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4.会計課提出\エクセル\"/>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<sst xmlns="http://schemas.openxmlformats.org/spreadsheetml/2006/main" count="2831" uniqueCount="625">
  <si>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</si>
  <si>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</si>
  <si>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</si>
  <si>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</si>
  <si>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</si>
  <si>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</si>
  <si>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</si>
  <si>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</si>
  <si>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</si>
  <si>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</si>
  <si>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</si>
  <si>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</si>
  <si>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</si>
  <si>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</si>
  <si>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</si>
  <si>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</si>
  <si>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</si>
  <si>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</si>
  <si>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</si>
  <si>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</si>
  <si>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</si>
  <si>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</si>
  <si>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</si>
  <si>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</si>
  <si>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</si>
  <si>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</si>
  <si>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</si>
  <si>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</si>
  <si>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</si>
  <si>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</si>
  <si>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</si>
  <si>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</si>
  <si>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</si>
  <si>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</si>
  <si>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</si>
  <si>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</si>
  <si>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</si>
  <si>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</si>
  <si>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</si>
  <si>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</si>
  <si>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</si>
  <si>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</si>
  <si>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</si>
  <si>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</si>
  <si>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</si>
  <si>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</si>
  <si>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</si>
  <si>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</si>
  <si>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</si>
  <si>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</si>
  <si>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</si>
  <si>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</si>
  <si>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</si>
  <si>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</si>
  <si>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</si>
  <si>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</si>
  <si>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</si>
  <si>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</si>
  <si>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</si>
  <si>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</si>
  <si>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</si>
  <si>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</si>
  <si>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</si>
  <si>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</si>
  <si>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</si>
  <si>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</si>
  <si>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</si>
  <si>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</si>
  <si>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</si>
  <si>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</si>
  <si>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</si>
  <si>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</si>
  <si>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</si>
  <si>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</si>
  <si>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</si>
  <si>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</si>
  <si>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</si>
  <si>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</si>
  <si>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</si>
  <si>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</si>
  <si>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</si>
  <si>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</si>
  <si>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</si>
  <si>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</si>
  <si>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</si>
  <si>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</si>
  <si>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</si>
  <si>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</si>
  <si>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</si>
  <si>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</si>
  <si>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</si>
  <si>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</si>
  <si>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</si>
  <si>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</si>
  <si>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</si>
  <si>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</si>
  <si>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</si>
  <si>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</si>
  <si>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</si>
  <si>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</si>
  <si>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</si>
  <si>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</si>
  <si>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</si>
  <si>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</si>
  <si>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</si>
  <si>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</si>
  <si>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</si>
  <si>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</si>
  <si>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</si>
  <si>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</si>
  <si>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</si>
  <si>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</si>
  <si>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</si>
  <si>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</si>
  <si>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</si>
  <si>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</si>
  <si>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</si>
  <si>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</si>
  <si>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</si>
  <si>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</si>
  <si>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</si>
  <si>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</si>
  <si>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</si>
  <si>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</si>
  <si>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</si>
  <si>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</si>
  <si>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</si>
  <si>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</si>
  <si>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</si>
  <si>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</si>
  <si>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</si>
  <si>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</si>
  <si>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</si>
  <si>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</si>
  <si>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</si>
  <si>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</si>
  <si>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</si>
  <si>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</si>
  <si>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</si>
  <si>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</si>
  <si>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</si>
  <si>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</si>
  <si>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</si>
  <si>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</si>
  <si>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</si>
  <si>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</si>
  <si>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</si>
  <si>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</si>
  <si>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</si>
  <si>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</si>
  <si>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</si>
  <si>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</si>
  <si>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</si>
  <si>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</si>
  <si>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</si>
  <si>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</si>
  <si>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</si>
  <si>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</si>
  <si>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</si>
  <si>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</si>
  <si>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</si>
  <si>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</si>
  <si>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</si>
  <si>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</si>
  <si>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</si>
  <si>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</si>
  <si>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</si>
  <si>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</si>
  <si>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</si>
  <si>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</si>
  <si>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</si>
  <si>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</si>
  <si>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</si>
  <si>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</si>
  <si>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</si>
  <si>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</si>
  <si>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</si>
  <si>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</si>
  <si>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</si>
  <si>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</si>
  <si>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</si>
  <si>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</si>
  <si>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</si>
  <si>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</si>
  <si>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</si>
  <si>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</si>
  <si>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</si>
  <si>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</si>
  <si>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</si>
  <si>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</si>
  <si>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</si>
  <si>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</si>
  <si>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</si>
  <si>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</si>
  <si>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</si>
  <si>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</si>
  <si>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</si>
  <si>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</si>
  <si>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</si>
  <si>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</si>
  <si>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</si>
  <si>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</si>
  <si>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</si>
  <si>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</si>
  <si>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</si>
  <si>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</si>
  <si>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</si>
  <si>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</si>
  <si>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</si>
  <si>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</si>
  <si>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</si>
  <si>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</si>
  <si>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</si>
  <si>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</si>
  <si>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</si>
  <si>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</si>
  <si>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</si>
  <si>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</si>
  <si>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</si>
  <si>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</si>
  <si>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</si>
  <si>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</si>
  <si>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</si>
  <si>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</si>
  <si>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</si>
  <si>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</si>
  <si>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</si>
  <si>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</si>
  <si>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</si>
  <si>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</si>
  <si>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</si>
  <si>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</si>
  <si>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</si>
  <si>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</si>
  <si>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</si>
  <si>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</si>
  <si>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</si>
  <si>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</si>
  <si>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</si>
  <si>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</si>
  <si>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</si>
  <si>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</si>
  <si>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</si>
  <si>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</si>
  <si>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</si>
  <si>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</si>
  <si>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</si>
  <si>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</si>
  <si>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</si>
  <si>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</si>
  <si>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</si>
  <si>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</si>
  <si>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</si>
  <si>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</si>
  <si>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</si>
  <si>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</si>
  <si>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</si>
  <si>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</si>
  <si>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</si>
  <si>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</si>
  <si>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</si>
  <si>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</si>
  <si>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</si>
  <si>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</si>
  <si>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</si>
  <si>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</si>
  <si>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</si>
  <si>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</si>
  <si>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</si>
  <si>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</si>
  <si>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</si>
  <si>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</si>
  <si>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</si>
  <si>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</si>
  <si>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</si>
  <si>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</si>
  <si>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</si>
  <si>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</si>
  <si>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</si>
  <si>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</si>
  <si>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</si>
  <si>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</si>
  <si>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</si>
  <si>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</si>
  <si>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</si>
  <si>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</si>
  <si>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</si>
  <si>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</si>
  <si>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</si>
  <si>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</si>
  <si>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</si>
  <si>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</si>
  <si>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</si>
  <si>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</si>
  <si>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</si>
  <si>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</si>
  <si>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</si>
  <si>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</si>
  <si>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</si>
  <si>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</si>
  <si>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</si>
  <si>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</si>
  <si>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</si>
  <si>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</si>
  <si>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</si>
  <si>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</si>
  <si>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</si>
  <si>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</si>
  <si>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</si>
  <si>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</si>
  <si>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</si>
  <si>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</si>
  <si>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</si>
  <si>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</si>
  <si>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</si>
  <si>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</si>
  <si>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</si>
  <si>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</si>
  <si>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</si>
  <si>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</si>
  <si>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</si>
  <si>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</si>
  <si>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</si>
  <si>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</si>
  <si>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</si>
  <si>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</si>
  <si>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</si>
  <si>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</si>
  <si>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</si>
  <si>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</si>
  <si>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</si>
  <si>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</si>
  <si>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</si>
  <si>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</si>
  <si>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</si>
  <si>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</si>
  <si>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</si>
  <si>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</si>
  <si>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</si>
  <si>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</si>
  <si>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</si>
  <si>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</si>
  <si>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</si>
  <si>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</si>
  <si>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</si>
  <si>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</si>
  <si>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</si>
  <si>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</si>
  <si>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</si>
  <si>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</si>
  <si>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</si>
  <si>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</si>
  <si>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</si>
  <si>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</si>
  <si>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</si>
  <si>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</si>
  <si>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</si>
  <si>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</si>
  <si>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</si>
  <si>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</si>
  <si>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</si>
  <si>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</si>
  <si>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</si>
  <si>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</si>
  <si>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</si>
  <si>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</si>
  <si>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</si>
  <si>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</si>
  <si>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</si>
  <si>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</si>
  <si>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</si>
  <si>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</si>
  <si>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</si>
  <si>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</si>
  <si>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</si>
  <si>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</si>
  <si>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</si>
  <si>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</si>
  <si>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</si>
  <si>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</si>
  <si>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</si>
  <si>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</si>
  <si>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</si>
  <si>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</si>
  <si>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</si>
  <si>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</si>
  <si>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</si>
  <si>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</si>
  <si>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</si>
  <si>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</si>
  <si>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</si>
  <si>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</si>
  <si>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</si>
  <si>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</si>
  <si>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</si>
  <si>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</si>
  <si>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</si>
  <si>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</si>
  <si>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</si>
  <si>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</si>
  <si>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</si>
  <si>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</si>
  <si>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</si>
  <si>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</si>
  <si>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</si>
  <si>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</si>
  <si>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</si>
  <si>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</si>
  <si>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</si>
  <si>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</si>
  <si>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</si>
  <si>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</si>
  <si>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</si>
  <si>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</si>
  <si>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</si>
  <si>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</si>
  <si>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</si>
  <si>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</si>
  <si>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</si>
  <si>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</si>
  <si>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</si>
  <si>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</si>
  <si>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</si>
  <si>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</si>
  <si>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</si>
  <si>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</si>
  <si>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</si>
  <si>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</si>
  <si>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</si>
  <si>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</si>
  <si>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</si>
  <si>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</si>
  <si>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</si>
  <si>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</si>
  <si>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</si>
  <si>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</si>
  <si>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</si>
  <si>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</si>
  <si>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</si>
  <si>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</si>
  <si>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</si>
  <si>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</si>
  <si>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</si>
  <si>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</si>
  <si>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</si>
  <si>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</si>
  <si>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</si>
  <si>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</si>
  <si>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</si>
  <si>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</si>
  <si>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</si>
  <si>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</si>
  <si>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</si>
  <si>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</si>
  <si>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</si>
  <si>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</si>
  <si>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</si>
  <si>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</si>
  <si>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</si>
  <si>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</si>
  <si>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</si>
  <si>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</si>
  <si>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</si>
  <si>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</si>
  <si>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</si>
  <si>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</si>
  <si>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</si>
  <si>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</si>
  <si>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</si>
  <si>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</si>
  <si>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</si>
  <si>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</si>
  <si>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</si>
  <si>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</si>
  <si>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</si>
  <si>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</si>
  <si>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</si>
  <si>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</si>
  <si>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</si>
  <si>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</si>
  <si>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</si>
  <si>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</si>
  <si>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</si>
  <si>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</si>
  <si>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</si>
  <si>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</si>
  <si>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</si>
  <si>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</si>
  <si>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</si>
  <si>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</si>
  <si>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</si>
  <si>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</si>
  <si>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</si>
  <si>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</si>
  <si>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</si>
  <si>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</si>
  <si>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</si>
  <si>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</si>
  <si>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</si>
  <si>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</si>
  <si>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</si>
  <si>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</si>
  <si>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</si>
  <si>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</si>
  <si>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</si>
  <si>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</si>
  <si>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</si>
  <si>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</si>
  <si>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</si>
  <si>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</si>
  <si>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</si>
  <si>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</si>
  <si>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</si>
  <si>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</si>
  <si>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</si>
  <si>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</si>
  <si>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</si>
  <si>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</si>
  <si>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</si>
  <si>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</si>
  <si>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</si>
  <si>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</si>
  <si>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</si>
  <si>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</si>
  <si>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</si>
  <si>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</si>
  <si>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</si>
  <si>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</si>
  <si>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</si>
  <si>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</si>
  <si>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</si>
  <si>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</si>
  <si>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</si>
  <si>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</si>
  <si>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</si>
  <si>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</si>
  <si>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</si>
  <si>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</si>
  <si>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</si>
  <si>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</si>
  <si>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</si>
  <si>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</si>
  <si>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</si>
  <si>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</si>
  <si>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</si>
  <si>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</si>
  <si>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</si>
  <si>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</si>
  <si>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</si>
  <si>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</si>
  <si>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</si>
  <si>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</si>
  <si>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</si>
  <si>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</si>
  <si>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</si>
  <si>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</si>
  <si>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</si>
  <si>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</si>
  <si>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</si>
  <si>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</si>
  <si>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</si>
  <si>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</si>
  <si>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</si>
  <si>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</si>
  <si>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</si>
  <si>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</si>
  <si>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</si>
  <si>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</si>
  <si>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</si>
  <si>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</si>
  <si>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</si>
  <si>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AI・ロボット等革新的技術のインフラ分野への導入</t>
    <rPh sb="7" eb="8">
      <t>トウ</t>
    </rPh>
    <rPh sb="8" eb="11">
      <t>カクシンテキ</t>
    </rPh>
    <rPh sb="11" eb="13">
      <t>ギジュツ</t>
    </rPh>
    <rPh sb="18" eb="20">
      <t>ブンヤ</t>
    </rPh>
    <rPh sb="22" eb="24">
      <t>ドウニュウ</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</si>
  <si>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</si>
  <si>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</si>
  <si>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t>
  </si>
  <si>
    <t>-</t>
    <phoneticPr fontId="5"/>
  </si>
  <si>
    <t>ロボット新戦略（平成27年2月）、未来投資戦略（平成30年6月）、統合イノベーション戦略（平成30年6月）、経済財政運営と改革の基本方針（平成30年6月）</t>
    <rPh sb="8" eb="10">
      <t>ヘイセイ</t>
    </rPh>
    <rPh sb="12" eb="13">
      <t>ネン</t>
    </rPh>
    <rPh sb="14" eb="15">
      <t>ガツ</t>
    </rPh>
    <rPh sb="24" eb="26">
      <t>ヘイセイ</t>
    </rPh>
    <rPh sb="28" eb="29">
      <t>ネン</t>
    </rPh>
    <rPh sb="30" eb="31">
      <t>ガツ</t>
    </rPh>
    <rPh sb="33" eb="35">
      <t>トウゴウ</t>
    </rPh>
    <rPh sb="45" eb="47">
      <t>ヘイセイ</t>
    </rPh>
    <rPh sb="49" eb="50">
      <t>ネン</t>
    </rPh>
    <rPh sb="51" eb="52">
      <t>ガツ</t>
    </rPh>
    <rPh sb="54" eb="56">
      <t>ケイザイ</t>
    </rPh>
    <rPh sb="56" eb="58">
      <t>ザイセイ</t>
    </rPh>
    <rPh sb="58" eb="60">
      <t>ウンエイ</t>
    </rPh>
    <rPh sb="61" eb="63">
      <t>カイカク</t>
    </rPh>
    <rPh sb="64" eb="66">
      <t>キホン</t>
    </rPh>
    <rPh sb="66" eb="68">
      <t>ホウシン</t>
    </rPh>
    <rPh sb="69" eb="71">
      <t>ヘイセイ</t>
    </rPh>
    <rPh sb="73" eb="74">
      <t>ネン</t>
    </rPh>
    <rPh sb="75" eb="76">
      <t>ガツ</t>
    </rPh>
    <phoneticPr fontId="5"/>
  </si>
  <si>
    <t>現在、インフラの建設・維持管理や災害対応の担い手不足に対応するために、ICTを活用して「人の作業」を支援するi-Constructionを推進しているところである。今後、我が国が本格的な人口減少社会に突入する中で、さらなる生産性の向上を目指し、「人の判断」の支援を可能とする人工知能（AI）・ロボット等革新的技術のインフラ分野への導入を図る。</t>
    <rPh sb="0" eb="2">
      <t>ゲンザイ</t>
    </rPh>
    <rPh sb="8" eb="10">
      <t>ケンセツ</t>
    </rPh>
    <rPh sb="11" eb="13">
      <t>イジ</t>
    </rPh>
    <rPh sb="13" eb="15">
      <t>カンリ</t>
    </rPh>
    <rPh sb="16" eb="18">
      <t>サイガイ</t>
    </rPh>
    <rPh sb="18" eb="20">
      <t>タイオウ</t>
    </rPh>
    <rPh sb="21" eb="22">
      <t>ニナ</t>
    </rPh>
    <rPh sb="23" eb="24">
      <t>テ</t>
    </rPh>
    <rPh sb="24" eb="26">
      <t>ブソク</t>
    </rPh>
    <rPh sb="27" eb="29">
      <t>タイオウ</t>
    </rPh>
    <rPh sb="39" eb="41">
      <t>カツヨウ</t>
    </rPh>
    <rPh sb="44" eb="45">
      <t>ヒト</t>
    </rPh>
    <rPh sb="46" eb="48">
      <t>サギョウ</t>
    </rPh>
    <rPh sb="50" eb="52">
      <t>シエン</t>
    </rPh>
    <rPh sb="69" eb="71">
      <t>スイシン</t>
    </rPh>
    <rPh sb="82" eb="84">
      <t>コンゴ</t>
    </rPh>
    <rPh sb="85" eb="86">
      <t>ワ</t>
    </rPh>
    <rPh sb="87" eb="88">
      <t>クニ</t>
    </rPh>
    <rPh sb="89" eb="92">
      <t>ホンカクテキ</t>
    </rPh>
    <rPh sb="93" eb="95">
      <t>ジンコウ</t>
    </rPh>
    <rPh sb="95" eb="97">
      <t>ゲンショウ</t>
    </rPh>
    <rPh sb="97" eb="99">
      <t>シャカイ</t>
    </rPh>
    <rPh sb="100" eb="102">
      <t>トツニュウ</t>
    </rPh>
    <rPh sb="104" eb="105">
      <t>ナカ</t>
    </rPh>
    <rPh sb="111" eb="114">
      <t>セイサンセイ</t>
    </rPh>
    <rPh sb="115" eb="117">
      <t>コウジョウ</t>
    </rPh>
    <rPh sb="118" eb="120">
      <t>メザ</t>
    </rPh>
    <rPh sb="123" eb="124">
      <t>ヒト</t>
    </rPh>
    <rPh sb="125" eb="127">
      <t>ハンダン</t>
    </rPh>
    <rPh sb="129" eb="131">
      <t>シエン</t>
    </rPh>
    <rPh sb="132" eb="134">
      <t>カノウ</t>
    </rPh>
    <rPh sb="137" eb="139">
      <t>ジンコウ</t>
    </rPh>
    <rPh sb="139" eb="141">
      <t>チノウ</t>
    </rPh>
    <rPh sb="150" eb="151">
      <t>トウ</t>
    </rPh>
    <rPh sb="151" eb="154">
      <t>カクシンテキ</t>
    </rPh>
    <rPh sb="154" eb="156">
      <t>ギジュツ</t>
    </rPh>
    <rPh sb="161" eb="163">
      <t>ブンヤ</t>
    </rPh>
    <rPh sb="165" eb="167">
      <t>ドウニュウ</t>
    </rPh>
    <rPh sb="168" eb="169">
      <t>ハカ</t>
    </rPh>
    <phoneticPr fontId="5"/>
  </si>
  <si>
    <t>社会資本整備・管理
効率化推進調査費</t>
    <rPh sb="0" eb="4">
      <t>シャカイシホン</t>
    </rPh>
    <rPh sb="4" eb="6">
      <t>セイビ</t>
    </rPh>
    <rPh sb="7" eb="9">
      <t>カンリ</t>
    </rPh>
    <rPh sb="10" eb="13">
      <t>コウリツカ</t>
    </rPh>
    <rPh sb="13" eb="15">
      <t>スイシン</t>
    </rPh>
    <rPh sb="15" eb="18">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</si>
  <si>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</si>
  <si>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</si>
  <si>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</si>
  <si>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AIによるインフラ分野への支援が実現された工種数</t>
    <rPh sb="9" eb="11">
      <t>ブンヤ</t>
    </rPh>
    <rPh sb="13" eb="15">
      <t>シエン</t>
    </rPh>
    <rPh sb="16" eb="18">
      <t>ジツゲン</t>
    </rPh>
    <rPh sb="21" eb="23">
      <t>コウシュ</t>
    </rPh>
    <rPh sb="23" eb="24">
      <t>スウ</t>
    </rPh>
    <phoneticPr fontId="5"/>
  </si>
  <si>
    <t>種類</t>
    <rPh sb="0" eb="2">
      <t>シュルイ</t>
    </rPh>
    <phoneticPr fontId="5"/>
  </si>
  <si>
    <t>-</t>
    <phoneticPr fontId="5"/>
  </si>
  <si>
    <t>国が運営するAI開発支援プラットフォーム数</t>
    <phoneticPr fontId="5"/>
  </si>
  <si>
    <t>AI支援実現工種調査（国土交通省総合政策局調べ）</t>
    <rPh sb="2" eb="4">
      <t>シエン</t>
    </rPh>
    <rPh sb="4" eb="6">
      <t>ジツゲン</t>
    </rPh>
    <rPh sb="6" eb="8">
      <t>コウシュ</t>
    </rPh>
    <rPh sb="8" eb="10">
      <t>チョウサ</t>
    </rPh>
    <rPh sb="11" eb="16">
      <t>コクドコウツウショウ</t>
    </rPh>
    <rPh sb="16" eb="18">
      <t>ソウゴウ</t>
    </rPh>
    <rPh sb="18" eb="21">
      <t>セイサクキョク</t>
    </rPh>
    <rPh sb="21" eb="22">
      <t>シラ</t>
    </rPh>
    <phoneticPr fontId="5"/>
  </si>
  <si>
    <t>百万円/種類</t>
    <rPh sb="0" eb="2">
      <t>ヒャクマン</t>
    </rPh>
    <rPh sb="2" eb="3">
      <t>エン</t>
    </rPh>
    <rPh sb="4" eb="6">
      <t>シュルイ</t>
    </rPh>
    <phoneticPr fontId="5"/>
  </si>
  <si>
    <t>-</t>
    <phoneticPr fontId="5"/>
  </si>
  <si>
    <t>64/2</t>
    <phoneticPr fontId="5"/>
  </si>
  <si>
    <t>９ 市場環境の整備、産業の生産性向上、消費者利益の保護</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</si>
  <si>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</si>
  <si>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執行額／国が運営するAI等開発支援プラットフォーム数　　　　　　　　　　　　　　</t>
    <rPh sb="0" eb="2">
      <t>シッコウ</t>
    </rPh>
    <rPh sb="2" eb="3">
      <t>ガク</t>
    </rPh>
    <rPh sb="4" eb="5">
      <t>クニ</t>
    </rPh>
    <phoneticPr fontId="5"/>
  </si>
  <si>
    <t>建設業の担い手不足を背景に、社会インフラの老朽化への対応は喫緊の課題である。</t>
    <rPh sb="0" eb="3">
      <t>ケンセツギョウ</t>
    </rPh>
    <rPh sb="4" eb="5">
      <t>ニナ</t>
    </rPh>
    <rPh sb="6" eb="7">
      <t>テ</t>
    </rPh>
    <rPh sb="7" eb="9">
      <t>ブソク</t>
    </rPh>
    <rPh sb="10" eb="12">
      <t>ハイケイ</t>
    </rPh>
    <rPh sb="14" eb="16">
      <t>シャカイ</t>
    </rPh>
    <rPh sb="21" eb="24">
      <t>ロウキュウカ</t>
    </rPh>
    <rPh sb="26" eb="28">
      <t>タイオウ</t>
    </rPh>
    <rPh sb="29" eb="31">
      <t>キッキン</t>
    </rPh>
    <rPh sb="32" eb="34">
      <t>カダイ</t>
    </rPh>
    <phoneticPr fontId="5"/>
  </si>
  <si>
    <t>地方公共団体等の各管理者が個別にAI・ロボット開発を行うことは非効率であるため、国による共通的な開発・導入を進めることが必要である。</t>
    <rPh sb="0" eb="2">
      <t>チホウ</t>
    </rPh>
    <rPh sb="2" eb="4">
      <t>コウキョウ</t>
    </rPh>
    <rPh sb="4" eb="6">
      <t>ダンタイ</t>
    </rPh>
    <rPh sb="6" eb="7">
      <t>トウ</t>
    </rPh>
    <rPh sb="8" eb="9">
      <t>カク</t>
    </rPh>
    <rPh sb="9" eb="12">
      <t>カンリシャ</t>
    </rPh>
    <rPh sb="13" eb="15">
      <t>コベツ</t>
    </rPh>
    <rPh sb="23" eb="25">
      <t>カイハツ</t>
    </rPh>
    <rPh sb="26" eb="27">
      <t>オコナ</t>
    </rPh>
    <rPh sb="31" eb="34">
      <t>ヒコウリツ</t>
    </rPh>
    <rPh sb="40" eb="41">
      <t>クニ</t>
    </rPh>
    <rPh sb="44" eb="46">
      <t>キョウツウ</t>
    </rPh>
    <rPh sb="46" eb="47">
      <t>テキ</t>
    </rPh>
    <rPh sb="48" eb="50">
      <t>カイハツ</t>
    </rPh>
    <rPh sb="51" eb="53">
      <t>ドウニュウ</t>
    </rPh>
    <rPh sb="54" eb="55">
      <t>スス</t>
    </rPh>
    <rPh sb="60" eb="62">
      <t>ヒツヨウ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</si>
  <si>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</si>
  <si>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</si>
  <si>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</si>
  <si>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t>
  </si>
  <si>
    <t>事業目的に沿って予算を執行しており、その執行状況等を適切に把握・確認している。</t>
  </si>
  <si>
    <t>教師データの元となる点検画像は、次世代社会インフラロボットの試行等と連携し取得することで効率化を試みている。</t>
    <rPh sb="0" eb="2">
      <t>キョウシ</t>
    </rPh>
    <rPh sb="6" eb="7">
      <t>モト</t>
    </rPh>
    <rPh sb="10" eb="12">
      <t>テンケン</t>
    </rPh>
    <rPh sb="12" eb="14">
      <t>ガゾウ</t>
    </rPh>
    <rPh sb="16" eb="19">
      <t>ジセダイ</t>
    </rPh>
    <rPh sb="19" eb="21">
      <t>シャカイ</t>
    </rPh>
    <rPh sb="30" eb="32">
      <t>シコウ</t>
    </rPh>
    <rPh sb="32" eb="33">
      <t>トウ</t>
    </rPh>
    <rPh sb="34" eb="36">
      <t>レンケイ</t>
    </rPh>
    <rPh sb="37" eb="39">
      <t>シュトク</t>
    </rPh>
    <rPh sb="44" eb="47">
      <t>コウリツカ</t>
    </rPh>
    <rPh sb="48" eb="49">
      <t>ココロ</t>
    </rPh>
    <phoneticPr fontId="5"/>
  </si>
  <si>
    <t>建設現場の更なる生産性向上を目指し、「人の判断」の支援を可能とする人工知能（AI)・ロボット等の革新的技術のインフラ分野への導入を推進するため、AI研究開発に必要な教師データを整備し、教師データを研究者が利活用可能な環境を整備するとともに、高い信頼性が求められる公物管理において、開発されたAIを評価する枠組みや教師データを供するインフラ管理者・土木技術者・AI研究者等からなる開発支援体制を構築する。</t>
    <rPh sb="0" eb="2">
      <t>ケンセツ</t>
    </rPh>
    <rPh sb="2" eb="4">
      <t>ゲンバ</t>
    </rPh>
    <rPh sb="5" eb="6">
      <t>サラ</t>
    </rPh>
    <rPh sb="8" eb="11">
      <t>セイサンセイ</t>
    </rPh>
    <rPh sb="11" eb="13">
      <t>コウジョウ</t>
    </rPh>
    <rPh sb="14" eb="16">
      <t>メザ</t>
    </rPh>
    <rPh sb="19" eb="20">
      <t>ヒト</t>
    </rPh>
    <rPh sb="21" eb="23">
      <t>ハンダン</t>
    </rPh>
    <rPh sb="25" eb="27">
      <t>シエン</t>
    </rPh>
    <rPh sb="28" eb="30">
      <t>カノウ</t>
    </rPh>
    <rPh sb="33" eb="35">
      <t>ジンコウ</t>
    </rPh>
    <rPh sb="35" eb="37">
      <t>チノウ</t>
    </rPh>
    <rPh sb="46" eb="47">
      <t>トウ</t>
    </rPh>
    <rPh sb="48" eb="51">
      <t>カクシンテキ</t>
    </rPh>
    <rPh sb="51" eb="53">
      <t>ギジュツ</t>
    </rPh>
    <rPh sb="58" eb="60">
      <t>ブンヤ</t>
    </rPh>
    <rPh sb="62" eb="64">
      <t>ドウニュウ</t>
    </rPh>
    <rPh sb="65" eb="67">
      <t>スイシン</t>
    </rPh>
    <rPh sb="74" eb="76">
      <t>ケンキュウ</t>
    </rPh>
    <rPh sb="76" eb="78">
      <t>カイハツ</t>
    </rPh>
    <rPh sb="79" eb="81">
      <t>ヒツヨウ</t>
    </rPh>
    <rPh sb="82" eb="84">
      <t>キョウシ</t>
    </rPh>
    <rPh sb="88" eb="90">
      <t>セイビ</t>
    </rPh>
    <rPh sb="92" eb="94">
      <t>キョウシ</t>
    </rPh>
    <rPh sb="98" eb="101">
      <t>ケンキュウシャ</t>
    </rPh>
    <rPh sb="102" eb="105">
      <t>リカツヨウ</t>
    </rPh>
    <rPh sb="105" eb="107">
      <t>カノウ</t>
    </rPh>
    <rPh sb="108" eb="110">
      <t>カンキョウ</t>
    </rPh>
    <rPh sb="111" eb="113">
      <t>セイビ</t>
    </rPh>
    <rPh sb="120" eb="121">
      <t>タカ</t>
    </rPh>
    <rPh sb="122" eb="125">
      <t>シンライセイ</t>
    </rPh>
    <rPh sb="126" eb="127">
      <t>モト</t>
    </rPh>
    <rPh sb="131" eb="133">
      <t>コウブツ</t>
    </rPh>
    <rPh sb="133" eb="135">
      <t>カンリ</t>
    </rPh>
    <rPh sb="140" eb="142">
      <t>カイハツ</t>
    </rPh>
    <rPh sb="148" eb="150">
      <t>ヒョウカ</t>
    </rPh>
    <rPh sb="152" eb="154">
      <t>ワクグ</t>
    </rPh>
    <rPh sb="156" eb="158">
      <t>キョウシ</t>
    </rPh>
    <rPh sb="162" eb="163">
      <t>キョウ</t>
    </rPh>
    <rPh sb="169" eb="172">
      <t>カンリシャ</t>
    </rPh>
    <rPh sb="173" eb="175">
      <t>ドボク</t>
    </rPh>
    <rPh sb="175" eb="178">
      <t>ギジュツシャ</t>
    </rPh>
    <rPh sb="184" eb="185">
      <t>トウ</t>
    </rPh>
    <rPh sb="189" eb="191">
      <t>カイハツ</t>
    </rPh>
    <rPh sb="191" eb="193">
      <t>シエン</t>
    </rPh>
    <rPh sb="193" eb="195">
      <t>タイセイ</t>
    </rPh>
    <rPh sb="196" eb="198">
      <t>コウチク</t>
    </rPh>
    <phoneticPr fontId="5"/>
  </si>
  <si>
    <t>A.（一財）先端建設技術センター</t>
    <phoneticPr fontId="5"/>
  </si>
  <si>
    <t>（一財）先端建設技術センター</t>
    <rPh sb="1" eb="2">
      <t>イチ</t>
    </rPh>
    <rPh sb="2" eb="3">
      <t>ザイ</t>
    </rPh>
    <rPh sb="4" eb="6">
      <t>センタン</t>
    </rPh>
    <rPh sb="6" eb="8">
      <t>ケンセツ</t>
    </rPh>
    <rPh sb="8" eb="10">
      <t>ギジュツ</t>
    </rPh>
    <phoneticPr fontId="5"/>
  </si>
  <si>
    <t>-</t>
    <phoneticPr fontId="5"/>
  </si>
  <si>
    <t>AI・ロボット等革新的技術のインフラ分野への導入を推進するための環境整備支援業務を実施。</t>
    <phoneticPr fontId="5"/>
  </si>
  <si>
    <t>インフラ管理をより効率的に行うためには、点検における人の判断を支援するAI開発の推進が重要であり、教師データの整備・公開等を行う枠組みを国によって整備する必要がある。</t>
    <rPh sb="4" eb="6">
      <t>カンリ</t>
    </rPh>
    <rPh sb="9" eb="12">
      <t>コウリツテキ</t>
    </rPh>
    <rPh sb="13" eb="14">
      <t>オコナ</t>
    </rPh>
    <rPh sb="20" eb="22">
      <t>テンケン</t>
    </rPh>
    <rPh sb="26" eb="27">
      <t>ヒト</t>
    </rPh>
    <rPh sb="28" eb="30">
      <t>ハンダン</t>
    </rPh>
    <rPh sb="31" eb="33">
      <t>シエン</t>
    </rPh>
    <rPh sb="37" eb="39">
      <t>カイハツ</t>
    </rPh>
    <rPh sb="40" eb="42">
      <t>スイシン</t>
    </rPh>
    <rPh sb="43" eb="45">
      <t>ジュウヨウ</t>
    </rPh>
    <rPh sb="49" eb="51">
      <t>キョウシ</t>
    </rPh>
    <rPh sb="55" eb="57">
      <t>セイビ</t>
    </rPh>
    <rPh sb="58" eb="60">
      <t>コウカイ</t>
    </rPh>
    <rPh sb="60" eb="61">
      <t>トウ</t>
    </rPh>
    <rPh sb="62" eb="63">
      <t>オコナ</t>
    </rPh>
    <rPh sb="64" eb="66">
      <t>ワクグ</t>
    </rPh>
    <rPh sb="68" eb="69">
      <t>クニ</t>
    </rPh>
    <rPh sb="73" eb="75">
      <t>セイビ</t>
    </rPh>
    <rPh sb="77" eb="79">
      <t>ヒツヨウギョウセイ</t>
    </rPh>
    <phoneticPr fontId="5"/>
  </si>
  <si>
    <t>69/2</t>
    <phoneticPr fontId="5"/>
  </si>
  <si>
    <t>AI研究開発に必要な教師データを、AI開発支援プラットフォームの検討を通じて得たAI研究開発者の意見を踏まえて順次整備しているところであり、引き続き事業進捗を図る必要がある。</t>
    <rPh sb="2" eb="4">
      <t>ケンキュウ</t>
    </rPh>
    <rPh sb="4" eb="6">
      <t>カイハツ</t>
    </rPh>
    <rPh sb="7" eb="9">
      <t>ヒツヨウ</t>
    </rPh>
    <rPh sb="10" eb="12">
      <t>キョウシ</t>
    </rPh>
    <rPh sb="19" eb="21">
      <t>カイハツ</t>
    </rPh>
    <rPh sb="21" eb="23">
      <t>シエン</t>
    </rPh>
    <rPh sb="32" eb="34">
      <t>ケントウ</t>
    </rPh>
    <rPh sb="35" eb="36">
      <t>ツウ</t>
    </rPh>
    <rPh sb="38" eb="39">
      <t>エ</t>
    </rPh>
    <rPh sb="42" eb="44">
      <t>ケンキュウ</t>
    </rPh>
    <rPh sb="44" eb="47">
      <t>カイハツシャ</t>
    </rPh>
    <rPh sb="48" eb="50">
      <t>イケン</t>
    </rPh>
    <rPh sb="51" eb="52">
      <t>フ</t>
    </rPh>
    <rPh sb="55" eb="57">
      <t>ジュンジ</t>
    </rPh>
    <rPh sb="57" eb="59">
      <t>セイビ</t>
    </rPh>
    <rPh sb="70" eb="71">
      <t>ヒ</t>
    </rPh>
    <rPh sb="72" eb="73">
      <t>ツヅ</t>
    </rPh>
    <rPh sb="74" eb="76">
      <t>ジギョウ</t>
    </rPh>
    <rPh sb="76" eb="78">
      <t>シンチョク</t>
    </rPh>
    <rPh sb="79" eb="80">
      <t>ハカ</t>
    </rPh>
    <rPh sb="81" eb="83">
      <t>ヒツヨウ</t>
    </rPh>
    <phoneticPr fontId="5"/>
  </si>
  <si>
    <t>過年度作成した教師データを、AI研究開発者へ提供し意見を聴取することで教師データの質を高め、インフラ点検をより効率化できるAI開発を支援する環境構築を図っていく。</t>
    <rPh sb="0" eb="3">
      <t>カネンド</t>
    </rPh>
    <rPh sb="3" eb="5">
      <t>サクセイ</t>
    </rPh>
    <rPh sb="7" eb="9">
      <t>キョウシ</t>
    </rPh>
    <rPh sb="16" eb="18">
      <t>ケンキュウ</t>
    </rPh>
    <rPh sb="17" eb="18">
      <t>キワム</t>
    </rPh>
    <rPh sb="22" eb="24">
      <t>テイキョウ</t>
    </rPh>
    <rPh sb="25" eb="27">
      <t>イケン</t>
    </rPh>
    <rPh sb="28" eb="30">
      <t>チョウシュ</t>
    </rPh>
    <rPh sb="35" eb="37">
      <t>キョウシ</t>
    </rPh>
    <rPh sb="50" eb="52">
      <t>テンケン</t>
    </rPh>
    <rPh sb="55" eb="58">
      <t>コウリツカ</t>
    </rPh>
    <rPh sb="63" eb="65">
      <t>カイハツ</t>
    </rPh>
    <rPh sb="66" eb="68">
      <t>シエン</t>
    </rPh>
    <rPh sb="70" eb="72">
      <t>カンキョウ</t>
    </rPh>
    <rPh sb="72" eb="74">
      <t>コウチク</t>
    </rPh>
    <rPh sb="75" eb="76">
      <t>ハカ</t>
    </rPh>
    <phoneticPr fontId="5"/>
  </si>
  <si>
    <t>プラットフォームの検討を通じて、AI研究開発者や土木技術者の意見を踏まえた教師データの整備することができるため、妥当である。</t>
    <rPh sb="9" eb="11">
      <t>ケントウ</t>
    </rPh>
    <rPh sb="12" eb="13">
      <t>ツウ</t>
    </rPh>
    <rPh sb="18" eb="20">
      <t>ケンキュウ</t>
    </rPh>
    <rPh sb="20" eb="23">
      <t>カイハツシャ</t>
    </rPh>
    <rPh sb="24" eb="26">
      <t>ドボク</t>
    </rPh>
    <rPh sb="26" eb="28">
      <t>ギジュツ</t>
    </rPh>
    <rPh sb="28" eb="29">
      <t>シャ</t>
    </rPh>
    <rPh sb="30" eb="32">
      <t>イケン</t>
    </rPh>
    <rPh sb="33" eb="34">
      <t>フ</t>
    </rPh>
    <rPh sb="37" eb="39">
      <t>キョウシ</t>
    </rPh>
    <rPh sb="43" eb="45">
      <t>セイビ</t>
    </rPh>
    <rPh sb="56" eb="58">
      <t>ダトウ</t>
    </rPh>
    <phoneticPr fontId="5"/>
  </si>
  <si>
    <t>-</t>
    <phoneticPr fontId="5"/>
  </si>
  <si>
    <t>H33年度までに、AI研究開発に必要な教師データへAI研究開発者がアクセス出来る開発環境整備および開発支援を2工種実施</t>
    <rPh sb="3" eb="5">
      <t>ネンド</t>
    </rPh>
    <rPh sb="11" eb="13">
      <t>ケンキュウ</t>
    </rPh>
    <rPh sb="13" eb="15">
      <t>カイハツ</t>
    </rPh>
    <rPh sb="16" eb="18">
      <t>ヒツヨウ</t>
    </rPh>
    <rPh sb="19" eb="21">
      <t>キョウシ</t>
    </rPh>
    <rPh sb="27" eb="29">
      <t>ケンキュウ</t>
    </rPh>
    <rPh sb="29" eb="32">
      <t>カイハツシャ</t>
    </rPh>
    <rPh sb="37" eb="39">
      <t>デキ</t>
    </rPh>
    <rPh sb="40" eb="42">
      <t>カイハツ</t>
    </rPh>
    <rPh sb="42" eb="44">
      <t>カンキョウ</t>
    </rPh>
    <rPh sb="44" eb="46">
      <t>セイビ</t>
    </rPh>
    <rPh sb="49" eb="51">
      <t>カイハツ</t>
    </rPh>
    <rPh sb="51" eb="53">
      <t>シエン</t>
    </rPh>
    <rPh sb="55" eb="57">
      <t>コウシュ</t>
    </rPh>
    <rPh sb="57" eb="59">
      <t>ジッシ</t>
    </rPh>
    <phoneticPr fontId="5"/>
  </si>
  <si>
    <t>インフラ点検におけるAI開発支援のために公物管理者が有する点検成果を教師データとして整備することは、協調領域として国が統一的に行うことが効果的かつ低コストとなる。</t>
    <rPh sb="4" eb="6">
      <t>テンケン</t>
    </rPh>
    <rPh sb="12" eb="14">
      <t>カイハツ</t>
    </rPh>
    <rPh sb="14" eb="16">
      <t>シエン</t>
    </rPh>
    <rPh sb="20" eb="22">
      <t>コウブツ</t>
    </rPh>
    <rPh sb="22" eb="25">
      <t>カンリシャ</t>
    </rPh>
    <rPh sb="26" eb="27">
      <t>ユウ</t>
    </rPh>
    <rPh sb="29" eb="31">
      <t>テンケン</t>
    </rPh>
    <rPh sb="31" eb="33">
      <t>セイカ</t>
    </rPh>
    <rPh sb="34" eb="36">
      <t>キョウシ</t>
    </rPh>
    <rPh sb="42" eb="44">
      <t>セイビ</t>
    </rPh>
    <rPh sb="50" eb="52">
      <t>キョウチョウ</t>
    </rPh>
    <rPh sb="52" eb="54">
      <t>リョウイキ</t>
    </rPh>
    <rPh sb="57" eb="58">
      <t>クニ</t>
    </rPh>
    <rPh sb="59" eb="62">
      <t>トウイツテキ</t>
    </rPh>
    <rPh sb="63" eb="64">
      <t>オコナ</t>
    </rPh>
    <rPh sb="68" eb="71">
      <t>コウカテキ</t>
    </rPh>
    <rPh sb="73" eb="74">
      <t>テイ</t>
    </rPh>
    <phoneticPr fontId="5"/>
  </si>
  <si>
    <t>－</t>
    <phoneticPr fontId="5"/>
  </si>
  <si>
    <t>AI開発支援のための教師データを整備したところであり、今後AI開発者に向けて公開していくため、成果目標の達成に向けて着実に進捗している。</t>
    <rPh sb="2" eb="4">
      <t>カイハツ</t>
    </rPh>
    <rPh sb="4" eb="6">
      <t>シエン</t>
    </rPh>
    <rPh sb="10" eb="12">
      <t>キョウシ</t>
    </rPh>
    <rPh sb="16" eb="18">
      <t>セイビ</t>
    </rPh>
    <rPh sb="27" eb="29">
      <t>コンゴ</t>
    </rPh>
    <rPh sb="31" eb="33">
      <t>カイハツ</t>
    </rPh>
    <rPh sb="33" eb="34">
      <t>シャ</t>
    </rPh>
    <rPh sb="35" eb="36">
      <t>ム</t>
    </rPh>
    <rPh sb="38" eb="40">
      <t>コウカイ</t>
    </rPh>
    <rPh sb="47" eb="49">
      <t>セイカ</t>
    </rPh>
    <rPh sb="49" eb="51">
      <t>モクヒョウ</t>
    </rPh>
    <rPh sb="52" eb="54">
      <t>タッセイ</t>
    </rPh>
    <rPh sb="55" eb="56">
      <t>ム</t>
    </rPh>
    <rPh sb="58" eb="60">
      <t>チャクジツ</t>
    </rPh>
    <rPh sb="61" eb="63">
      <t>シンチョク</t>
    </rPh>
    <phoneticPr fontId="5"/>
  </si>
  <si>
    <t>革新的技術のインフラ分野への導入を推進するための環境整備支援業務</t>
    <rPh sb="24" eb="26">
      <t>カンキョウ</t>
    </rPh>
    <rPh sb="26" eb="28">
      <t>セイビ</t>
    </rPh>
    <phoneticPr fontId="5"/>
  </si>
  <si>
    <t>活動実績は、見込みと同数となっている。</t>
    <rPh sb="0" eb="2">
      <t>カツドウ</t>
    </rPh>
    <rPh sb="2" eb="4">
      <t>ジッセキ</t>
    </rPh>
    <rPh sb="6" eb="8">
      <t>ミコ</t>
    </rPh>
    <rPh sb="10" eb="12">
      <t>ドウスウ</t>
    </rPh>
    <rPh sb="12" eb="13">
      <t>ドウスウ</t>
    </rPh>
    <phoneticPr fontId="5"/>
  </si>
  <si>
    <t>委託費</t>
    <rPh sb="0" eb="3">
      <t>イタクヒ</t>
    </rPh>
    <phoneticPr fontId="5"/>
  </si>
  <si>
    <t>1社入札の原因分析および対応策を検討すべきと考えます。</t>
    <rPh sb="1" eb="2">
      <t>シャ</t>
    </rPh>
    <rPh sb="2" eb="4">
      <t>ニュウサツ</t>
    </rPh>
    <rPh sb="5" eb="7">
      <t>ゲンイン</t>
    </rPh>
    <rPh sb="7" eb="9">
      <t>ブンセキ</t>
    </rPh>
    <rPh sb="12" eb="14">
      <t>タイオウ</t>
    </rPh>
    <rPh sb="14" eb="15">
      <t>サク</t>
    </rPh>
    <rPh sb="16" eb="18">
      <t>ケントウ</t>
    </rPh>
    <rPh sb="22" eb="23">
      <t>カンガ</t>
    </rPh>
    <phoneticPr fontId="5"/>
  </si>
  <si>
    <t>インフラの建設・維持管理等における担い手不足が深刻化している中、ＡＩ等の革新的技術をこれらの現場に導入することによる効率化への期待は非常に大きなものがある。平成30年度からの４年間の事業期間の半分が経過しようとしている中、改めて事業全体の進捗状況、教師データの質・量の充足状況、ＡＩ実用化の見通し等について確認したうえで、後半の事業実施に適切に反映されたい。</t>
    <rPh sb="5" eb="7">
      <t>ケンセツ</t>
    </rPh>
    <rPh sb="8" eb="10">
      <t>イジ</t>
    </rPh>
    <rPh sb="10" eb="12">
      <t>カンリ</t>
    </rPh>
    <rPh sb="12" eb="13">
      <t>ナド</t>
    </rPh>
    <rPh sb="17" eb="18">
      <t>ニナ</t>
    </rPh>
    <rPh sb="19" eb="20">
      <t>テ</t>
    </rPh>
    <rPh sb="20" eb="22">
      <t>フソク</t>
    </rPh>
    <rPh sb="23" eb="26">
      <t>シンコクカ</t>
    </rPh>
    <rPh sb="30" eb="31">
      <t>ナカ</t>
    </rPh>
    <rPh sb="34" eb="35">
      <t>ナド</t>
    </rPh>
    <rPh sb="36" eb="39">
      <t>カクシンテキ</t>
    </rPh>
    <rPh sb="39" eb="41">
      <t>ギジュツ</t>
    </rPh>
    <rPh sb="46" eb="48">
      <t>ゲンバ</t>
    </rPh>
    <rPh sb="49" eb="51">
      <t>ドウニュウ</t>
    </rPh>
    <rPh sb="58" eb="61">
      <t>コウリツカ</t>
    </rPh>
    <rPh sb="63" eb="65">
      <t>キタイ</t>
    </rPh>
    <rPh sb="66" eb="68">
      <t>ヒジョウ</t>
    </rPh>
    <rPh sb="69" eb="70">
      <t>オオ</t>
    </rPh>
    <rPh sb="78" eb="80">
      <t>ヘイセイ</t>
    </rPh>
    <rPh sb="82" eb="84">
      <t>ネンド</t>
    </rPh>
    <rPh sb="88" eb="90">
      <t>ネンカン</t>
    </rPh>
    <rPh sb="91" eb="93">
      <t>ジギョウ</t>
    </rPh>
    <rPh sb="93" eb="95">
      <t>キカン</t>
    </rPh>
    <rPh sb="96" eb="98">
      <t>ハンブン</t>
    </rPh>
    <rPh sb="99" eb="101">
      <t>ケイカ</t>
    </rPh>
    <rPh sb="109" eb="110">
      <t>ナカ</t>
    </rPh>
    <rPh sb="111" eb="112">
      <t>アラタ</t>
    </rPh>
    <rPh sb="114" eb="116">
      <t>ジギョウ</t>
    </rPh>
    <rPh sb="116" eb="118">
      <t>ゼンタイ</t>
    </rPh>
    <rPh sb="119" eb="121">
      <t>シンチョク</t>
    </rPh>
    <rPh sb="121" eb="123">
      <t>ジョウキョウ</t>
    </rPh>
    <rPh sb="124" eb="126">
      <t>キョウシ</t>
    </rPh>
    <rPh sb="130" eb="131">
      <t>シツ</t>
    </rPh>
    <rPh sb="132" eb="133">
      <t>リョウ</t>
    </rPh>
    <rPh sb="134" eb="136">
      <t>ジュウソク</t>
    </rPh>
    <rPh sb="136" eb="138">
      <t>ジョウキョウ</t>
    </rPh>
    <rPh sb="141" eb="144">
      <t>ジツヨウカ</t>
    </rPh>
    <rPh sb="145" eb="147">
      <t>ミトオ</t>
    </rPh>
    <rPh sb="148" eb="149">
      <t>ナド</t>
    </rPh>
    <rPh sb="153" eb="155">
      <t>カクニン</t>
    </rPh>
    <rPh sb="161" eb="163">
      <t>コウハン</t>
    </rPh>
    <rPh sb="164" eb="166">
      <t>ジギョウ</t>
    </rPh>
    <rPh sb="166" eb="168">
      <t>ジッシ</t>
    </rPh>
    <rPh sb="169" eb="171">
      <t>テキセツ</t>
    </rPh>
    <rPh sb="172" eb="174">
      <t>ハンエイ</t>
    </rPh>
    <phoneticPr fontId="5"/>
  </si>
  <si>
    <t>現在、現場で取得した画像からAI学習用の教師データを整理・蓄積し、AI研究開発者へデータを公開する環境整理を進めている。次年度以降、環境整理を継続しつつ、教師データを用いてAI研究開発者が開発したAIを対象に、その性能評価を実施するため。
「新しい日本のための優先課題推進枠」30</t>
    <rPh sb="0" eb="2">
      <t>ゲンザイ</t>
    </rPh>
    <rPh sb="3" eb="5">
      <t>ゲンバ</t>
    </rPh>
    <rPh sb="6" eb="8">
      <t>シュトク</t>
    </rPh>
    <rPh sb="10" eb="12">
      <t>ガゾウ</t>
    </rPh>
    <rPh sb="16" eb="19">
      <t>ガクシュウヨウ</t>
    </rPh>
    <rPh sb="20" eb="22">
      <t>キョウシ</t>
    </rPh>
    <rPh sb="26" eb="28">
      <t>セイリ</t>
    </rPh>
    <rPh sb="29" eb="31">
      <t>チクセキ</t>
    </rPh>
    <rPh sb="35" eb="37">
      <t>ケンキュウ</t>
    </rPh>
    <rPh sb="37" eb="40">
      <t>カイハツシャ</t>
    </rPh>
    <rPh sb="45" eb="47">
      <t>コウカイ</t>
    </rPh>
    <rPh sb="49" eb="51">
      <t>カンキョウ</t>
    </rPh>
    <rPh sb="51" eb="53">
      <t>セイリ</t>
    </rPh>
    <rPh sb="54" eb="55">
      <t>スス</t>
    </rPh>
    <rPh sb="60" eb="63">
      <t>ジネンド</t>
    </rPh>
    <rPh sb="63" eb="65">
      <t>イコウ</t>
    </rPh>
    <rPh sb="66" eb="68">
      <t>カンキョウ</t>
    </rPh>
    <rPh sb="68" eb="70">
      <t>セイリ</t>
    </rPh>
    <rPh sb="71" eb="73">
      <t>ケイゾク</t>
    </rPh>
    <rPh sb="77" eb="79">
      <t>キョウシ</t>
    </rPh>
    <rPh sb="83" eb="84">
      <t>モチ</t>
    </rPh>
    <rPh sb="88" eb="90">
      <t>ケンキュウ</t>
    </rPh>
    <rPh sb="90" eb="93">
      <t>カイハツシャ</t>
    </rPh>
    <rPh sb="94" eb="96">
      <t>カイハツ</t>
    </rPh>
    <rPh sb="101" eb="103">
      <t>タイショウ</t>
    </rPh>
    <rPh sb="107" eb="109">
      <t>セイノウ</t>
    </rPh>
    <rPh sb="109" eb="111">
      <t>ヒョウカ</t>
    </rPh>
    <rPh sb="112" eb="114">
      <t>ジッシ</t>
    </rPh>
    <phoneticPr fontId="5"/>
  </si>
  <si>
    <t>課長　森戸　義貴</t>
    <rPh sb="0" eb="2">
      <t>カチョウ</t>
    </rPh>
    <rPh sb="3" eb="5">
      <t>モリト</t>
    </rPh>
    <rPh sb="6" eb="8">
      <t>ヨシタカ</t>
    </rPh>
    <phoneticPr fontId="5"/>
  </si>
  <si>
    <t>入札説明書を受領した、企画競争に参加しなかった社へのアンケートでは、「同種または類似案件を継続して同業者が特定されており、自社が特定される見込みが低いと判断した。」とあった。今後は幅広い事業者が応募可能となるよう、過去の経験等の応募要件緩和を図る。
また、後半の事業実施あたっては、教師データの整備対象とする構造物等を設定する上で、民間企業等の技術開発動向を注視し、インフラ管理者のAIニーズが高い構造物へ重点をおいている。さらに、社会実装を加速するため、AIの現場実証に必要な予算を拡充要求しているところである。執行にあたっては、AI実用化へ貢献するこれらの取組を引き続き効率的に実施する。</t>
    <rPh sb="0" eb="2">
      <t>ニュウサツ</t>
    </rPh>
    <rPh sb="2" eb="5">
      <t>セツメイショ</t>
    </rPh>
    <rPh sb="6" eb="8">
      <t>ジュリョウ</t>
    </rPh>
    <rPh sb="11" eb="13">
      <t>キカク</t>
    </rPh>
    <rPh sb="13" eb="15">
      <t>キョウソウ</t>
    </rPh>
    <rPh sb="16" eb="18">
      <t>サンカ</t>
    </rPh>
    <rPh sb="23" eb="24">
      <t>シャ</t>
    </rPh>
    <rPh sb="35" eb="37">
      <t>ドウシュ</t>
    </rPh>
    <rPh sb="40" eb="42">
      <t>ルイジ</t>
    </rPh>
    <rPh sb="42" eb="44">
      <t>アンケン</t>
    </rPh>
    <rPh sb="45" eb="47">
      <t>ケイゾク</t>
    </rPh>
    <rPh sb="49" eb="52">
      <t>ドウギョウシャ</t>
    </rPh>
    <rPh sb="53" eb="55">
      <t>トクテイ</t>
    </rPh>
    <rPh sb="61" eb="63">
      <t>ジシャ</t>
    </rPh>
    <rPh sb="64" eb="66">
      <t>トクテイ</t>
    </rPh>
    <rPh sb="69" eb="71">
      <t>ミコ</t>
    </rPh>
    <rPh sb="73" eb="74">
      <t>ヒク</t>
    </rPh>
    <rPh sb="76" eb="78">
      <t>ハンダン</t>
    </rPh>
    <rPh sb="87" eb="89">
      <t>コンゴ</t>
    </rPh>
    <rPh sb="90" eb="92">
      <t>ハバヒロ</t>
    </rPh>
    <rPh sb="93" eb="96">
      <t>ジギョウシャ</t>
    </rPh>
    <rPh sb="97" eb="99">
      <t>オウボ</t>
    </rPh>
    <rPh sb="99" eb="101">
      <t>カノウ</t>
    </rPh>
    <rPh sb="107" eb="109">
      <t>カコ</t>
    </rPh>
    <rPh sb="110" eb="112">
      <t>ケイケン</t>
    </rPh>
    <rPh sb="112" eb="113">
      <t>トウ</t>
    </rPh>
    <rPh sb="114" eb="116">
      <t>オウボ</t>
    </rPh>
    <rPh sb="116" eb="118">
      <t>ヨウケン</t>
    </rPh>
    <rPh sb="118" eb="120">
      <t>カンワ</t>
    </rPh>
    <rPh sb="121" eb="122">
      <t>ハカ</t>
    </rPh>
    <rPh sb="128" eb="130">
      <t>コウハン</t>
    </rPh>
    <rPh sb="131" eb="133">
      <t>ジギョウ</t>
    </rPh>
    <rPh sb="133" eb="135">
      <t>ジッシ</t>
    </rPh>
    <rPh sb="141" eb="143">
      <t>キョウシ</t>
    </rPh>
    <rPh sb="147" eb="149">
      <t>セイビ</t>
    </rPh>
    <rPh sb="154" eb="157">
      <t>コウゾウブツ</t>
    </rPh>
    <rPh sb="157" eb="158">
      <t>トウ</t>
    </rPh>
    <rPh sb="159" eb="161">
      <t>セッテイ</t>
    </rPh>
    <rPh sb="163" eb="164">
      <t>ウエ</t>
    </rPh>
    <rPh sb="166" eb="168">
      <t>ミンカン</t>
    </rPh>
    <rPh sb="168" eb="170">
      <t>キギョウ</t>
    </rPh>
    <rPh sb="170" eb="171">
      <t>トウ</t>
    </rPh>
    <rPh sb="172" eb="174">
      <t>ギジュツ</t>
    </rPh>
    <rPh sb="174" eb="176">
      <t>カイハツ</t>
    </rPh>
    <rPh sb="176" eb="178">
      <t>ドウコウ</t>
    </rPh>
    <rPh sb="179" eb="181">
      <t>チュウシ</t>
    </rPh>
    <rPh sb="187" eb="190">
      <t>カンリシャ</t>
    </rPh>
    <rPh sb="197" eb="198">
      <t>タカ</t>
    </rPh>
    <rPh sb="199" eb="202">
      <t>コウゾウブツ</t>
    </rPh>
    <rPh sb="203" eb="205">
      <t>ジュウテン</t>
    </rPh>
    <rPh sb="216" eb="218">
      <t>シャカイ</t>
    </rPh>
    <rPh sb="218" eb="220">
      <t>ジッソウ</t>
    </rPh>
    <rPh sb="221" eb="223">
      <t>カソク</t>
    </rPh>
    <rPh sb="231" eb="233">
      <t>ゲンバ</t>
    </rPh>
    <rPh sb="233" eb="235">
      <t>ジッショウ</t>
    </rPh>
    <rPh sb="236" eb="238">
      <t>ヒツヨウ</t>
    </rPh>
    <rPh sb="239" eb="241">
      <t>ヨサン</t>
    </rPh>
    <rPh sb="242" eb="244">
      <t>カクジュウ</t>
    </rPh>
    <rPh sb="244" eb="246">
      <t>ヨウキュウ</t>
    </rPh>
    <rPh sb="257" eb="259">
      <t>シッコウ</t>
    </rPh>
    <rPh sb="272" eb="274">
      <t>コウケン</t>
    </rPh>
    <rPh sb="280" eb="282">
      <t>トリクミ</t>
    </rPh>
    <rPh sb="283" eb="284">
      <t>ヒ</t>
    </rPh>
    <rPh sb="285" eb="286">
      <t>ツヅ</t>
    </rPh>
    <rPh sb="287" eb="290">
      <t>コウリツテキ</t>
    </rPh>
    <rPh sb="291" eb="293">
      <t>ジッシ</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</si>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</sst>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142875</xdr:colOff>
      <xdr:row>740</xdr:row>
      <xdr:rowOff>154215</xdr:rowOff>
    </xdr:from>
    <xdr:to>
      <xdr:col>32</xdr:col>
      <xdr:colOff>62138</xdr:colOff>
      <xdr:row>742</xdr:row>
      <xdr:rowOff>12252</xdr:rowOff>
    </xdr:to>
    <xdr:sp macro="" textlink="">
      <xdr:nvSpPr>
        <xdr:cNvPr id="3" name="正方形/長方形 2"/>
        <xdr:cNvSpPr/>
      </xdr:nvSpPr>
      <xdr:spPr>
        <a:xfrm>
          <a:off x="3543300" y="38178015"/>
          <a:ext cx="2919638" cy="562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６９百万円</a:t>
          </a:r>
        </a:p>
      </xdr:txBody>
    </xdr:sp>
    <xdr:clientData/>
  </xdr:twoCellAnchor>
  <xdr:twoCellAnchor>
    <xdr:from>
      <xdr:col>17</xdr:col>
      <xdr:colOff>136073</xdr:colOff>
      <xdr:row>742</xdr:row>
      <xdr:rowOff>101390</xdr:rowOff>
    </xdr:from>
    <xdr:to>
      <xdr:col>31</xdr:col>
      <xdr:colOff>200932</xdr:colOff>
      <xdr:row>743</xdr:row>
      <xdr:rowOff>253308</xdr:rowOff>
    </xdr:to>
    <xdr:sp macro="" textlink="">
      <xdr:nvSpPr>
        <xdr:cNvPr id="4" name="大かっこ 3"/>
        <xdr:cNvSpPr/>
      </xdr:nvSpPr>
      <xdr:spPr>
        <a:xfrm>
          <a:off x="3536498" y="38830040"/>
          <a:ext cx="2865209" cy="504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58828</xdr:colOff>
      <xdr:row>743</xdr:row>
      <xdr:rowOff>323022</xdr:rowOff>
    </xdr:from>
    <xdr:to>
      <xdr:col>25</xdr:col>
      <xdr:colOff>58828</xdr:colOff>
      <xdr:row>746</xdr:row>
      <xdr:rowOff>174625</xdr:rowOff>
    </xdr:to>
    <xdr:cxnSp macro="">
      <xdr:nvCxnSpPr>
        <xdr:cNvPr id="5" name="直線コネクタ 4"/>
        <xdr:cNvCxnSpPr>
          <a:stCxn id="6" idx="0"/>
        </xdr:cNvCxnSpPr>
      </xdr:nvCxnSpPr>
      <xdr:spPr bwMode="auto">
        <a:xfrm flipV="1">
          <a:off x="5028393" y="40386000"/>
          <a:ext cx="0" cy="9200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115957</xdr:colOff>
      <xdr:row>746</xdr:row>
      <xdr:rowOff>174625</xdr:rowOff>
    </xdr:from>
    <xdr:to>
      <xdr:col>31</xdr:col>
      <xdr:colOff>1698</xdr:colOff>
      <xdr:row>749</xdr:row>
      <xdr:rowOff>346793</xdr:rowOff>
    </xdr:to>
    <xdr:sp macro="" textlink="">
      <xdr:nvSpPr>
        <xdr:cNvPr id="6" name="正方形/長方形 5"/>
        <xdr:cNvSpPr/>
      </xdr:nvSpPr>
      <xdr:spPr>
        <a:xfrm>
          <a:off x="3892827" y="41306060"/>
          <a:ext cx="2271132" cy="12406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（一財）先端建設技術センター</a:t>
          </a:r>
        </a:p>
        <a:p>
          <a:pPr algn="ctr"/>
          <a:endParaRPr kumimoji="1" lang="ja-JP" altLang="en-US" sz="1050">
            <a:solidFill>
              <a:sysClr val="windowText" lastClr="000000"/>
            </a:solidFill>
          </a:endParaRPr>
        </a:p>
        <a:p>
          <a:pPr algn="ctr"/>
          <a:r>
            <a:rPr kumimoji="1" lang="ja-JP" altLang="en-US" sz="1050">
              <a:solidFill>
                <a:sysClr val="windowText" lastClr="000000"/>
              </a:solidFill>
            </a:rPr>
            <a:t>６８百万円</a:t>
          </a:r>
        </a:p>
      </xdr:txBody>
    </xdr:sp>
    <xdr:clientData/>
  </xdr:twoCellAnchor>
  <xdr:twoCellAnchor>
    <xdr:from>
      <xdr:col>20</xdr:col>
      <xdr:colOff>25437</xdr:colOff>
      <xdr:row>750</xdr:row>
      <xdr:rowOff>144083</xdr:rowOff>
    </xdr:from>
    <xdr:to>
      <xdr:col>30</xdr:col>
      <xdr:colOff>79368</xdr:colOff>
      <xdr:row>754</xdr:row>
      <xdr:rowOff>16571</xdr:rowOff>
    </xdr:to>
    <xdr:grpSp>
      <xdr:nvGrpSpPr>
        <xdr:cNvPr id="7" name="グループ化 6"/>
        <xdr:cNvGrpSpPr/>
      </xdr:nvGrpSpPr>
      <xdr:grpSpPr>
        <a:xfrm>
          <a:off x="4059555" y="35453818"/>
          <a:ext cx="2070989" cy="1245447"/>
          <a:chOff x="4540703" y="43368686"/>
          <a:chExt cx="2068286" cy="2739155"/>
        </a:xfrm>
      </xdr:grpSpPr>
      <xdr:sp macro="" textlink="">
        <xdr:nvSpPr>
          <xdr:cNvPr id="8" name="大かっこ 7"/>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4639074" y="43481538"/>
            <a:ext cx="1945821" cy="2626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・ロボット等革新的技術のインフラ分野への導入を推進するための環境整備支援業務を実施。</a:t>
            </a:r>
            <a:endParaRPr kumimoji="1" lang="en-US" altLang="ja-JP" sz="1100" baseline="0" smtClean="0">
              <a:solidFill>
                <a:schemeClr val="dk1"/>
              </a:solidFill>
              <a:latin typeface="+mn-lt"/>
              <a:ea typeface="+mn-ea"/>
              <a:cs typeface="+mn-cs"/>
            </a:endParaRPr>
          </a:p>
        </xdr:txBody>
      </xdr:sp>
    </xdr:grpSp>
    <xdr:clientData/>
  </xdr:twoCellAnchor>
  <xdr:oneCellAnchor>
    <xdr:from>
      <xdr:col>26</xdr:col>
      <xdr:colOff>2041</xdr:colOff>
      <xdr:row>745</xdr:row>
      <xdr:rowOff>208871</xdr:rowOff>
    </xdr:from>
    <xdr:ext cx="1619250" cy="242374"/>
    <xdr:sp macro="" textlink="">
      <xdr:nvSpPr>
        <xdr:cNvPr id="10" name="テキスト ボックス 9"/>
        <xdr:cNvSpPr txBox="1"/>
      </xdr:nvSpPr>
      <xdr:spPr>
        <a:xfrm>
          <a:off x="5202691" y="39994796"/>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34</xdr:col>
      <xdr:colOff>113846</xdr:colOff>
      <xdr:row>740</xdr:row>
      <xdr:rowOff>122465</xdr:rowOff>
    </xdr:from>
    <xdr:to>
      <xdr:col>43</xdr:col>
      <xdr:colOff>132522</xdr:colOff>
      <xdr:row>742</xdr:row>
      <xdr:rowOff>116568</xdr:rowOff>
    </xdr:to>
    <xdr:sp macro="" textlink="">
      <xdr:nvSpPr>
        <xdr:cNvPr id="11" name="大かっこ 10"/>
        <xdr:cNvSpPr/>
      </xdr:nvSpPr>
      <xdr:spPr>
        <a:xfrm>
          <a:off x="6872455" y="39116987"/>
          <a:ext cx="1807719" cy="706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35</xdr:col>
      <xdr:colOff>6232</xdr:colOff>
      <xdr:row>740</xdr:row>
      <xdr:rowOff>136546</xdr:rowOff>
    </xdr:from>
    <xdr:ext cx="1683420" cy="692497"/>
    <xdr:sp macro="" textlink="">
      <xdr:nvSpPr>
        <xdr:cNvPr id="12" name="テキスト ボックス 11"/>
        <xdr:cNvSpPr txBox="1"/>
      </xdr:nvSpPr>
      <xdr:spPr>
        <a:xfrm>
          <a:off x="6963623" y="39131068"/>
          <a:ext cx="1683420"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　</a:t>
          </a:r>
          <a:r>
            <a:rPr kumimoji="1" lang="ja-JP" altLang="en-US" sz="900" baseline="0">
              <a:solidFill>
                <a:sysClr val="windowText" lastClr="000000"/>
              </a:solidFill>
            </a:rPr>
            <a:t>　</a:t>
          </a:r>
          <a:r>
            <a:rPr kumimoji="1" lang="ja-JP" altLang="en-US" sz="900">
              <a:solidFill>
                <a:sysClr val="windowText" lastClr="000000"/>
              </a:solidFill>
            </a:rPr>
            <a:t>事務費　　１．３百万円</a:t>
          </a:r>
          <a:endParaRPr kumimoji="1" lang="en-US" altLang="ja-JP" sz="900">
            <a:solidFill>
              <a:sysClr val="windowText" lastClr="000000"/>
            </a:solidFill>
          </a:endParaRPr>
        </a:p>
        <a:p>
          <a:r>
            <a:rPr kumimoji="1" lang="ja-JP" altLang="en-US" sz="900">
              <a:solidFill>
                <a:sysClr val="windowText" lastClr="000000"/>
              </a:solidFill>
            </a:rPr>
            <a:t>①諸謝金　　　</a:t>
          </a:r>
          <a:endParaRPr kumimoji="1" lang="en-US" altLang="ja-JP" sz="900">
            <a:solidFill>
              <a:sysClr val="windowText" lastClr="000000"/>
            </a:solidFill>
          </a:endParaRPr>
        </a:p>
        <a:p>
          <a:r>
            <a:rPr kumimoji="1" lang="ja-JP" altLang="en-US" sz="900">
              <a:solidFill>
                <a:sysClr val="windowText" lastClr="000000"/>
              </a:solidFill>
            </a:rPr>
            <a:t>②委員等旅費</a:t>
          </a:r>
          <a:endParaRPr kumimoji="1" lang="en-US" altLang="ja-JP" sz="900">
            <a:solidFill>
              <a:sysClr val="windowText" lastClr="000000"/>
            </a:solidFill>
          </a:endParaRPr>
        </a:p>
        <a:p>
          <a:r>
            <a:rPr kumimoji="1" lang="ja-JP" altLang="en-US" sz="900">
              <a:solidFill>
                <a:sysClr val="windowText" lastClr="000000"/>
              </a:solidFill>
            </a:rPr>
            <a:t>③職員旅費</a:t>
          </a:r>
        </a:p>
      </xdr:txBody>
    </xdr:sp>
    <xdr:clientData/>
  </xdr:oneCellAnchor>
  <xdr:oneCellAnchor>
    <xdr:from>
      <xdr:col>21</xdr:col>
      <xdr:colOff>165326</xdr:colOff>
      <xdr:row>742</xdr:row>
      <xdr:rowOff>103869</xdr:rowOff>
    </xdr:from>
    <xdr:ext cx="1265796" cy="459100"/>
    <xdr:sp macro="" textlink="">
      <xdr:nvSpPr>
        <xdr:cNvPr id="13" name="テキスト ボックス 12"/>
        <xdr:cNvSpPr txBox="1"/>
      </xdr:nvSpPr>
      <xdr:spPr>
        <a:xfrm>
          <a:off x="4365851" y="38832519"/>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oneCellAnchor>
    <xdr:from>
      <xdr:col>39</xdr:col>
      <xdr:colOff>50959</xdr:colOff>
      <xdr:row>740</xdr:row>
      <xdr:rowOff>297229</xdr:rowOff>
    </xdr:from>
    <xdr:ext cx="760737" cy="542456"/>
    <xdr:sp macro="" textlink="">
      <xdr:nvSpPr>
        <xdr:cNvPr id="14" name="テキスト ボックス 13"/>
        <xdr:cNvSpPr txBox="1"/>
      </xdr:nvSpPr>
      <xdr:spPr>
        <a:xfrm>
          <a:off x="7803481" y="39291751"/>
          <a:ext cx="760737" cy="542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０．４百万円</a:t>
          </a:r>
          <a:endParaRPr kumimoji="1" lang="en-US" altLang="ja-JP" sz="900">
            <a:solidFill>
              <a:sysClr val="windowText" lastClr="000000"/>
            </a:solidFill>
          </a:endParaRPr>
        </a:p>
        <a:p>
          <a:r>
            <a:rPr kumimoji="1" lang="ja-JP" altLang="en-US" sz="900">
              <a:solidFill>
                <a:sysClr val="windowText" lastClr="000000"/>
              </a:solidFill>
            </a:rPr>
            <a:t>０．１百万円</a:t>
          </a:r>
          <a:endParaRPr kumimoji="1" lang="en-US" altLang="ja-JP" sz="900">
            <a:solidFill>
              <a:sysClr val="windowText" lastClr="000000"/>
            </a:solidFill>
          </a:endParaRPr>
        </a:p>
        <a:p>
          <a:r>
            <a:rPr kumimoji="1" lang="ja-JP" altLang="en-US" sz="900">
              <a:solidFill>
                <a:sysClr val="windowText" lastClr="000000"/>
              </a:solidFill>
            </a:rPr>
            <a:t>０．８百万円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315</v>
      </c>
      <c r="AT2" s="940"/>
      <c r="AU2" s="940"/>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455</v>
      </c>
      <c r="H5" s="843"/>
      <c r="I5" s="843"/>
      <c r="J5" s="843"/>
      <c r="K5" s="843"/>
      <c r="L5" s="843"/>
      <c r="M5" s="844" t="s">
        <v>66</v>
      </c>
      <c r="N5" s="845"/>
      <c r="O5" s="845"/>
      <c r="P5" s="845"/>
      <c r="Q5" s="845"/>
      <c r="R5" s="846"/>
      <c r="S5" s="847" t="s">
        <v>85</v>
      </c>
      <c r="T5" s="843"/>
      <c r="U5" s="843"/>
      <c r="V5" s="843"/>
      <c r="W5" s="843"/>
      <c r="X5" s="848"/>
      <c r="Y5" s="701" t="s">
        <v>3</v>
      </c>
      <c r="Z5" s="543"/>
      <c r="AA5" s="543"/>
      <c r="AB5" s="543"/>
      <c r="AC5" s="543"/>
      <c r="AD5" s="544"/>
      <c r="AE5" s="702" t="s">
        <v>573</v>
      </c>
      <c r="AF5" s="702"/>
      <c r="AG5" s="702"/>
      <c r="AH5" s="702"/>
      <c r="AI5" s="702"/>
      <c r="AJ5" s="702"/>
      <c r="AK5" s="702"/>
      <c r="AL5" s="702"/>
      <c r="AM5" s="702"/>
      <c r="AN5" s="702"/>
      <c r="AO5" s="702"/>
      <c r="AP5" s="703"/>
      <c r="AQ5" s="704" t="s">
        <v>622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1" t="str">
        <f>入力規則等!A28</f>
        <v>科学技術・イノベーション</v>
      </c>
      <c r="H8" s="723"/>
      <c r="I8" s="723"/>
      <c r="J8" s="723"/>
      <c r="K8" s="723"/>
      <c r="L8" s="723"/>
      <c r="M8" s="723"/>
      <c r="N8" s="723"/>
      <c r="O8" s="723"/>
      <c r="P8" s="723"/>
      <c r="Q8" s="723"/>
      <c r="R8" s="723"/>
      <c r="S8" s="723"/>
      <c r="T8" s="723"/>
      <c r="U8" s="723"/>
      <c r="V8" s="723"/>
      <c r="W8" s="723"/>
      <c r="X8" s="942"/>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601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3" t="s">
        <v>24</v>
      </c>
      <c r="B12" s="944"/>
      <c r="C12" s="944"/>
      <c r="D12" s="944"/>
      <c r="E12" s="944"/>
      <c r="F12" s="945"/>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575</v>
      </c>
      <c r="Q13" s="661"/>
      <c r="R13" s="661"/>
      <c r="S13" s="661"/>
      <c r="T13" s="661"/>
      <c r="U13" s="661"/>
      <c r="V13" s="662"/>
      <c r="W13" s="660" t="s">
        <v>575</v>
      </c>
      <c r="X13" s="661"/>
      <c r="Y13" s="661"/>
      <c r="Z13" s="661"/>
      <c r="AA13" s="661"/>
      <c r="AB13" s="661"/>
      <c r="AC13" s="662"/>
      <c r="AD13" s="660">
        <v>71</v>
      </c>
      <c r="AE13" s="661"/>
      <c r="AF13" s="661"/>
      <c r="AG13" s="661"/>
      <c r="AH13" s="661"/>
      <c r="AI13" s="661"/>
      <c r="AJ13" s="662"/>
      <c r="AK13" s="660">
        <v>64</v>
      </c>
      <c r="AL13" s="661"/>
      <c r="AM13" s="661"/>
      <c r="AN13" s="661"/>
      <c r="AO13" s="661"/>
      <c r="AP13" s="661"/>
      <c r="AQ13" s="662"/>
      <c r="AR13" s="922">
        <v>69</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t="s">
        <v>604</v>
      </c>
      <c r="AS15" s="661"/>
      <c r="AT15" s="661"/>
      <c r="AU15" s="661"/>
      <c r="AV15" s="661"/>
      <c r="AW15" s="661"/>
      <c r="AX15" s="808"/>
    </row>
    <row r="16" spans="1:50" ht="21" customHeight="1" x14ac:dyDescent="0.15">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71</v>
      </c>
      <c r="AE18" s="882"/>
      <c r="AF18" s="882"/>
      <c r="AG18" s="882"/>
      <c r="AH18" s="882"/>
      <c r="AI18" s="882"/>
      <c r="AJ18" s="883"/>
      <c r="AK18" s="881">
        <f>SUM(AK13:AQ17)</f>
        <v>64</v>
      </c>
      <c r="AL18" s="882"/>
      <c r="AM18" s="882"/>
      <c r="AN18" s="882"/>
      <c r="AO18" s="882"/>
      <c r="AP18" s="882"/>
      <c r="AQ18" s="883"/>
      <c r="AR18" s="881">
        <f>SUM(AR13:AX17)</f>
        <v>69</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69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0.971830985915493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0.971830985915493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22">
        <v>63</v>
      </c>
      <c r="Q23" s="923"/>
      <c r="R23" s="923"/>
      <c r="S23" s="923"/>
      <c r="T23" s="923"/>
      <c r="U23" s="923"/>
      <c r="V23" s="937"/>
      <c r="W23" s="922">
        <v>68</v>
      </c>
      <c r="X23" s="923"/>
      <c r="Y23" s="923"/>
      <c r="Z23" s="923"/>
      <c r="AA23" s="923"/>
      <c r="AB23" s="923"/>
      <c r="AC23" s="937"/>
      <c r="AD23" s="974" t="s">
        <v>621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60">
        <v>0.6</v>
      </c>
      <c r="Q24" s="661"/>
      <c r="R24" s="661"/>
      <c r="S24" s="661"/>
      <c r="T24" s="661"/>
      <c r="U24" s="661"/>
      <c r="V24" s="662"/>
      <c r="W24" s="660">
        <v>0.7</v>
      </c>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60">
        <v>0.3</v>
      </c>
      <c r="Q25" s="661"/>
      <c r="R25" s="661"/>
      <c r="S25" s="661"/>
      <c r="T25" s="661"/>
      <c r="U25" s="661"/>
      <c r="V25" s="662"/>
      <c r="W25" s="660">
        <v>0.3</v>
      </c>
      <c r="X25" s="661"/>
      <c r="Y25" s="661"/>
      <c r="Z25" s="661"/>
      <c r="AA25" s="661"/>
      <c r="AB25" s="661"/>
      <c r="AC25" s="66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60">
        <v>0.1</v>
      </c>
      <c r="Q26" s="661"/>
      <c r="R26" s="661"/>
      <c r="S26" s="661"/>
      <c r="T26" s="661"/>
      <c r="U26" s="661"/>
      <c r="V26" s="662"/>
      <c r="W26" s="660">
        <v>0.1</v>
      </c>
      <c r="X26" s="661"/>
      <c r="Y26" s="661"/>
      <c r="Z26" s="661"/>
      <c r="AA26" s="661"/>
      <c r="AB26" s="661"/>
      <c r="AC26" s="66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60"/>
      <c r="Q27" s="661"/>
      <c r="R27" s="661"/>
      <c r="S27" s="661"/>
      <c r="T27" s="661"/>
      <c r="U27" s="661"/>
      <c r="V27" s="662"/>
      <c r="W27" s="660"/>
      <c r="X27" s="661"/>
      <c r="Y27" s="661"/>
      <c r="Z27" s="661"/>
      <c r="AA27" s="661"/>
      <c r="AB27" s="661"/>
      <c r="AC27" s="66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81">
        <f>P29-SUM(P23:P27)</f>
        <v>0</v>
      </c>
      <c r="Q28" s="882"/>
      <c r="R28" s="882"/>
      <c r="S28" s="882"/>
      <c r="T28" s="882"/>
      <c r="U28" s="882"/>
      <c r="V28" s="883"/>
      <c r="W28" s="881">
        <f>W29-SUM(W23:W27)</f>
        <v>-9.9999999999994316E-2</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60">
        <f>AK13</f>
        <v>64</v>
      </c>
      <c r="Q29" s="661"/>
      <c r="R29" s="661"/>
      <c r="S29" s="661"/>
      <c r="T29" s="661"/>
      <c r="U29" s="661"/>
      <c r="V29" s="662"/>
      <c r="W29" s="660">
        <f>AR13</f>
        <v>69</v>
      </c>
      <c r="X29" s="661"/>
      <c r="Y29" s="661"/>
      <c r="Z29" s="661"/>
      <c r="AA29" s="661"/>
      <c r="AB29" s="661"/>
      <c r="AC29" s="662"/>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33</v>
      </c>
      <c r="AV31" s="199"/>
      <c r="AW31" s="398" t="s">
        <v>300</v>
      </c>
      <c r="AX31" s="399"/>
    </row>
    <row r="32" spans="1:50" ht="23.25" customHeight="1" x14ac:dyDescent="0.15">
      <c r="A32" s="403"/>
      <c r="B32" s="401"/>
      <c r="C32" s="401"/>
      <c r="D32" s="401"/>
      <c r="E32" s="401"/>
      <c r="F32" s="402"/>
      <c r="G32" s="567" t="s">
        <v>612</v>
      </c>
      <c r="H32" s="568"/>
      <c r="I32" s="568"/>
      <c r="J32" s="568"/>
      <c r="K32" s="568"/>
      <c r="L32" s="568"/>
      <c r="M32" s="568"/>
      <c r="N32" s="568"/>
      <c r="O32" s="569"/>
      <c r="P32" s="105" t="s">
        <v>582</v>
      </c>
      <c r="Q32" s="105"/>
      <c r="R32" s="105"/>
      <c r="S32" s="105"/>
      <c r="T32" s="105"/>
      <c r="U32" s="105"/>
      <c r="V32" s="105"/>
      <c r="W32" s="105"/>
      <c r="X32" s="106"/>
      <c r="Y32" s="471" t="s">
        <v>12</v>
      </c>
      <c r="Z32" s="531"/>
      <c r="AA32" s="532"/>
      <c r="AB32" s="461" t="s">
        <v>583</v>
      </c>
      <c r="AC32" s="461"/>
      <c r="AD32" s="461"/>
      <c r="AE32" s="218" t="s">
        <v>584</v>
      </c>
      <c r="AF32" s="219"/>
      <c r="AG32" s="219"/>
      <c r="AH32" s="219"/>
      <c r="AI32" s="218" t="s">
        <v>584</v>
      </c>
      <c r="AJ32" s="219"/>
      <c r="AK32" s="219"/>
      <c r="AL32" s="219"/>
      <c r="AM32" s="218">
        <v>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583</v>
      </c>
      <c r="AC33" s="523"/>
      <c r="AD33" s="523"/>
      <c r="AE33" s="218" t="s">
        <v>584</v>
      </c>
      <c r="AF33" s="219"/>
      <c r="AG33" s="219"/>
      <c r="AH33" s="219"/>
      <c r="AI33" s="218" t="s">
        <v>584</v>
      </c>
      <c r="AJ33" s="219"/>
      <c r="AK33" s="219"/>
      <c r="AL33" s="219"/>
      <c r="AM33" s="218">
        <v>0</v>
      </c>
      <c r="AN33" s="219"/>
      <c r="AO33" s="219"/>
      <c r="AP33" s="219"/>
      <c r="AQ33" s="340"/>
      <c r="AR33" s="207"/>
      <c r="AS33" s="207"/>
      <c r="AT33" s="341"/>
      <c r="AU33" s="219">
        <v>2</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584</v>
      </c>
      <c r="AF34" s="219"/>
      <c r="AG34" s="219"/>
      <c r="AH34" s="219"/>
      <c r="AI34" s="218" t="s">
        <v>584</v>
      </c>
      <c r="AJ34" s="219"/>
      <c r="AK34" s="219"/>
      <c r="AL34" s="219"/>
      <c r="AM34" s="218" t="s">
        <v>611</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7"/>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584</v>
      </c>
      <c r="AF101" s="219"/>
      <c r="AG101" s="219"/>
      <c r="AH101" s="219"/>
      <c r="AI101" s="218" t="s">
        <v>584</v>
      </c>
      <c r="AJ101" s="219"/>
      <c r="AK101" s="219"/>
      <c r="AL101" s="219"/>
      <c r="AM101" s="218">
        <v>2</v>
      </c>
      <c r="AN101" s="219"/>
      <c r="AO101" s="219"/>
      <c r="AP101" s="219"/>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218" t="s">
        <v>584</v>
      </c>
      <c r="AF102" s="219"/>
      <c r="AG102" s="219"/>
      <c r="AH102" s="219"/>
      <c r="AI102" s="218" t="s">
        <v>584</v>
      </c>
      <c r="AJ102" s="219"/>
      <c r="AK102" s="219"/>
      <c r="AL102" s="219"/>
      <c r="AM102" s="218">
        <v>2</v>
      </c>
      <c r="AN102" s="219"/>
      <c r="AO102" s="219"/>
      <c r="AP102" s="219"/>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t="s">
        <v>584</v>
      </c>
      <c r="AF104" s="219"/>
      <c r="AG104" s="219"/>
      <c r="AH104" s="219"/>
      <c r="AI104" s="218" t="s">
        <v>584</v>
      </c>
      <c r="AJ104" s="219"/>
      <c r="AK104" s="219"/>
      <c r="AL104" s="219"/>
      <c r="AM104" s="218" t="s">
        <v>584</v>
      </c>
      <c r="AN104" s="219"/>
      <c r="AO104" s="219"/>
      <c r="AP104" s="219"/>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218" t="s">
        <v>584</v>
      </c>
      <c r="AF105" s="219"/>
      <c r="AG105" s="219"/>
      <c r="AH105" s="219"/>
      <c r="AI105" s="218" t="s">
        <v>584</v>
      </c>
      <c r="AJ105" s="219"/>
      <c r="AK105" s="219"/>
      <c r="AL105" s="219"/>
      <c r="AM105" s="218" t="s">
        <v>584</v>
      </c>
      <c r="AN105" s="219"/>
      <c r="AO105" s="219"/>
      <c r="AP105" s="219"/>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587</v>
      </c>
      <c r="AC116" s="546"/>
      <c r="AD116" s="547"/>
      <c r="AE116" s="418" t="s">
        <v>588</v>
      </c>
      <c r="AF116" s="418"/>
      <c r="AG116" s="418"/>
      <c r="AH116" s="418"/>
      <c r="AI116" s="418" t="s">
        <v>588</v>
      </c>
      <c r="AJ116" s="418"/>
      <c r="AK116" s="418"/>
      <c r="AL116" s="418"/>
      <c r="AM116" s="418">
        <v>34</v>
      </c>
      <c r="AN116" s="418"/>
      <c r="AO116" s="418"/>
      <c r="AP116" s="418"/>
      <c r="AQ116" s="218">
        <v>32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4" t="s">
        <v>588</v>
      </c>
      <c r="AF117" s="554"/>
      <c r="AG117" s="554"/>
      <c r="AH117" s="554"/>
      <c r="AI117" s="554" t="s">
        <v>588</v>
      </c>
      <c r="AJ117" s="554"/>
      <c r="AK117" s="554"/>
      <c r="AL117" s="554"/>
      <c r="AM117" s="554" t="s">
        <v>607</v>
      </c>
      <c r="AN117" s="554"/>
      <c r="AO117" s="554"/>
      <c r="AP117" s="554"/>
      <c r="AQ117" s="554" t="s">
        <v>589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81" customHeight="1" thickBot="1" x14ac:dyDescent="0.2">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t="s">
        <v>584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584</v>
      </c>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4"/>
      <c r="E430" s="174" t="s">
        <v>546</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t="s">
        <v>584</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t="s">
        <v>584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574</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574</v>
      </c>
      <c r="AE704" s="786"/>
      <c r="AF704" s="786"/>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574</v>
      </c>
      <c r="AE705" s="718"/>
      <c r="AF705" s="718"/>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598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40.700000000000003"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598</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574</v>
      </c>
      <c r="AE714" s="810"/>
      <c r="AF714" s="811"/>
      <c r="AG714" s="739" t="s">
        <v>600</v>
      </c>
      <c r="AH714" s="740"/>
      <c r="AI714" s="740"/>
      <c r="AJ714" s="740"/>
      <c r="AK714" s="740"/>
      <c r="AL714" s="740"/>
      <c r="AM714" s="740"/>
      <c r="AN714" s="740"/>
      <c r="AO714" s="740"/>
      <c r="AP714" s="740"/>
      <c r="AQ714" s="740"/>
      <c r="AR714" s="740"/>
      <c r="AS714" s="740"/>
      <c r="AT714" s="740"/>
      <c r="AU714" s="740"/>
      <c r="AV714" s="740"/>
      <c r="AW714" s="740"/>
      <c r="AX714" s="741"/>
    </row>
    <row r="715" spans="1:50" ht="40.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9"/>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0.700000000000003" customHeight="1" x14ac:dyDescent="0.15">
      <c r="A726" s="643" t="s">
        <v>48</v>
      </c>
      <c r="B726" s="805"/>
      <c r="C726" s="817" t="s">
        <v>53</v>
      </c>
      <c r="D726" s="840"/>
      <c r="E726" s="840"/>
      <c r="F726" s="841"/>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0.700000000000003" customHeight="1" thickBot="1" x14ac:dyDescent="0.2">
      <c r="A727" s="806"/>
      <c r="B727" s="807"/>
      <c r="C727" s="751" t="s">
        <v>57</v>
      </c>
      <c r="D727" s="752"/>
      <c r="E727" s="752"/>
      <c r="F727" s="753"/>
      <c r="G727" s="578" t="s">
        <v>609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0.700000000000003" customHeight="1" thickBot="1" x14ac:dyDescent="0.2">
      <c r="A729" s="637" t="s">
        <v>619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2.5" customHeight="1" thickBot="1" x14ac:dyDescent="0.2">
      <c r="A731" s="802" t="s">
        <v>256</v>
      </c>
      <c r="B731" s="803"/>
      <c r="C731" s="803"/>
      <c r="D731" s="803"/>
      <c r="E731" s="804"/>
      <c r="F731" s="732" t="s">
        <v>620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87.6" customHeight="1" thickBot="1" x14ac:dyDescent="0.2">
      <c r="A733" s="676" t="s">
        <v>624</v>
      </c>
      <c r="B733" s="677"/>
      <c r="C733" s="677"/>
      <c r="D733" s="677"/>
      <c r="E733" s="678"/>
      <c r="F733" s="640" t="s">
        <v>623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700000000000003"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550</v>
      </c>
      <c r="B737" s="210"/>
      <c r="C737" s="210"/>
      <c r="D737" s="211"/>
      <c r="E737" s="990" t="s">
        <v>614</v>
      </c>
      <c r="F737" s="990"/>
      <c r="G737" s="990"/>
      <c r="H737" s="990"/>
      <c r="I737" s="990"/>
      <c r="J737" s="990"/>
      <c r="K737" s="990"/>
      <c r="L737" s="990"/>
      <c r="M737" s="990"/>
      <c r="N737" s="365" t="s">
        <v>543</v>
      </c>
      <c r="O737" s="365"/>
      <c r="P737" s="365"/>
      <c r="Q737" s="365"/>
      <c r="R737" s="990" t="s">
        <v>614</v>
      </c>
      <c r="S737" s="990"/>
      <c r="T737" s="990"/>
      <c r="U737" s="990"/>
      <c r="V737" s="990"/>
      <c r="W737" s="990"/>
      <c r="X737" s="990"/>
      <c r="Y737" s="990"/>
      <c r="Z737" s="990"/>
      <c r="AA737" s="365" t="s">
        <v>542</v>
      </c>
      <c r="AB737" s="365"/>
      <c r="AC737" s="365"/>
      <c r="AD737" s="365"/>
      <c r="AE737" s="990" t="s">
        <v>614</v>
      </c>
      <c r="AF737" s="990"/>
      <c r="AG737" s="990"/>
      <c r="AH737" s="990"/>
      <c r="AI737" s="990"/>
      <c r="AJ737" s="990"/>
      <c r="AK737" s="990"/>
      <c r="AL737" s="990"/>
      <c r="AM737" s="990"/>
      <c r="AN737" s="365" t="s">
        <v>541</v>
      </c>
      <c r="AO737" s="365"/>
      <c r="AP737" s="365"/>
      <c r="AQ737" s="365"/>
      <c r="AR737" s="982" t="s">
        <v>614</v>
      </c>
      <c r="AS737" s="983"/>
      <c r="AT737" s="983"/>
      <c r="AU737" s="983"/>
      <c r="AV737" s="983"/>
      <c r="AW737" s="983"/>
      <c r="AX737" s="984"/>
      <c r="AY737" s="89"/>
      <c r="AZ737" s="89"/>
    </row>
    <row r="738" spans="1:52" ht="24.75" customHeight="1" x14ac:dyDescent="0.15">
      <c r="A738" s="991" t="s">
        <v>540</v>
      </c>
      <c r="B738" s="210"/>
      <c r="C738" s="210"/>
      <c r="D738" s="211"/>
      <c r="E738" s="990" t="s">
        <v>614</v>
      </c>
      <c r="F738" s="990"/>
      <c r="G738" s="990"/>
      <c r="H738" s="990"/>
      <c r="I738" s="990"/>
      <c r="J738" s="990"/>
      <c r="K738" s="990"/>
      <c r="L738" s="990"/>
      <c r="M738" s="990"/>
      <c r="N738" s="365" t="s">
        <v>539</v>
      </c>
      <c r="O738" s="365"/>
      <c r="P738" s="365"/>
      <c r="Q738" s="365"/>
      <c r="R738" s="990" t="s">
        <v>614</v>
      </c>
      <c r="S738" s="990"/>
      <c r="T738" s="990"/>
      <c r="U738" s="990"/>
      <c r="V738" s="990"/>
      <c r="W738" s="990"/>
      <c r="X738" s="990"/>
      <c r="Y738" s="990"/>
      <c r="Z738" s="990"/>
      <c r="AA738" s="365" t="s">
        <v>538</v>
      </c>
      <c r="AB738" s="365"/>
      <c r="AC738" s="365"/>
      <c r="AD738" s="365"/>
      <c r="AE738" s="990" t="s">
        <v>614</v>
      </c>
      <c r="AF738" s="990"/>
      <c r="AG738" s="990"/>
      <c r="AH738" s="990"/>
      <c r="AI738" s="990"/>
      <c r="AJ738" s="990"/>
      <c r="AK738" s="990"/>
      <c r="AL738" s="990"/>
      <c r="AM738" s="990"/>
      <c r="AN738" s="365" t="s">
        <v>534</v>
      </c>
      <c r="AO738" s="365"/>
      <c r="AP738" s="365"/>
      <c r="AQ738" s="365"/>
      <c r="AR738" s="982" t="s">
        <v>614</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551</v>
      </c>
      <c r="J739" s="985"/>
      <c r="K739" s="93" t="str">
        <f>IF(OR(I739="　", I739=""), "", "-")</f>
        <v>-</v>
      </c>
      <c r="L739" s="986">
        <v>29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602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616</v>
      </c>
      <c r="M781" s="668"/>
      <c r="N781" s="668"/>
      <c r="O781" s="668"/>
      <c r="P781" s="668"/>
      <c r="Q781" s="668"/>
      <c r="R781" s="668"/>
      <c r="S781" s="668"/>
      <c r="T781" s="668"/>
      <c r="U781" s="668"/>
      <c r="V781" s="668"/>
      <c r="W781" s="668"/>
      <c r="X781" s="669"/>
      <c r="Y781" s="388">
        <v>68</v>
      </c>
      <c r="Z781" s="389"/>
      <c r="AA781" s="389"/>
      <c r="AB781" s="390"/>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8" t="s">
        <v>20</v>
      </c>
      <c r="H791" s="829"/>
      <c r="I791" s="829"/>
      <c r="J791" s="829"/>
      <c r="K791" s="829"/>
      <c r="L791" s="830"/>
      <c r="M791" s="831"/>
      <c r="N791" s="831"/>
      <c r="O791" s="831"/>
      <c r="P791" s="831"/>
      <c r="Q791" s="831"/>
      <c r="R791" s="831"/>
      <c r="S791" s="831"/>
      <c r="T791" s="831"/>
      <c r="U791" s="831"/>
      <c r="V791" s="831"/>
      <c r="W791" s="831"/>
      <c r="X791" s="832"/>
      <c r="Y791" s="833">
        <f>SUM(Y781:AB790)</f>
        <v>68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37"/>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37"/>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37"/>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82.5" customHeight="1" x14ac:dyDescent="0.15">
      <c r="A837" s="376">
        <v>1</v>
      </c>
      <c r="B837" s="376">
        <v>1</v>
      </c>
      <c r="C837" s="361" t="s">
        <v>603</v>
      </c>
      <c r="D837" s="347"/>
      <c r="E837" s="347"/>
      <c r="F837" s="347"/>
      <c r="G837" s="347"/>
      <c r="H837" s="347"/>
      <c r="I837" s="347"/>
      <c r="J837" s="348">
        <v>1010005002873</v>
      </c>
      <c r="K837" s="349"/>
      <c r="L837" s="349"/>
      <c r="M837" s="349"/>
      <c r="N837" s="349"/>
      <c r="O837" s="349"/>
      <c r="P837" s="362" t="s">
        <v>605</v>
      </c>
      <c r="Q837" s="350"/>
      <c r="R837" s="350"/>
      <c r="S837" s="350"/>
      <c r="T837" s="350"/>
      <c r="U837" s="350"/>
      <c r="V837" s="350"/>
      <c r="W837" s="350"/>
      <c r="X837" s="350"/>
      <c r="Y837" s="351">
        <v>68</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37">
      <formula>IF(RIGHT(TEXT(P14,"0.#"),1)=".",FALSE,TRUE)</formula>
    </cfRule>
    <cfRule type="expression" dxfId="2780" priority="14038">
      <formula>IF(RIGHT(TEXT(P14,"0.#"),1)=".",TRUE,FALSE)</formula>
    </cfRule>
  </conditionalFormatting>
  <conditionalFormatting sqref="AE32 AI32 AM32">
    <cfRule type="expression" dxfId="2779" priority="14027">
      <formula>IF(RIGHT(TEXT(AE32,"0.#"),1)=".",FALSE,TRUE)</formula>
    </cfRule>
    <cfRule type="expression" dxfId="2778" priority="14028">
      <formula>IF(RIGHT(TEXT(AE32,"0.#"),1)=".",TRUE,FALSE)</formula>
    </cfRule>
  </conditionalFormatting>
  <conditionalFormatting sqref="P18:AX18">
    <cfRule type="expression" dxfId="2777" priority="13913">
      <formula>IF(RIGHT(TEXT(P18,"0.#"),1)=".",FALSE,TRUE)</formula>
    </cfRule>
    <cfRule type="expression" dxfId="2776" priority="13914">
      <formula>IF(RIGHT(TEXT(P18,"0.#"),1)=".",TRUE,FALSE)</formula>
    </cfRule>
  </conditionalFormatting>
  <conditionalFormatting sqref="Y782">
    <cfRule type="expression" dxfId="2775" priority="13909">
      <formula>IF(RIGHT(TEXT(Y782,"0.#"),1)=".",FALSE,TRUE)</formula>
    </cfRule>
    <cfRule type="expression" dxfId="2774" priority="13910">
      <formula>IF(RIGHT(TEXT(Y782,"0.#"),1)=".",TRUE,FALSE)</formula>
    </cfRule>
  </conditionalFormatting>
  <conditionalFormatting sqref="Y791">
    <cfRule type="expression" dxfId="2773" priority="13905">
      <formula>IF(RIGHT(TEXT(Y791,"0.#"),1)=".",FALSE,TRUE)</formula>
    </cfRule>
    <cfRule type="expression" dxfId="2772" priority="13906">
      <formula>IF(RIGHT(TEXT(Y791,"0.#"),1)=".",TRUE,FALSE)</formula>
    </cfRule>
  </conditionalFormatting>
  <conditionalFormatting sqref="Y822:Y829 Y820 Y809:Y816 Y807 Y796:Y803 Y794">
    <cfRule type="expression" dxfId="2771" priority="13687">
      <formula>IF(RIGHT(TEXT(Y794,"0.#"),1)=".",FALSE,TRUE)</formula>
    </cfRule>
    <cfRule type="expression" dxfId="2770" priority="13688">
      <formula>IF(RIGHT(TEXT(Y794,"0.#"),1)=".",TRUE,FALSE)</formula>
    </cfRule>
  </conditionalFormatting>
  <conditionalFormatting sqref="P16:AQ17 P15:AX15 P13:AX13">
    <cfRule type="expression" dxfId="2769" priority="13735">
      <formula>IF(RIGHT(TEXT(P13,"0.#"),1)=".",FALSE,TRUE)</formula>
    </cfRule>
    <cfRule type="expression" dxfId="2768" priority="13736">
      <formula>IF(RIGHT(TEXT(P13,"0.#"),1)=".",TRUE,FALSE)</formula>
    </cfRule>
  </conditionalFormatting>
  <conditionalFormatting sqref="P19:AJ19">
    <cfRule type="expression" dxfId="2767" priority="13733">
      <formula>IF(RIGHT(TEXT(P19,"0.#"),1)=".",FALSE,TRUE)</formula>
    </cfRule>
    <cfRule type="expression" dxfId="2766" priority="13734">
      <formula>IF(RIGHT(TEXT(P19,"0.#"),1)=".",TRUE,FALSE)</formula>
    </cfRule>
  </conditionalFormatting>
  <conditionalFormatting sqref="AQ101">
    <cfRule type="expression" dxfId="2765" priority="13725">
      <formula>IF(RIGHT(TEXT(AQ101,"0.#"),1)=".",FALSE,TRUE)</formula>
    </cfRule>
    <cfRule type="expression" dxfId="2764" priority="13726">
      <formula>IF(RIGHT(TEXT(AQ101,"0.#"),1)=".",TRUE,FALSE)</formula>
    </cfRule>
  </conditionalFormatting>
  <conditionalFormatting sqref="Y783:Y790">
    <cfRule type="expression" dxfId="2763" priority="13711">
      <formula>IF(RIGHT(TEXT(Y783,"0.#"),1)=".",FALSE,TRUE)</formula>
    </cfRule>
    <cfRule type="expression" dxfId="2762" priority="13712">
      <formula>IF(RIGHT(TEXT(Y783,"0.#"),1)=".",TRUE,FALSE)</formula>
    </cfRule>
  </conditionalFormatting>
  <conditionalFormatting sqref="AU782">
    <cfRule type="expression" dxfId="2761" priority="13709">
      <formula>IF(RIGHT(TEXT(AU782,"0.#"),1)=".",FALSE,TRUE)</formula>
    </cfRule>
    <cfRule type="expression" dxfId="2760" priority="13710">
      <formula>IF(RIGHT(TEXT(AU782,"0.#"),1)=".",TRUE,FALSE)</formula>
    </cfRule>
  </conditionalFormatting>
  <conditionalFormatting sqref="AU791">
    <cfRule type="expression" dxfId="2759" priority="13707">
      <formula>IF(RIGHT(TEXT(AU791,"0.#"),1)=".",FALSE,TRUE)</formula>
    </cfRule>
    <cfRule type="expression" dxfId="2758" priority="13708">
      <formula>IF(RIGHT(TEXT(AU791,"0.#"),1)=".",TRUE,FALSE)</formula>
    </cfRule>
  </conditionalFormatting>
  <conditionalFormatting sqref="AU783:AU790 AU781">
    <cfRule type="expression" dxfId="2757" priority="13705">
      <formula>IF(RIGHT(TEXT(AU781,"0.#"),1)=".",FALSE,TRUE)</formula>
    </cfRule>
    <cfRule type="expression" dxfId="2756" priority="13706">
      <formula>IF(RIGHT(TEXT(AU781,"0.#"),1)=".",TRUE,FALSE)</formula>
    </cfRule>
  </conditionalFormatting>
  <conditionalFormatting sqref="Y821 Y808 Y795">
    <cfRule type="expression" dxfId="2755" priority="13691">
      <formula>IF(RIGHT(TEXT(Y795,"0.#"),1)=".",FALSE,TRUE)</formula>
    </cfRule>
    <cfRule type="expression" dxfId="2754" priority="13692">
      <formula>IF(RIGHT(TEXT(Y795,"0.#"),1)=".",TRUE,FALSE)</formula>
    </cfRule>
  </conditionalFormatting>
  <conditionalFormatting sqref="Y830 Y817 Y804">
    <cfRule type="expression" dxfId="2753" priority="13689">
      <formula>IF(RIGHT(TEXT(Y804,"0.#"),1)=".",FALSE,TRUE)</formula>
    </cfRule>
    <cfRule type="expression" dxfId="2752" priority="13690">
      <formula>IF(RIGHT(TEXT(Y804,"0.#"),1)=".",TRUE,FALSE)</formula>
    </cfRule>
  </conditionalFormatting>
  <conditionalFormatting sqref="AU821 AU808 AU795">
    <cfRule type="expression" dxfId="2751" priority="13685">
      <formula>IF(RIGHT(TEXT(AU795,"0.#"),1)=".",FALSE,TRUE)</formula>
    </cfRule>
    <cfRule type="expression" dxfId="2750" priority="13686">
      <formula>IF(RIGHT(TEXT(AU795,"0.#"),1)=".",TRUE,FALSE)</formula>
    </cfRule>
  </conditionalFormatting>
  <conditionalFormatting sqref="AU830 AU817 AU804">
    <cfRule type="expression" dxfId="2749" priority="13683">
      <formula>IF(RIGHT(TEXT(AU804,"0.#"),1)=".",FALSE,TRUE)</formula>
    </cfRule>
    <cfRule type="expression" dxfId="2748" priority="13684">
      <formula>IF(RIGHT(TEXT(AU804,"0.#"),1)=".",TRUE,FALSE)</formula>
    </cfRule>
  </conditionalFormatting>
  <conditionalFormatting sqref="AU822:AU829 AU820 AU809:AU816 AU807 AU796:AU803 AU794">
    <cfRule type="expression" dxfId="2747" priority="13681">
      <formula>IF(RIGHT(TEXT(AU794,"0.#"),1)=".",FALSE,TRUE)</formula>
    </cfRule>
    <cfRule type="expression" dxfId="2746" priority="13682">
      <formula>IF(RIGHT(TEXT(AU794,"0.#"),1)=".",TRUE,FALSE)</formula>
    </cfRule>
  </conditionalFormatting>
  <conditionalFormatting sqref="AM87">
    <cfRule type="expression" dxfId="2745" priority="13335">
      <formula>IF(RIGHT(TEXT(AM87,"0.#"),1)=".",FALSE,TRUE)</formula>
    </cfRule>
    <cfRule type="expression" dxfId="2744" priority="13336">
      <formula>IF(RIGHT(TEXT(AM87,"0.#"),1)=".",TRUE,FALSE)</formula>
    </cfRule>
  </conditionalFormatting>
  <conditionalFormatting sqref="AE55">
    <cfRule type="expression" dxfId="2743" priority="13403">
      <formula>IF(RIGHT(TEXT(AE55,"0.#"),1)=".",FALSE,TRUE)</formula>
    </cfRule>
    <cfRule type="expression" dxfId="2742" priority="13404">
      <formula>IF(RIGHT(TEXT(AE55,"0.#"),1)=".",TRUE,FALSE)</formula>
    </cfRule>
  </conditionalFormatting>
  <conditionalFormatting sqref="AI55">
    <cfRule type="expression" dxfId="2741" priority="13401">
      <formula>IF(RIGHT(TEXT(AI55,"0.#"),1)=".",FALSE,TRUE)</formula>
    </cfRule>
    <cfRule type="expression" dxfId="2740" priority="13402">
      <formula>IF(RIGHT(TEXT(AI55,"0.#"),1)=".",TRUE,FALSE)</formula>
    </cfRule>
  </conditionalFormatting>
  <conditionalFormatting sqref="AE33 AI33 AM33">
    <cfRule type="expression" dxfId="2739" priority="13495">
      <formula>IF(RIGHT(TEXT(AE33,"0.#"),1)=".",FALSE,TRUE)</formula>
    </cfRule>
    <cfRule type="expression" dxfId="2738" priority="13496">
      <formula>IF(RIGHT(TEXT(AE33,"0.#"),1)=".",TRUE,FALSE)</formula>
    </cfRule>
  </conditionalFormatting>
  <conditionalFormatting sqref="AE34 AI34 AM34">
    <cfRule type="expression" dxfId="2737" priority="13493">
      <formula>IF(RIGHT(TEXT(AE34,"0.#"),1)=".",FALSE,TRUE)</formula>
    </cfRule>
    <cfRule type="expression" dxfId="2736" priority="13494">
      <formula>IF(RIGHT(TEXT(AE34,"0.#"),1)=".",TRUE,FALSE)</formula>
    </cfRule>
  </conditionalFormatting>
  <conditionalFormatting sqref="AQ32:AQ34">
    <cfRule type="expression" dxfId="2735" priority="13475">
      <formula>IF(RIGHT(TEXT(AQ32,"0.#"),1)=".",FALSE,TRUE)</formula>
    </cfRule>
    <cfRule type="expression" dxfId="2734" priority="13476">
      <formula>IF(RIGHT(TEXT(AQ32,"0.#"),1)=".",TRUE,FALSE)</formula>
    </cfRule>
  </conditionalFormatting>
  <conditionalFormatting sqref="AU32:AU34">
    <cfRule type="expression" dxfId="2733" priority="13473">
      <formula>IF(RIGHT(TEXT(AU32,"0.#"),1)=".",FALSE,TRUE)</formula>
    </cfRule>
    <cfRule type="expression" dxfId="2732" priority="13474">
      <formula>IF(RIGHT(TEXT(AU32,"0.#"),1)=".",TRUE,FALSE)</formula>
    </cfRule>
  </conditionalFormatting>
  <conditionalFormatting sqref="AE53">
    <cfRule type="expression" dxfId="2731" priority="13407">
      <formula>IF(RIGHT(TEXT(AE53,"0.#"),1)=".",FALSE,TRUE)</formula>
    </cfRule>
    <cfRule type="expression" dxfId="2730" priority="13408">
      <formula>IF(RIGHT(TEXT(AE53,"0.#"),1)=".",TRUE,FALSE)</formula>
    </cfRule>
  </conditionalFormatting>
  <conditionalFormatting sqref="AE54">
    <cfRule type="expression" dxfId="2729" priority="13405">
      <formula>IF(RIGHT(TEXT(AE54,"0.#"),1)=".",FALSE,TRUE)</formula>
    </cfRule>
    <cfRule type="expression" dxfId="2728" priority="13406">
      <formula>IF(RIGHT(TEXT(AE54,"0.#"),1)=".",TRUE,FALSE)</formula>
    </cfRule>
  </conditionalFormatting>
  <conditionalFormatting sqref="AI54">
    <cfRule type="expression" dxfId="2727" priority="13399">
      <formula>IF(RIGHT(TEXT(AI54,"0.#"),1)=".",FALSE,TRUE)</formula>
    </cfRule>
    <cfRule type="expression" dxfId="2726" priority="13400">
      <formula>IF(RIGHT(TEXT(AI54,"0.#"),1)=".",TRUE,FALSE)</formula>
    </cfRule>
  </conditionalFormatting>
  <conditionalFormatting sqref="AI53">
    <cfRule type="expression" dxfId="2725" priority="13397">
      <formula>IF(RIGHT(TEXT(AI53,"0.#"),1)=".",FALSE,TRUE)</formula>
    </cfRule>
    <cfRule type="expression" dxfId="2724" priority="13398">
      <formula>IF(RIGHT(TEXT(AI53,"0.#"),1)=".",TRUE,FALSE)</formula>
    </cfRule>
  </conditionalFormatting>
  <conditionalFormatting sqref="AM53">
    <cfRule type="expression" dxfId="2723" priority="13395">
      <formula>IF(RIGHT(TEXT(AM53,"0.#"),1)=".",FALSE,TRUE)</formula>
    </cfRule>
    <cfRule type="expression" dxfId="2722" priority="13396">
      <formula>IF(RIGHT(TEXT(AM53,"0.#"),1)=".",TRUE,FALSE)</formula>
    </cfRule>
  </conditionalFormatting>
  <conditionalFormatting sqref="AM54">
    <cfRule type="expression" dxfId="2721" priority="13393">
      <formula>IF(RIGHT(TEXT(AM54,"0.#"),1)=".",FALSE,TRUE)</formula>
    </cfRule>
    <cfRule type="expression" dxfId="2720" priority="13394">
      <formula>IF(RIGHT(TEXT(AM54,"0.#"),1)=".",TRUE,FALSE)</formula>
    </cfRule>
  </conditionalFormatting>
  <conditionalFormatting sqref="AM55">
    <cfRule type="expression" dxfId="2719" priority="13391">
      <formula>IF(RIGHT(TEXT(AM55,"0.#"),1)=".",FALSE,TRUE)</formula>
    </cfRule>
    <cfRule type="expression" dxfId="2718" priority="13392">
      <formula>IF(RIGHT(TEXT(AM55,"0.#"),1)=".",TRUE,FALSE)</formula>
    </cfRule>
  </conditionalFormatting>
  <conditionalFormatting sqref="AE60">
    <cfRule type="expression" dxfId="2717" priority="13377">
      <formula>IF(RIGHT(TEXT(AE60,"0.#"),1)=".",FALSE,TRUE)</formula>
    </cfRule>
    <cfRule type="expression" dxfId="2716" priority="13378">
      <formula>IF(RIGHT(TEXT(AE60,"0.#"),1)=".",TRUE,FALSE)</formula>
    </cfRule>
  </conditionalFormatting>
  <conditionalFormatting sqref="AE61">
    <cfRule type="expression" dxfId="2715" priority="13375">
      <formula>IF(RIGHT(TEXT(AE61,"0.#"),1)=".",FALSE,TRUE)</formula>
    </cfRule>
    <cfRule type="expression" dxfId="2714" priority="13376">
      <formula>IF(RIGHT(TEXT(AE61,"0.#"),1)=".",TRUE,FALSE)</formula>
    </cfRule>
  </conditionalFormatting>
  <conditionalFormatting sqref="AE62">
    <cfRule type="expression" dxfId="2713" priority="13373">
      <formula>IF(RIGHT(TEXT(AE62,"0.#"),1)=".",FALSE,TRUE)</formula>
    </cfRule>
    <cfRule type="expression" dxfId="2712" priority="13374">
      <formula>IF(RIGHT(TEXT(AE62,"0.#"),1)=".",TRUE,FALSE)</formula>
    </cfRule>
  </conditionalFormatting>
  <conditionalFormatting sqref="AI62">
    <cfRule type="expression" dxfId="2711" priority="13371">
      <formula>IF(RIGHT(TEXT(AI62,"0.#"),1)=".",FALSE,TRUE)</formula>
    </cfRule>
    <cfRule type="expression" dxfId="2710" priority="13372">
      <formula>IF(RIGHT(TEXT(AI62,"0.#"),1)=".",TRUE,FALSE)</formula>
    </cfRule>
  </conditionalFormatting>
  <conditionalFormatting sqref="AI61">
    <cfRule type="expression" dxfId="2709" priority="13369">
      <formula>IF(RIGHT(TEXT(AI61,"0.#"),1)=".",FALSE,TRUE)</formula>
    </cfRule>
    <cfRule type="expression" dxfId="2708" priority="13370">
      <formula>IF(RIGHT(TEXT(AI61,"0.#"),1)=".",TRUE,FALSE)</formula>
    </cfRule>
  </conditionalFormatting>
  <conditionalFormatting sqref="AI60">
    <cfRule type="expression" dxfId="2707" priority="13367">
      <formula>IF(RIGHT(TEXT(AI60,"0.#"),1)=".",FALSE,TRUE)</formula>
    </cfRule>
    <cfRule type="expression" dxfId="2706" priority="13368">
      <formula>IF(RIGHT(TEXT(AI60,"0.#"),1)=".",TRUE,FALSE)</formula>
    </cfRule>
  </conditionalFormatting>
  <conditionalFormatting sqref="AM60">
    <cfRule type="expression" dxfId="2705" priority="13365">
      <formula>IF(RIGHT(TEXT(AM60,"0.#"),1)=".",FALSE,TRUE)</formula>
    </cfRule>
    <cfRule type="expression" dxfId="2704" priority="13366">
      <formula>IF(RIGHT(TEXT(AM60,"0.#"),1)=".",TRUE,FALSE)</formula>
    </cfRule>
  </conditionalFormatting>
  <conditionalFormatting sqref="AM61">
    <cfRule type="expression" dxfId="2703" priority="13363">
      <formula>IF(RIGHT(TEXT(AM61,"0.#"),1)=".",FALSE,TRUE)</formula>
    </cfRule>
    <cfRule type="expression" dxfId="2702" priority="13364">
      <formula>IF(RIGHT(TEXT(AM61,"0.#"),1)=".",TRUE,FALSE)</formula>
    </cfRule>
  </conditionalFormatting>
  <conditionalFormatting sqref="AM62">
    <cfRule type="expression" dxfId="2701" priority="13361">
      <formula>IF(RIGHT(TEXT(AM62,"0.#"),1)=".",FALSE,TRUE)</formula>
    </cfRule>
    <cfRule type="expression" dxfId="2700" priority="13362">
      <formula>IF(RIGHT(TEXT(AM62,"0.#"),1)=".",TRUE,FALSE)</formula>
    </cfRule>
  </conditionalFormatting>
  <conditionalFormatting sqref="AE87">
    <cfRule type="expression" dxfId="2699" priority="13347">
      <formula>IF(RIGHT(TEXT(AE87,"0.#"),1)=".",FALSE,TRUE)</formula>
    </cfRule>
    <cfRule type="expression" dxfId="2698" priority="13348">
      <formula>IF(RIGHT(TEXT(AE87,"0.#"),1)=".",TRUE,FALSE)</formula>
    </cfRule>
  </conditionalFormatting>
  <conditionalFormatting sqref="AE88">
    <cfRule type="expression" dxfId="2697" priority="13345">
      <formula>IF(RIGHT(TEXT(AE88,"0.#"),1)=".",FALSE,TRUE)</formula>
    </cfRule>
    <cfRule type="expression" dxfId="2696" priority="13346">
      <formula>IF(RIGHT(TEXT(AE88,"0.#"),1)=".",TRUE,FALSE)</formula>
    </cfRule>
  </conditionalFormatting>
  <conditionalFormatting sqref="AE89">
    <cfRule type="expression" dxfId="2695" priority="13343">
      <formula>IF(RIGHT(TEXT(AE89,"0.#"),1)=".",FALSE,TRUE)</formula>
    </cfRule>
    <cfRule type="expression" dxfId="2694" priority="13344">
      <formula>IF(RIGHT(TEXT(AE89,"0.#"),1)=".",TRUE,FALSE)</formula>
    </cfRule>
  </conditionalFormatting>
  <conditionalFormatting sqref="AI89">
    <cfRule type="expression" dxfId="2693" priority="13341">
      <formula>IF(RIGHT(TEXT(AI89,"0.#"),1)=".",FALSE,TRUE)</formula>
    </cfRule>
    <cfRule type="expression" dxfId="2692" priority="13342">
      <formula>IF(RIGHT(TEXT(AI89,"0.#"),1)=".",TRUE,FALSE)</formula>
    </cfRule>
  </conditionalFormatting>
  <conditionalFormatting sqref="AI88">
    <cfRule type="expression" dxfId="2691" priority="13339">
      <formula>IF(RIGHT(TEXT(AI88,"0.#"),1)=".",FALSE,TRUE)</formula>
    </cfRule>
    <cfRule type="expression" dxfId="2690" priority="13340">
      <formula>IF(RIGHT(TEXT(AI88,"0.#"),1)=".",TRUE,FALSE)</formula>
    </cfRule>
  </conditionalFormatting>
  <conditionalFormatting sqref="AI87">
    <cfRule type="expression" dxfId="2689" priority="13337">
      <formula>IF(RIGHT(TEXT(AI87,"0.#"),1)=".",FALSE,TRUE)</formula>
    </cfRule>
    <cfRule type="expression" dxfId="2688" priority="13338">
      <formula>IF(RIGHT(TEXT(AI87,"0.#"),1)=".",TRUE,FALSE)</formula>
    </cfRule>
  </conditionalFormatting>
  <conditionalFormatting sqref="AM88">
    <cfRule type="expression" dxfId="2687" priority="13333">
      <formula>IF(RIGHT(TEXT(AM88,"0.#"),1)=".",FALSE,TRUE)</formula>
    </cfRule>
    <cfRule type="expression" dxfId="2686" priority="13334">
      <formula>IF(RIGHT(TEXT(AM88,"0.#"),1)=".",TRUE,FALSE)</formula>
    </cfRule>
  </conditionalFormatting>
  <conditionalFormatting sqref="AM89">
    <cfRule type="expression" dxfId="2685" priority="13331">
      <formula>IF(RIGHT(TEXT(AM89,"0.#"),1)=".",FALSE,TRUE)</formula>
    </cfRule>
    <cfRule type="expression" dxfId="2684" priority="13332">
      <formula>IF(RIGHT(TEXT(AM89,"0.#"),1)=".",TRUE,FALSE)</formula>
    </cfRule>
  </conditionalFormatting>
  <conditionalFormatting sqref="AE92">
    <cfRule type="expression" dxfId="2683" priority="13317">
      <formula>IF(RIGHT(TEXT(AE92,"0.#"),1)=".",FALSE,TRUE)</formula>
    </cfRule>
    <cfRule type="expression" dxfId="2682" priority="13318">
      <formula>IF(RIGHT(TEXT(AE92,"0.#"),1)=".",TRUE,FALSE)</formula>
    </cfRule>
  </conditionalFormatting>
  <conditionalFormatting sqref="AE93">
    <cfRule type="expression" dxfId="2681" priority="13315">
      <formula>IF(RIGHT(TEXT(AE93,"0.#"),1)=".",FALSE,TRUE)</formula>
    </cfRule>
    <cfRule type="expression" dxfId="2680" priority="13316">
      <formula>IF(RIGHT(TEXT(AE93,"0.#"),1)=".",TRUE,FALSE)</formula>
    </cfRule>
  </conditionalFormatting>
  <conditionalFormatting sqref="AE94">
    <cfRule type="expression" dxfId="2679" priority="13313">
      <formula>IF(RIGHT(TEXT(AE94,"0.#"),1)=".",FALSE,TRUE)</formula>
    </cfRule>
    <cfRule type="expression" dxfId="2678" priority="13314">
      <formula>IF(RIGHT(TEXT(AE94,"0.#"),1)=".",TRUE,FALSE)</formula>
    </cfRule>
  </conditionalFormatting>
  <conditionalFormatting sqref="AI94">
    <cfRule type="expression" dxfId="2677" priority="13311">
      <formula>IF(RIGHT(TEXT(AI94,"0.#"),1)=".",FALSE,TRUE)</formula>
    </cfRule>
    <cfRule type="expression" dxfId="2676" priority="13312">
      <formula>IF(RIGHT(TEXT(AI94,"0.#"),1)=".",TRUE,FALSE)</formula>
    </cfRule>
  </conditionalFormatting>
  <conditionalFormatting sqref="AI93">
    <cfRule type="expression" dxfId="2675" priority="13309">
      <formula>IF(RIGHT(TEXT(AI93,"0.#"),1)=".",FALSE,TRUE)</formula>
    </cfRule>
    <cfRule type="expression" dxfId="2674" priority="13310">
      <formula>IF(RIGHT(TEXT(AI93,"0.#"),1)=".",TRUE,FALSE)</formula>
    </cfRule>
  </conditionalFormatting>
  <conditionalFormatting sqref="AI92">
    <cfRule type="expression" dxfId="2673" priority="13307">
      <formula>IF(RIGHT(TEXT(AI92,"0.#"),1)=".",FALSE,TRUE)</formula>
    </cfRule>
    <cfRule type="expression" dxfId="2672" priority="13308">
      <formula>IF(RIGHT(TEXT(AI92,"0.#"),1)=".",TRUE,FALSE)</formula>
    </cfRule>
  </conditionalFormatting>
  <conditionalFormatting sqref="AM92">
    <cfRule type="expression" dxfId="2671" priority="13305">
      <formula>IF(RIGHT(TEXT(AM92,"0.#"),1)=".",FALSE,TRUE)</formula>
    </cfRule>
    <cfRule type="expression" dxfId="2670" priority="13306">
      <formula>IF(RIGHT(TEXT(AM92,"0.#"),1)=".",TRUE,FALSE)</formula>
    </cfRule>
  </conditionalFormatting>
  <conditionalFormatting sqref="AM93">
    <cfRule type="expression" dxfId="2669" priority="13303">
      <formula>IF(RIGHT(TEXT(AM93,"0.#"),1)=".",FALSE,TRUE)</formula>
    </cfRule>
    <cfRule type="expression" dxfId="2668" priority="13304">
      <formula>IF(RIGHT(TEXT(AM93,"0.#"),1)=".",TRUE,FALSE)</formula>
    </cfRule>
  </conditionalFormatting>
  <conditionalFormatting sqref="AM94">
    <cfRule type="expression" dxfId="2667" priority="13301">
      <formula>IF(RIGHT(TEXT(AM94,"0.#"),1)=".",FALSE,TRUE)</formula>
    </cfRule>
    <cfRule type="expression" dxfId="2666" priority="13302">
      <formula>IF(RIGHT(TEXT(AM94,"0.#"),1)=".",TRUE,FALSE)</formula>
    </cfRule>
  </conditionalFormatting>
  <conditionalFormatting sqref="AE97">
    <cfRule type="expression" dxfId="2665" priority="13287">
      <formula>IF(RIGHT(TEXT(AE97,"0.#"),1)=".",FALSE,TRUE)</formula>
    </cfRule>
    <cfRule type="expression" dxfId="2664" priority="13288">
      <formula>IF(RIGHT(TEXT(AE97,"0.#"),1)=".",TRUE,FALSE)</formula>
    </cfRule>
  </conditionalFormatting>
  <conditionalFormatting sqref="AE98">
    <cfRule type="expression" dxfId="2663" priority="13285">
      <formula>IF(RIGHT(TEXT(AE98,"0.#"),1)=".",FALSE,TRUE)</formula>
    </cfRule>
    <cfRule type="expression" dxfId="2662" priority="13286">
      <formula>IF(RIGHT(TEXT(AE98,"0.#"),1)=".",TRUE,FALSE)</formula>
    </cfRule>
  </conditionalFormatting>
  <conditionalFormatting sqref="AE99">
    <cfRule type="expression" dxfId="2661" priority="13283">
      <formula>IF(RIGHT(TEXT(AE99,"0.#"),1)=".",FALSE,TRUE)</formula>
    </cfRule>
    <cfRule type="expression" dxfId="2660" priority="13284">
      <formula>IF(RIGHT(TEXT(AE99,"0.#"),1)=".",TRUE,FALSE)</formula>
    </cfRule>
  </conditionalFormatting>
  <conditionalFormatting sqref="AI99">
    <cfRule type="expression" dxfId="2659" priority="13281">
      <formula>IF(RIGHT(TEXT(AI99,"0.#"),1)=".",FALSE,TRUE)</formula>
    </cfRule>
    <cfRule type="expression" dxfId="2658" priority="13282">
      <formula>IF(RIGHT(TEXT(AI99,"0.#"),1)=".",TRUE,FALSE)</formula>
    </cfRule>
  </conditionalFormatting>
  <conditionalFormatting sqref="AI98">
    <cfRule type="expression" dxfId="2657" priority="13279">
      <formula>IF(RIGHT(TEXT(AI98,"0.#"),1)=".",FALSE,TRUE)</formula>
    </cfRule>
    <cfRule type="expression" dxfId="2656" priority="13280">
      <formula>IF(RIGHT(TEXT(AI98,"0.#"),1)=".",TRUE,FALSE)</formula>
    </cfRule>
  </conditionalFormatting>
  <conditionalFormatting sqref="AI97">
    <cfRule type="expression" dxfId="2655" priority="13277">
      <formula>IF(RIGHT(TEXT(AI97,"0.#"),1)=".",FALSE,TRUE)</formula>
    </cfRule>
    <cfRule type="expression" dxfId="2654" priority="13278">
      <formula>IF(RIGHT(TEXT(AI97,"0.#"),1)=".",TRUE,FALSE)</formula>
    </cfRule>
  </conditionalFormatting>
  <conditionalFormatting sqref="AM97">
    <cfRule type="expression" dxfId="2653" priority="13275">
      <formula>IF(RIGHT(TEXT(AM97,"0.#"),1)=".",FALSE,TRUE)</formula>
    </cfRule>
    <cfRule type="expression" dxfId="2652" priority="13276">
      <formula>IF(RIGHT(TEXT(AM97,"0.#"),1)=".",TRUE,FALSE)</formula>
    </cfRule>
  </conditionalFormatting>
  <conditionalFormatting sqref="AM98">
    <cfRule type="expression" dxfId="2651" priority="13273">
      <formula>IF(RIGHT(TEXT(AM98,"0.#"),1)=".",FALSE,TRUE)</formula>
    </cfRule>
    <cfRule type="expression" dxfId="2650" priority="13274">
      <formula>IF(RIGHT(TEXT(AM98,"0.#"),1)=".",TRUE,FALSE)</formula>
    </cfRule>
  </conditionalFormatting>
  <conditionalFormatting sqref="AM99">
    <cfRule type="expression" dxfId="2649" priority="13271">
      <formula>IF(RIGHT(TEXT(AM99,"0.#"),1)=".",FALSE,TRUE)</formula>
    </cfRule>
    <cfRule type="expression" dxfId="2648" priority="13272">
      <formula>IF(RIGHT(TEXT(AM99,"0.#"),1)=".",TRUE,FALSE)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Q102">
    <cfRule type="expression" dxfId="2639" priority="13247">
      <formula>IF(RIGHT(TEXT(AQ102,"0.#"),1)=".",FALSE,TRUE)</formula>
    </cfRule>
    <cfRule type="expression" dxfId="2638" priority="13248">
      <formula>IF(RIGHT(TEXT(AQ102,"0.#"),1)=".",TRUE,FALSE)</formula>
    </cfRule>
  </conditionalFormatting>
  <conditionalFormatting sqref="AI108">
    <cfRule type="expression" dxfId="2637" priority="13223">
      <formula>IF(RIGHT(TEXT(AI108,"0.#"),1)=".",FALSE,TRUE)</formula>
    </cfRule>
    <cfRule type="expression" dxfId="2636" priority="13224">
      <formula>IF(RIGHT(TEXT(AI108,"0.#"),1)=".",TRUE,FALSE)</formula>
    </cfRule>
  </conditionalFormatting>
  <conditionalFormatting sqref="AM108">
    <cfRule type="expression" dxfId="2635" priority="13221">
      <formula>IF(RIGHT(TEXT(AM108,"0.#"),1)=".",FALSE,TRUE)</formula>
    </cfRule>
    <cfRule type="expression" dxfId="2634" priority="13222">
      <formula>IF(RIGHT(TEXT(AM108,"0.#"),1)=".",TRUE,FALSE)</formula>
    </cfRule>
  </conditionalFormatting>
  <conditionalFormatting sqref="AE110">
    <cfRule type="expression" dxfId="2633" priority="13217">
      <formula>IF(RIGHT(TEXT(AE110,"0.#"),1)=".",FALSE,TRUE)</formula>
    </cfRule>
    <cfRule type="expression" dxfId="2632" priority="13218">
      <formula>IF(RIGHT(TEXT(AE110,"0.#"),1)=".",TRUE,FALSE)</formula>
    </cfRule>
  </conditionalFormatting>
  <conditionalFormatting sqref="AI110">
    <cfRule type="expression" dxfId="2631" priority="13215">
      <formula>IF(RIGHT(TEXT(AI110,"0.#"),1)=".",FALSE,TRUE)</formula>
    </cfRule>
    <cfRule type="expression" dxfId="2630" priority="13216">
      <formula>IF(RIGHT(TEXT(AI110,"0.#"),1)=".",TRUE,FALSE)</formula>
    </cfRule>
  </conditionalFormatting>
  <conditionalFormatting sqref="AM110">
    <cfRule type="expression" dxfId="2629" priority="13213">
      <formula>IF(RIGHT(TEXT(AM110,"0.#"),1)=".",FALSE,TRUE)</formula>
    </cfRule>
    <cfRule type="expression" dxfId="2628" priority="13214">
      <formula>IF(RIGHT(TEXT(AM110,"0.#"),1)=".",TRUE,FALSE)</formula>
    </cfRule>
  </conditionalFormatting>
  <conditionalFormatting sqref="AE111">
    <cfRule type="expression" dxfId="2627" priority="13211">
      <formula>IF(RIGHT(TEXT(AE111,"0.#"),1)=".",FALSE,TRUE)</formula>
    </cfRule>
    <cfRule type="expression" dxfId="2626" priority="13212">
      <formula>IF(RIGHT(TEXT(AE111,"0.#"),1)=".",TRUE,FALSE)</formula>
    </cfRule>
  </conditionalFormatting>
  <conditionalFormatting sqref="AI111">
    <cfRule type="expression" dxfId="2625" priority="13209">
      <formula>IF(RIGHT(TEXT(AI111,"0.#"),1)=".",FALSE,TRUE)</formula>
    </cfRule>
    <cfRule type="expression" dxfId="2624" priority="13210">
      <formula>IF(RIGHT(TEXT(AI111,"0.#"),1)=".",TRUE,FALSE)</formula>
    </cfRule>
  </conditionalFormatting>
  <conditionalFormatting sqref="AM111">
    <cfRule type="expression" dxfId="2623" priority="13207">
      <formula>IF(RIGHT(TEXT(AM111,"0.#"),1)=".",FALSE,TRUE)</formula>
    </cfRule>
    <cfRule type="expression" dxfId="2622" priority="13208">
      <formula>IF(RIGHT(TEXT(AM111,"0.#"),1)=".",TRUE,FALSE)</formula>
    </cfRule>
  </conditionalFormatting>
  <conditionalFormatting sqref="AE113">
    <cfRule type="expression" dxfId="2621" priority="13203">
      <formula>IF(RIGHT(TEXT(AE113,"0.#"),1)=".",FALSE,TRUE)</formula>
    </cfRule>
    <cfRule type="expression" dxfId="2620" priority="13204">
      <formula>IF(RIGHT(TEXT(AE113,"0.#"),1)=".",TRUE,FALSE)</formula>
    </cfRule>
  </conditionalFormatting>
  <conditionalFormatting sqref="AI113">
    <cfRule type="expression" dxfId="2619" priority="13201">
      <formula>IF(RIGHT(TEXT(AI113,"0.#"),1)=".",FALSE,TRUE)</formula>
    </cfRule>
    <cfRule type="expression" dxfId="2618" priority="13202">
      <formula>IF(RIGHT(TEXT(AI113,"0.#"),1)=".",TRUE,FALSE)</formula>
    </cfRule>
  </conditionalFormatting>
  <conditionalFormatting sqref="AM113">
    <cfRule type="expression" dxfId="2617" priority="13199">
      <formula>IF(RIGHT(TEXT(AM113,"0.#"),1)=".",FALSE,TRUE)</formula>
    </cfRule>
    <cfRule type="expression" dxfId="2616" priority="13200">
      <formula>IF(RIGHT(TEXT(AM113,"0.#"),1)=".",TRUE,FALSE)</formula>
    </cfRule>
  </conditionalFormatting>
  <conditionalFormatting sqref="AE114">
    <cfRule type="expression" dxfId="2615" priority="13197">
      <formula>IF(RIGHT(TEXT(AE114,"0.#"),1)=".",FALSE,TRUE)</formula>
    </cfRule>
    <cfRule type="expression" dxfId="2614" priority="13198">
      <formula>IF(RIGHT(TEXT(AE114,"0.#"),1)=".",TRUE,FALSE)</formula>
    </cfRule>
  </conditionalFormatting>
  <conditionalFormatting sqref="AI114">
    <cfRule type="expression" dxfId="2613" priority="13195">
      <formula>IF(RIGHT(TEXT(AI114,"0.#"),1)=".",FALSE,TRUE)</formula>
    </cfRule>
    <cfRule type="expression" dxfId="2612" priority="13196">
      <formula>IF(RIGHT(TEXT(AI114,"0.#"),1)=".",TRUE,FALSE)</formula>
    </cfRule>
  </conditionalFormatting>
  <conditionalFormatting sqref="AM114">
    <cfRule type="expression" dxfId="2611" priority="13193">
      <formula>IF(RIGHT(TEXT(AM114,"0.#"),1)=".",FALSE,TRUE)</formula>
    </cfRule>
    <cfRule type="expression" dxfId="2610" priority="13194">
      <formula>IF(RIGHT(TEXT(AM114,"0.#"),1)=".",TRUE,FALSE)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39:AO866">
    <cfRule type="expression" dxfId="2527" priority="6659">
      <formula>IF(AND(AL839&gt;=0, RIGHT(TEXT(AL839,"0.#"),1)&lt;&gt;"."),TRUE,FALSE)</formula>
    </cfRule>
    <cfRule type="expression" dxfId="2526" priority="6660">
      <formula>IF(AND(AL839&gt;=0, RIGHT(TEXT(AL839,"0.#"),1)="."),TRUE,FALSE)</formula>
    </cfRule>
    <cfRule type="expression" dxfId="2525" priority="6661">
      <formula>IF(AND(AL839&lt;0, RIGHT(TEXT(AL839,"0.#"),1)&lt;&gt;"."),TRUE,FALSE)</formula>
    </cfRule>
    <cfRule type="expression" dxfId="2524" priority="6662">
      <formula>IF(AND(AL839&lt;0, RIGHT(TEXT(AL839,"0.#"),1)="."),TRUE,FALSE)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8:AO838">
    <cfRule type="expression" dxfId="2409" priority="2845">
      <formula>IF(AND(AL838&gt;=0, RIGHT(TEXT(AL838,"0.#"),1)&lt;&gt;"."),TRUE,FALSE)</formula>
    </cfRule>
    <cfRule type="expression" dxfId="2408" priority="2846">
      <formula>IF(AND(AL838&gt;=0, RIGHT(TEXT(AL838,"0.#"),1)="."),TRUE,FALSE)</formula>
    </cfRule>
    <cfRule type="expression" dxfId="2407" priority="2847">
      <formula>IF(AND(AL838&lt;0, RIGHT(TEXT(AL838,"0.#"),1)&lt;&gt;"."),TRUE,FALSE)</formula>
    </cfRule>
    <cfRule type="expression" dxfId="2406" priority="2848">
      <formula>IF(AND(AL838&lt;0, RIGHT(TEXT(AL838,"0.#"),1)="."),TRUE,FALSE)</formula>
    </cfRule>
  </conditionalFormatting>
  <conditionalFormatting sqref="Y838">
    <cfRule type="expression" dxfId="2405" priority="2843">
      <formula>IF(RIGHT(TEXT(Y838,"0.#"),1)=".",FALSE,TRUE)</formula>
    </cfRule>
    <cfRule type="expression" dxfId="2404" priority="2844">
      <formula>IF(RIGHT(TEXT(Y838,"0.#"),1)=".",TRUE,FALSE)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6">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P27">
    <cfRule type="expression" dxfId="729" priority="33">
      <formula>IF(RIGHT(TEXT(P27,"0.#"),1)=".",FALSE,TRUE)</formula>
    </cfRule>
    <cfRule type="expression" dxfId="728" priority="34">
      <formula>IF(RIGHT(TEXT(P27,"0.#"),1)=".",TRUE,FALSE)</formula>
    </cfRule>
  </conditionalFormatting>
  <conditionalFormatting sqref="AE101 AI101 AM101">
    <cfRule type="expression" dxfId="727" priority="31">
      <formula>IF(RIGHT(TEXT(AE101,"0.#"),1)=".",FALSE,TRUE)</formula>
    </cfRule>
    <cfRule type="expression" dxfId="726" priority="32">
      <formula>IF(RIGHT(TEXT(AE101,"0.#"),1)=".",TRUE,FALSE)</formula>
    </cfRule>
  </conditionalFormatting>
  <conditionalFormatting sqref="AE102 AI102 AM102">
    <cfRule type="expression" dxfId="725" priority="29">
      <formula>IF(RIGHT(TEXT(AE102,"0.#"),1)=".",FALSE,TRUE)</formula>
    </cfRule>
    <cfRule type="expression" dxfId="724" priority="30">
      <formula>IF(RIGHT(TEXT(AE102,"0.#"),1)=".",TRUE,FALSE)</formula>
    </cfRule>
  </conditionalFormatting>
  <conditionalFormatting sqref="AE104 AI104 AM104">
    <cfRule type="expression" dxfId="723" priority="27">
      <formula>IF(RIGHT(TEXT(AE104,"0.#"),1)=".",FALSE,TRUE)</formula>
    </cfRule>
    <cfRule type="expression" dxfId="722" priority="28">
      <formula>IF(RIGHT(TEXT(AE104,"0.#"),1)=".",TRUE,FALSE)</formula>
    </cfRule>
  </conditionalFormatting>
  <conditionalFormatting sqref="AE105 AI105 AM105">
    <cfRule type="expression" dxfId="721" priority="25">
      <formula>IF(RIGHT(TEXT(AE105,"0.#"),1)=".",FALSE,TRUE)</formula>
    </cfRule>
    <cfRule type="expression" dxfId="720" priority="26">
      <formula>IF(RIGHT(TEXT(AE105,"0.#"),1)=".",TRUE,FALSE)</formula>
    </cfRule>
  </conditionalFormatting>
  <conditionalFormatting sqref="AI117">
    <cfRule type="expression" dxfId="719" priority="11">
      <formula>IF(RIGHT(TEXT(AI117,"0.#"),1)=".",FALSE,TRUE)</formula>
    </cfRule>
    <cfRule type="expression" dxfId="718" priority="12">
      <formula>IF(RIGHT(TEXT(AI117,"0.#"),1)=".",TRUE,FALSE)</formula>
    </cfRule>
  </conditionalFormatting>
  <conditionalFormatting sqref="AQ117">
    <cfRule type="expression" dxfId="717" priority="9">
      <formula>IF(RIGHT(TEXT(AQ117,"0.#"),1)=".",FALSE,TRUE)</formula>
    </cfRule>
    <cfRule type="expression" dxfId="716" priority="10">
      <formula>IF(RIGHT(TEXT(AQ117,"0.#"),1)=".",TRUE,FALSE)</formula>
    </cfRule>
  </conditionalFormatting>
  <conditionalFormatting sqref="AE116 AQ116">
    <cfRule type="expression" dxfId="715" priority="19">
      <formula>IF(RIGHT(TEXT(AE116,"0.#"),1)=".",FALSE,TRUE)</formula>
    </cfRule>
    <cfRule type="expression" dxfId="714" priority="20">
      <formula>IF(RIGHT(TEXT(AE116,"0.#"),1)=".",TRUE,FALSE)</formula>
    </cfRule>
  </conditionalFormatting>
  <conditionalFormatting sqref="AI116">
    <cfRule type="expression" dxfId="713" priority="17">
      <formula>IF(RIGHT(TEXT(AI116,"0.#"),1)=".",FALSE,TRUE)</formula>
    </cfRule>
    <cfRule type="expression" dxfId="712" priority="18">
      <formula>IF(RIGHT(TEXT(AI116,"0.#"),1)=".",TRUE,FALSE)</formula>
    </cfRule>
  </conditionalFormatting>
  <conditionalFormatting sqref="AM116">
    <cfRule type="expression" dxfId="711" priority="15">
      <formula>IF(RIGHT(TEXT(AM116,"0.#"),1)=".",FALSE,TRUE)</formula>
    </cfRule>
    <cfRule type="expression" dxfId="710" priority="16">
      <formula>IF(RIGHT(TEXT(AM116,"0.#"),1)=".",TRUE,FALSE)</formula>
    </cfRule>
  </conditionalFormatting>
  <conditionalFormatting sqref="AE117 AM117">
    <cfRule type="expression" dxfId="709" priority="13">
      <formula>IF(RIGHT(TEXT(AE117,"0.#"),1)=".",FALSE,TRUE)</formula>
    </cfRule>
    <cfRule type="expression" dxfId="708" priority="14">
      <formula>IF(RIGHT(TEXT(AE117,"0.#"),1)=".",TRUE,FALSE)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9"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31"/>
      <c r="AA2" s="832"/>
      <c r="AB2" s="1026" t="s">
        <v>11</v>
      </c>
      <c r="AC2" s="1027"/>
      <c r="AD2" s="1028"/>
      <c r="AE2" s="1032" t="s">
        <v>557</v>
      </c>
      <c r="AF2" s="1032"/>
      <c r="AG2" s="1032"/>
      <c r="AH2" s="1032"/>
      <c r="AI2" s="1032" t="s">
        <v>554</v>
      </c>
      <c r="AJ2" s="1032"/>
      <c r="AK2" s="1032"/>
      <c r="AL2" s="1032"/>
      <c r="AM2" s="1032" t="s">
        <v>528</v>
      </c>
      <c r="AN2" s="1032"/>
      <c r="AO2" s="1032"/>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31"/>
      <c r="AA9" s="832"/>
      <c r="AB9" s="1026" t="s">
        <v>11</v>
      </c>
      <c r="AC9" s="1027"/>
      <c r="AD9" s="1028"/>
      <c r="AE9" s="1032" t="s">
        <v>558</v>
      </c>
      <c r="AF9" s="1032"/>
      <c r="AG9" s="1032"/>
      <c r="AH9" s="1032"/>
      <c r="AI9" s="1032" t="s">
        <v>554</v>
      </c>
      <c r="AJ9" s="1032"/>
      <c r="AK9" s="1032"/>
      <c r="AL9" s="1032"/>
      <c r="AM9" s="1032" t="s">
        <v>528</v>
      </c>
      <c r="AN9" s="1032"/>
      <c r="AO9" s="1032"/>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31"/>
      <c r="AA16" s="832"/>
      <c r="AB16" s="1026" t="s">
        <v>11</v>
      </c>
      <c r="AC16" s="1027"/>
      <c r="AD16" s="1028"/>
      <c r="AE16" s="1032" t="s">
        <v>557</v>
      </c>
      <c r="AF16" s="1032"/>
      <c r="AG16" s="1032"/>
      <c r="AH16" s="1032"/>
      <c r="AI16" s="1032" t="s">
        <v>555</v>
      </c>
      <c r="AJ16" s="1032"/>
      <c r="AK16" s="1032"/>
      <c r="AL16" s="1032"/>
      <c r="AM16" s="1032" t="s">
        <v>528</v>
      </c>
      <c r="AN16" s="1032"/>
      <c r="AO16" s="1032"/>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31"/>
      <c r="AA23" s="832"/>
      <c r="AB23" s="1026" t="s">
        <v>11</v>
      </c>
      <c r="AC23" s="1027"/>
      <c r="AD23" s="1028"/>
      <c r="AE23" s="1032" t="s">
        <v>559</v>
      </c>
      <c r="AF23" s="1032"/>
      <c r="AG23" s="1032"/>
      <c r="AH23" s="1032"/>
      <c r="AI23" s="1032" t="s">
        <v>554</v>
      </c>
      <c r="AJ23" s="1032"/>
      <c r="AK23" s="1032"/>
      <c r="AL23" s="1032"/>
      <c r="AM23" s="1032" t="s">
        <v>528</v>
      </c>
      <c r="AN23" s="1032"/>
      <c r="AO23" s="1032"/>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31"/>
      <c r="AA30" s="832"/>
      <c r="AB30" s="1026" t="s">
        <v>11</v>
      </c>
      <c r="AC30" s="1027"/>
      <c r="AD30" s="1028"/>
      <c r="AE30" s="1032" t="s">
        <v>557</v>
      </c>
      <c r="AF30" s="1032"/>
      <c r="AG30" s="1032"/>
      <c r="AH30" s="1032"/>
      <c r="AI30" s="1032" t="s">
        <v>554</v>
      </c>
      <c r="AJ30" s="1032"/>
      <c r="AK30" s="1032"/>
      <c r="AL30" s="1032"/>
      <c r="AM30" s="1032" t="s">
        <v>552</v>
      </c>
      <c r="AN30" s="1032"/>
      <c r="AO30" s="1032"/>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31"/>
      <c r="AA37" s="832"/>
      <c r="AB37" s="1026" t="s">
        <v>11</v>
      </c>
      <c r="AC37" s="1027"/>
      <c r="AD37" s="1028"/>
      <c r="AE37" s="1032" t="s">
        <v>559</v>
      </c>
      <c r="AF37" s="1032"/>
      <c r="AG37" s="1032"/>
      <c r="AH37" s="1032"/>
      <c r="AI37" s="1032" t="s">
        <v>556</v>
      </c>
      <c r="AJ37" s="1032"/>
      <c r="AK37" s="1032"/>
      <c r="AL37" s="1032"/>
      <c r="AM37" s="1032" t="s">
        <v>553</v>
      </c>
      <c r="AN37" s="1032"/>
      <c r="AO37" s="1032"/>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31"/>
      <c r="AA44" s="832"/>
      <c r="AB44" s="1026" t="s">
        <v>11</v>
      </c>
      <c r="AC44" s="1027"/>
      <c r="AD44" s="1028"/>
      <c r="AE44" s="1032" t="s">
        <v>557</v>
      </c>
      <c r="AF44" s="1032"/>
      <c r="AG44" s="1032"/>
      <c r="AH44" s="1032"/>
      <c r="AI44" s="1032" t="s">
        <v>554</v>
      </c>
      <c r="AJ44" s="1032"/>
      <c r="AK44" s="1032"/>
      <c r="AL44" s="1032"/>
      <c r="AM44" s="1032" t="s">
        <v>528</v>
      </c>
      <c r="AN44" s="1032"/>
      <c r="AO44" s="1032"/>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31"/>
      <c r="AA51" s="832"/>
      <c r="AB51" s="560" t="s">
        <v>11</v>
      </c>
      <c r="AC51" s="1027"/>
      <c r="AD51" s="1028"/>
      <c r="AE51" s="1032" t="s">
        <v>557</v>
      </c>
      <c r="AF51" s="1032"/>
      <c r="AG51" s="1032"/>
      <c r="AH51" s="1032"/>
      <c r="AI51" s="1032" t="s">
        <v>554</v>
      </c>
      <c r="AJ51" s="1032"/>
      <c r="AK51" s="1032"/>
      <c r="AL51" s="1032"/>
      <c r="AM51" s="1032" t="s">
        <v>528</v>
      </c>
      <c r="AN51" s="1032"/>
      <c r="AO51" s="1032"/>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31"/>
      <c r="AA58" s="832"/>
      <c r="AB58" s="1026" t="s">
        <v>11</v>
      </c>
      <c r="AC58" s="1027"/>
      <c r="AD58" s="1028"/>
      <c r="AE58" s="1032" t="s">
        <v>557</v>
      </c>
      <c r="AF58" s="1032"/>
      <c r="AG58" s="1032"/>
      <c r="AH58" s="1032"/>
      <c r="AI58" s="1032" t="s">
        <v>554</v>
      </c>
      <c r="AJ58" s="1032"/>
      <c r="AK58" s="1032"/>
      <c r="AL58" s="1032"/>
      <c r="AM58" s="1032" t="s">
        <v>528</v>
      </c>
      <c r="AN58" s="1032"/>
      <c r="AO58" s="1032"/>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31"/>
      <c r="AA65" s="832"/>
      <c r="AB65" s="1026" t="s">
        <v>11</v>
      </c>
      <c r="AC65" s="1027"/>
      <c r="AD65" s="1028"/>
      <c r="AE65" s="1032" t="s">
        <v>557</v>
      </c>
      <c r="AF65" s="1032"/>
      <c r="AG65" s="1032"/>
      <c r="AH65" s="1032"/>
      <c r="AI65" s="1032" t="s">
        <v>554</v>
      </c>
      <c r="AJ65" s="1032"/>
      <c r="AK65" s="1032"/>
      <c r="AL65" s="1032"/>
      <c r="AM65" s="1032" t="s">
        <v>528</v>
      </c>
      <c r="AN65" s="1032"/>
      <c r="AO65" s="1032"/>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8"/>
      <c r="Z4" s="389"/>
      <c r="AA4" s="389"/>
      <c r="AB4" s="837"/>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5"/>
      <c r="B16" s="1046"/>
      <c r="C16" s="1046"/>
      <c r="D16" s="1046"/>
      <c r="E16" s="1046"/>
      <c r="F16" s="1047"/>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8"/>
      <c r="Z17" s="389"/>
      <c r="AA17" s="389"/>
      <c r="AB17" s="837"/>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5"/>
      <c r="B29" s="1046"/>
      <c r="C29" s="1046"/>
      <c r="D29" s="1046"/>
      <c r="E29" s="1046"/>
      <c r="F29" s="1047"/>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8"/>
      <c r="Z30" s="389"/>
      <c r="AA30" s="389"/>
      <c r="AB30" s="837"/>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5"/>
      <c r="B42" s="1046"/>
      <c r="C42" s="1046"/>
      <c r="D42" s="1046"/>
      <c r="E42" s="1046"/>
      <c r="F42" s="1047"/>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8"/>
      <c r="Z43" s="389"/>
      <c r="AA43" s="389"/>
      <c r="AB43" s="837"/>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5"/>
      <c r="B56" s="1046"/>
      <c r="C56" s="1046"/>
      <c r="D56" s="1046"/>
      <c r="E56" s="1046"/>
      <c r="F56" s="1047"/>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8"/>
      <c r="Z57" s="389"/>
      <c r="AA57" s="389"/>
      <c r="AB57" s="837"/>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5"/>
      <c r="B69" s="1046"/>
      <c r="C69" s="1046"/>
      <c r="D69" s="1046"/>
      <c r="E69" s="1046"/>
      <c r="F69" s="1047"/>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8"/>
      <c r="Z70" s="389"/>
      <c r="AA70" s="389"/>
      <c r="AB70" s="837"/>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5"/>
      <c r="B82" s="1046"/>
      <c r="C82" s="1046"/>
      <c r="D82" s="1046"/>
      <c r="E82" s="1046"/>
      <c r="F82" s="1047"/>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8"/>
      <c r="Z83" s="389"/>
      <c r="AA83" s="389"/>
      <c r="AB83" s="837"/>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5"/>
      <c r="B95" s="1046"/>
      <c r="C95" s="1046"/>
      <c r="D95" s="1046"/>
      <c r="E95" s="1046"/>
      <c r="F95" s="1047"/>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8"/>
      <c r="Z96" s="389"/>
      <c r="AA96" s="389"/>
      <c r="AB96" s="837"/>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5"/>
      <c r="B109" s="1046"/>
      <c r="C109" s="1046"/>
      <c r="D109" s="1046"/>
      <c r="E109" s="1046"/>
      <c r="F109" s="1047"/>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37"/>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5"/>
      <c r="B122" s="1046"/>
      <c r="C122" s="1046"/>
      <c r="D122" s="1046"/>
      <c r="E122" s="1046"/>
      <c r="F122" s="1047"/>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37"/>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5"/>
      <c r="B135" s="1046"/>
      <c r="C135" s="1046"/>
      <c r="D135" s="1046"/>
      <c r="E135" s="1046"/>
      <c r="F135" s="1047"/>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37"/>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5"/>
      <c r="B148" s="1046"/>
      <c r="C148" s="1046"/>
      <c r="D148" s="1046"/>
      <c r="E148" s="1046"/>
      <c r="F148" s="1047"/>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37"/>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5"/>
      <c r="B162" s="1046"/>
      <c r="C162" s="1046"/>
      <c r="D162" s="1046"/>
      <c r="E162" s="1046"/>
      <c r="F162" s="1047"/>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37"/>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5"/>
      <c r="B175" s="1046"/>
      <c r="C175" s="1046"/>
      <c r="D175" s="1046"/>
      <c r="E175" s="1046"/>
      <c r="F175" s="1047"/>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37"/>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5"/>
      <c r="B188" s="1046"/>
      <c r="C188" s="1046"/>
      <c r="D188" s="1046"/>
      <c r="E188" s="1046"/>
      <c r="F188" s="1047"/>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37"/>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5"/>
      <c r="B201" s="1046"/>
      <c r="C201" s="1046"/>
      <c r="D201" s="1046"/>
      <c r="E201" s="1046"/>
      <c r="F201" s="1047"/>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37"/>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5"/>
      <c r="B215" s="1046"/>
      <c r="C215" s="1046"/>
      <c r="D215" s="1046"/>
      <c r="E215" s="1046"/>
      <c r="F215" s="1047"/>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37"/>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5"/>
      <c r="B228" s="1046"/>
      <c r="C228" s="1046"/>
      <c r="D228" s="1046"/>
      <c r="E228" s="1046"/>
      <c r="F228" s="1047"/>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37"/>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5"/>
      <c r="B241" s="1046"/>
      <c r="C241" s="1046"/>
      <c r="D241" s="1046"/>
      <c r="E241" s="1046"/>
      <c r="F241" s="1047"/>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37"/>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5"/>
      <c r="B254" s="1046"/>
      <c r="C254" s="1046"/>
      <c r="D254" s="1046"/>
      <c r="E254" s="1046"/>
      <c r="F254" s="1047"/>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37"/>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2019-08-26T04:15:51Z</cp:lastPrinted>
  <dcterms:created xsi:type="dcterms:W3CDTF">2012-03-13T00:50:25Z</dcterms:created>
  <dcterms:modified xsi:type="dcterms:W3CDTF">2019-09-03T01:27:15Z</dcterms:modified>
</cp:coreProperties>
</file>