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827【行政事業レビュー】 最終公表に向けたレビューシート等の追記・修正等\04_提出\総プロ班レビューシート\"/>
    </mc:Choice>
  </mc:AlternateContent>
  <bookViews>
    <workbookView xWindow="0" yWindow="0" windowWidth="1152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<sst xmlns="http://schemas.openxmlformats.org/spreadsheetml/2006/main" count="2796" uniqueCount="603">
  <si>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</si>
  <si>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</si>
  <si>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</si>
  <si>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</si>
  <si>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</si>
  <si>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</si>
  <si>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</si>
  <si>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</si>
  <si>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</si>
  <si>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</si>
  <si>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</si>
  <si>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</si>
  <si>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</si>
  <si>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</si>
  <si>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</si>
  <si>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</si>
  <si>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</si>
  <si>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</si>
  <si>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</si>
  <si>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</si>
  <si>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</si>
  <si>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</si>
  <si>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</si>
  <si>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</si>
  <si>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</si>
  <si>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</si>
  <si>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</si>
  <si>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</si>
  <si>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</si>
  <si>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</si>
  <si>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</si>
  <si>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</si>
  <si>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</si>
  <si>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</si>
  <si>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</si>
  <si>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</si>
  <si>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</si>
  <si>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</si>
  <si>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</si>
  <si>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</si>
  <si>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</si>
  <si>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</si>
  <si>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</si>
  <si>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</si>
  <si>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</si>
  <si>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</si>
  <si>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</si>
  <si>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</si>
  <si>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</si>
  <si>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</si>
  <si>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</si>
  <si>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</si>
  <si>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</si>
  <si>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</si>
  <si>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</si>
  <si>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</si>
  <si>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</si>
  <si>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</si>
  <si>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</si>
  <si>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</si>
  <si>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</si>
  <si>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</si>
  <si>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</si>
  <si>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</si>
  <si>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</si>
  <si>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</si>
  <si>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</si>
  <si>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</si>
  <si>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</si>
  <si>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</si>
  <si>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</si>
  <si>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</si>
  <si>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</si>
  <si>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</si>
  <si>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</si>
  <si>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</si>
  <si>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</si>
  <si>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</si>
  <si>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</si>
  <si>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</si>
  <si>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</si>
  <si>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</si>
  <si>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</si>
  <si>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</si>
  <si>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</si>
  <si>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</si>
  <si>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</si>
  <si>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</si>
  <si>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</si>
  <si>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</si>
  <si>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</si>
  <si>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</si>
  <si>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</si>
  <si>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</si>
  <si>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</si>
  <si>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</si>
  <si>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</si>
  <si>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</si>
  <si>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</si>
  <si>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</si>
  <si>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</si>
  <si>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</si>
  <si>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</si>
  <si>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</si>
  <si>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</si>
  <si>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</si>
  <si>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</si>
  <si>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</si>
  <si>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</si>
  <si>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</si>
  <si>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</si>
  <si>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</si>
  <si>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</si>
  <si>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</si>
  <si>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</si>
  <si>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</si>
  <si>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</si>
  <si>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</si>
  <si>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</si>
  <si>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</si>
  <si>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</si>
  <si>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</si>
  <si>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</si>
  <si>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</si>
  <si>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</si>
  <si>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</si>
  <si>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</si>
  <si>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</si>
  <si>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</si>
  <si>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</si>
  <si>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</si>
  <si>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</si>
  <si>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</si>
  <si>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</si>
  <si>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</si>
  <si>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</si>
  <si>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</si>
  <si>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</si>
  <si>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</si>
  <si>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</si>
  <si>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</si>
  <si>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</si>
  <si>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</si>
  <si>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</si>
  <si>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</si>
  <si>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</si>
  <si>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</si>
  <si>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</si>
  <si>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</si>
  <si>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</si>
  <si>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</si>
  <si>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</si>
  <si>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</si>
  <si>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</si>
  <si>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</si>
  <si>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</si>
  <si>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</si>
  <si>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</si>
  <si>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</si>
  <si>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</si>
  <si>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</si>
  <si>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</si>
  <si>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</si>
  <si>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</si>
  <si>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</si>
  <si>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</si>
  <si>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</si>
  <si>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</si>
  <si>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</si>
  <si>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</si>
  <si>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</si>
  <si>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</si>
  <si>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</si>
  <si>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</si>
  <si>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</si>
  <si>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</si>
  <si>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</si>
  <si>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</si>
  <si>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</si>
  <si>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</si>
  <si>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</si>
  <si>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</si>
  <si>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</si>
  <si>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</si>
  <si>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</si>
  <si>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</si>
  <si>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</si>
  <si>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</si>
  <si>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</si>
  <si>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</si>
  <si>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</si>
  <si>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</si>
  <si>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</si>
  <si>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</si>
  <si>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</si>
  <si>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</si>
  <si>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</si>
  <si>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</si>
  <si>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</si>
  <si>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</si>
  <si>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</si>
  <si>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</si>
  <si>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</si>
  <si>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</si>
  <si>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</si>
  <si>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</si>
  <si>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</si>
  <si>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</si>
  <si>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</si>
  <si>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</si>
  <si>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</si>
  <si>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</si>
  <si>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</si>
  <si>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</si>
  <si>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</si>
  <si>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</si>
  <si>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</si>
  <si>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</si>
  <si>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</si>
  <si>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</si>
  <si>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</si>
  <si>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</si>
  <si>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</si>
  <si>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</si>
  <si>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</si>
  <si>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</si>
  <si>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</si>
  <si>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</si>
  <si>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</si>
  <si>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</si>
  <si>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</si>
  <si>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</si>
  <si>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</si>
  <si>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</si>
  <si>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</si>
  <si>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</si>
  <si>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</si>
  <si>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</si>
  <si>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</si>
  <si>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</si>
  <si>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</si>
  <si>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</si>
  <si>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</si>
  <si>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</si>
  <si>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</si>
  <si>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</si>
  <si>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</si>
  <si>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</si>
  <si>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</si>
  <si>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</si>
  <si>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</si>
  <si>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</si>
  <si>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</si>
  <si>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</si>
  <si>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</si>
  <si>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</si>
  <si>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</si>
  <si>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</si>
  <si>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</si>
  <si>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</si>
  <si>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</si>
  <si>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</si>
  <si>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</si>
  <si>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</si>
  <si>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</si>
  <si>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</si>
  <si>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</si>
  <si>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</si>
  <si>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</si>
  <si>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</si>
  <si>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</si>
  <si>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</si>
  <si>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</si>
  <si>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</si>
  <si>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</si>
  <si>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</si>
  <si>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</si>
  <si>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</si>
  <si>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</si>
  <si>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</si>
  <si>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</si>
  <si>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</si>
  <si>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</si>
  <si>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</si>
  <si>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</si>
  <si>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</si>
  <si>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</si>
  <si>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</si>
  <si>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</si>
  <si>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</si>
  <si>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</si>
  <si>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</si>
  <si>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</si>
  <si>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</si>
  <si>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</si>
  <si>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</si>
  <si>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</si>
  <si>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</si>
  <si>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</si>
  <si>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</si>
  <si>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</si>
  <si>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</si>
  <si>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</si>
  <si>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</si>
  <si>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</si>
  <si>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</si>
  <si>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</si>
  <si>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</si>
  <si>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</si>
  <si>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</si>
  <si>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</si>
  <si>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</si>
  <si>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</si>
  <si>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</si>
  <si>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</si>
  <si>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</si>
  <si>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</si>
  <si>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</si>
  <si>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</si>
  <si>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</si>
  <si>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</si>
  <si>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</si>
  <si>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</si>
  <si>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</si>
  <si>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</si>
  <si>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</si>
  <si>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</si>
  <si>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</si>
  <si>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</si>
  <si>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</si>
  <si>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</si>
  <si>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</si>
  <si>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</si>
  <si>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</si>
  <si>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</si>
  <si>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</si>
  <si>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</si>
  <si>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</si>
  <si>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</si>
  <si>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</si>
  <si>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</si>
  <si>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</si>
  <si>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</si>
  <si>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</si>
  <si>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</si>
  <si>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</si>
  <si>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</si>
  <si>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</si>
  <si>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</si>
  <si>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</si>
  <si>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</si>
  <si>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</si>
  <si>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</si>
  <si>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</si>
  <si>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</si>
  <si>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</si>
  <si>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</si>
  <si>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</si>
  <si>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</si>
  <si>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</si>
  <si>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</si>
  <si>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</si>
  <si>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</si>
  <si>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</si>
  <si>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</si>
  <si>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</si>
  <si>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</si>
  <si>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</si>
  <si>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</si>
  <si>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</si>
  <si>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</si>
  <si>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</si>
  <si>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</si>
  <si>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</si>
  <si>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</si>
  <si>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</si>
  <si>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</si>
  <si>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</si>
  <si>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</si>
  <si>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</si>
  <si>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</si>
  <si>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</si>
  <si>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</si>
  <si>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</si>
  <si>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</si>
  <si>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</si>
  <si>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</si>
  <si>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</si>
  <si>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</si>
  <si>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</si>
  <si>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</si>
  <si>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</si>
  <si>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</si>
  <si>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</si>
  <si>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</si>
  <si>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</si>
  <si>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</si>
  <si>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</si>
  <si>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</si>
  <si>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</si>
  <si>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</si>
  <si>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</si>
  <si>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</si>
  <si>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</si>
  <si>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</si>
  <si>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</si>
  <si>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</si>
  <si>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</si>
  <si>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</si>
  <si>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</si>
  <si>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</si>
  <si>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</si>
  <si>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</si>
  <si>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</si>
  <si>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</si>
  <si>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</si>
  <si>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</si>
  <si>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</si>
  <si>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</si>
  <si>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</si>
  <si>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</si>
  <si>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</si>
  <si>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</si>
  <si>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</si>
  <si>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</si>
  <si>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</si>
  <si>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</si>
  <si>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</si>
  <si>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</si>
  <si>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</si>
  <si>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</si>
  <si>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</si>
  <si>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</si>
  <si>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</si>
  <si>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</si>
  <si>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</si>
  <si>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</si>
  <si>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</si>
  <si>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</si>
  <si>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</si>
  <si>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</si>
  <si>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</si>
  <si>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</si>
  <si>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</si>
  <si>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</si>
  <si>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</si>
  <si>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</si>
  <si>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</si>
  <si>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</si>
  <si>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</si>
  <si>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</si>
  <si>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</si>
  <si>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</si>
  <si>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</si>
  <si>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</si>
  <si>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</si>
  <si>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</si>
  <si>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</si>
  <si>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</si>
  <si>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</si>
  <si>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</si>
  <si>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</si>
  <si>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</si>
  <si>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</si>
  <si>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</si>
  <si>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</si>
  <si>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</si>
  <si>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</si>
  <si>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</si>
  <si>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</si>
  <si>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</si>
  <si>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</si>
  <si>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</si>
  <si>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</si>
  <si>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</si>
  <si>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</si>
  <si>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</si>
  <si>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</si>
  <si>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</si>
  <si>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</si>
  <si>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</si>
  <si>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</si>
  <si>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</si>
  <si>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</si>
  <si>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</si>
  <si>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</si>
  <si>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</si>
  <si>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</si>
  <si>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</si>
  <si>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</si>
  <si>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</si>
  <si>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</si>
  <si>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</si>
  <si>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</si>
  <si>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</si>
  <si>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</si>
  <si>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</si>
  <si>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</si>
  <si>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</si>
  <si>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</si>
  <si>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</si>
  <si>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</si>
  <si>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</si>
  <si>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</si>
  <si>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</si>
  <si>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</si>
  <si>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</si>
  <si>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</si>
  <si>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</si>
  <si>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</si>
  <si>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</si>
  <si>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</si>
  <si>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</si>
  <si>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</si>
  <si>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</si>
  <si>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</si>
  <si>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</si>
  <si>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</si>
  <si>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</si>
  <si>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</si>
  <si>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</si>
  <si>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</si>
  <si>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</si>
  <si>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</si>
  <si>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</si>
  <si>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</si>
  <si>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</si>
  <si>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</si>
  <si>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</si>
  <si>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</si>
  <si>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</si>
  <si>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</si>
  <si>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</si>
  <si>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</si>
  <si>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</si>
  <si>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</si>
  <si>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</si>
  <si>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</si>
  <si>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</si>
  <si>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</si>
  <si>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</si>
  <si>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</si>
  <si>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</si>
  <si>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</si>
  <si>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</si>
  <si>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</si>
  <si>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</si>
  <si>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</si>
  <si>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</si>
  <si>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</si>
  <si>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</si>
  <si>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</si>
  <si>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</si>
  <si>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</si>
  <si>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</si>
  <si>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</si>
  <si>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</si>
  <si>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</si>
  <si>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</si>
  <si>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</si>
  <si>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</si>
  <si>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</si>
  <si>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</si>
  <si>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</si>
  <si>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</si>
  <si>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</si>
  <si>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</si>
  <si>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</si>
  <si>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</si>
  <si>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</si>
  <si>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</si>
  <si>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phoneticPr fontId="5"/>
  </si>
  <si>
    <t>技術調査課</t>
    <phoneticPr fontId="5"/>
  </si>
  <si>
    <t>○</t>
  </si>
  <si>
    <t>　ICT等を活用し、調査・測量から設計、施工、検査、維持管理・更新までのあらゆる建設生産プロセスを3次元データでつなぎ、抜本的な生産性向上を図る「i-Construction」の推進により、測量、設計、工事、維持管理等の各建設生産プロセスの3次元データが蓄積されてきている。さらに、各分野の個別施設の諸元や維持管理情報を蓄積・公開する社会資本情報プラットフォームについても、河川や道路などの主要な分野の情報が蓄積されてきているとともに、厚生労働省等の他省庁との連携も進みつつある。</t>
    <phoneticPr fontId="5"/>
  </si>
  <si>
    <t>-</t>
    <phoneticPr fontId="5"/>
  </si>
  <si>
    <t>社会資本整備・管理効率化推進調査費</t>
    <phoneticPr fontId="5"/>
  </si>
  <si>
    <t>件</t>
    <rPh sb="0" eb="1">
      <t>ケン</t>
    </rPh>
    <phoneticPr fontId="5"/>
  </si>
  <si>
    <t>９　市場環境の整備、産業の生産性向上、消費者利益の保護</t>
    <phoneticPr fontId="5"/>
  </si>
  <si>
    <t>３０　社会資本整備・管理等を効果的に推進する</t>
    <phoneticPr fontId="5"/>
  </si>
  <si>
    <t>社会インフラの老朽化への対応という社会ニーズを踏まえ、大学や企業等と連携したオープンイノベーションによる新技術、新材料、新工法の導入による維持管理のスマート化を図ることが必要である。</t>
    <phoneticPr fontId="5"/>
  </si>
  <si>
    <t>新技術、新材料、新工法の導入による維持管理のスマート化に向け、国が有する各データベースの統合運用の基本設計、システムの整備等を行うものであり。国が行うことが適当である。</t>
    <phoneticPr fontId="5"/>
  </si>
  <si>
    <t>社会インフラの老朽化に対応するための維持管理のスマート化は緊急性が高く、「経済財政運営と改革の基本方針2018」においても大学や企業等と連携したオープンイノベーションによる先進技術の実装を進めることされていることから、優先度の高い事業である。</t>
    <rPh sb="61" eb="63">
      <t>ダイガク</t>
    </rPh>
    <rPh sb="64" eb="66">
      <t>キギョウ</t>
    </rPh>
    <rPh sb="66" eb="67">
      <t>トウ</t>
    </rPh>
    <rPh sb="68" eb="70">
      <t>レンケイ</t>
    </rPh>
    <rPh sb="86" eb="88">
      <t>センシン</t>
    </rPh>
    <rPh sb="88" eb="90">
      <t>ギジュツ</t>
    </rPh>
    <rPh sb="91" eb="93">
      <t>ジッソウ</t>
    </rPh>
    <rPh sb="94" eb="95">
      <t>スス</t>
    </rPh>
    <rPh sb="109" eb="112">
      <t>ユウセンド</t>
    </rPh>
    <rPh sb="113" eb="114">
      <t>タカ</t>
    </rPh>
    <rPh sb="115" eb="117">
      <t>ジギョウ</t>
    </rPh>
    <phoneticPr fontId="5"/>
  </si>
  <si>
    <t>‐</t>
  </si>
  <si>
    <t>平成31年度までにモデルとする地方公共団体のデータベースと国土交通省のデータベースを試行的に連携する</t>
    <rPh sb="15" eb="17">
      <t>チホウ</t>
    </rPh>
    <rPh sb="17" eb="19">
      <t>コウキョウ</t>
    </rPh>
    <rPh sb="19" eb="21">
      <t>ダンタイ</t>
    </rPh>
    <rPh sb="29" eb="31">
      <t>コクド</t>
    </rPh>
    <rPh sb="31" eb="34">
      <t>コウツウショウ</t>
    </rPh>
    <rPh sb="42" eb="45">
      <t>シコウテキ</t>
    </rPh>
    <rPh sb="46" eb="48">
      <t>レンケイ</t>
    </rPh>
    <phoneticPr fontId="5"/>
  </si>
  <si>
    <t>「未来投資戦略2018」（平成30年6月15日閣議決定）
「経済財政運営と改革の基本方針2018」（平成30年6月15日閣議決定）</t>
    <phoneticPr fontId="5"/>
  </si>
  <si>
    <t>地方公共団体のデータベースとの連携数（試行）</t>
    <rPh sb="0" eb="2">
      <t>チホウ</t>
    </rPh>
    <rPh sb="2" eb="4">
      <t>コウキョウ</t>
    </rPh>
    <rPh sb="4" eb="6">
      <t>ダンタイ</t>
    </rPh>
    <rPh sb="15" eb="17">
      <t>レンケイ</t>
    </rPh>
    <rPh sb="17" eb="18">
      <t>スウ</t>
    </rPh>
    <rPh sb="19" eb="21">
      <t>シコウ</t>
    </rPh>
    <phoneticPr fontId="5"/>
  </si>
  <si>
    <t>維持管理の効率化に向けた検討業務報告書作成数</t>
    <rPh sb="0" eb="2">
      <t>イジ</t>
    </rPh>
    <rPh sb="2" eb="4">
      <t>カンリ</t>
    </rPh>
    <rPh sb="5" eb="8">
      <t>コウリツカ</t>
    </rPh>
    <rPh sb="9" eb="10">
      <t>ム</t>
    </rPh>
    <rPh sb="12" eb="14">
      <t>ケントウ</t>
    </rPh>
    <rPh sb="14" eb="16">
      <t>ギョウム</t>
    </rPh>
    <rPh sb="16" eb="19">
      <t>ホウコクショ</t>
    </rPh>
    <rPh sb="19" eb="21">
      <t>サクセイ</t>
    </rPh>
    <rPh sb="21" eb="22">
      <t>スウ</t>
    </rPh>
    <phoneticPr fontId="5"/>
  </si>
  <si>
    <t>70/1</t>
    <phoneticPr fontId="5"/>
  </si>
  <si>
    <t>単位当たりコスト=X/Y
X：執行額（単位：百万円）
Ｙ：維持管理の効率化に向けた検討業務報告書作成数　　　　　　　　　　　</t>
    <rPh sb="0" eb="2">
      <t>タンイ</t>
    </rPh>
    <rPh sb="2" eb="3">
      <t>ア</t>
    </rPh>
    <rPh sb="15" eb="17">
      <t>シッコウ</t>
    </rPh>
    <rPh sb="17" eb="18">
      <t>ガク</t>
    </rPh>
    <rPh sb="19" eb="21">
      <t>タンイ</t>
    </rPh>
    <rPh sb="22" eb="23">
      <t>ヒャク</t>
    </rPh>
    <rPh sb="23" eb="25">
      <t>マンエン</t>
    </rPh>
    <phoneticPr fontId="5"/>
  </si>
  <si>
    <t>　　X/Y</t>
    <phoneticPr fontId="5"/>
  </si>
  <si>
    <t>課長　岡村 次郎</t>
    <phoneticPr fontId="5"/>
  </si>
  <si>
    <t>有識者からの意見を踏まえた業務内容の再検討による計画変更に時間を要したため。</t>
    <rPh sb="0" eb="2">
      <t>ユウシキ</t>
    </rPh>
    <rPh sb="2" eb="3">
      <t>シャ</t>
    </rPh>
    <rPh sb="6" eb="8">
      <t>イケン</t>
    </rPh>
    <rPh sb="9" eb="10">
      <t>フ</t>
    </rPh>
    <rPh sb="13" eb="15">
      <t>ギョウム</t>
    </rPh>
    <rPh sb="15" eb="17">
      <t>ナイヨウ</t>
    </rPh>
    <rPh sb="18" eb="21">
      <t>サイケントウ</t>
    </rPh>
    <rPh sb="24" eb="26">
      <t>ケイカク</t>
    </rPh>
    <rPh sb="26" eb="28">
      <t>ヘンコウ</t>
    </rPh>
    <rPh sb="29" eb="31">
      <t>ジカン</t>
    </rPh>
    <rPh sb="32" eb="33">
      <t>ヨウ</t>
    </rPh>
    <phoneticPr fontId="5"/>
  </si>
  <si>
    <t>各府省や地方公共団体のオープンデータ化やデータベースの統合運用は、オープン・イノベーションの推進だけでなく、重複するデータの作成・維持管理費用の削減という点でも重要な事業である。資金の流れにおける企画競争等において、連携方策の検討、データの利活用の検討が予定されているが、現実にベンチャー企業等が連携したオープンイノベーション、維持管理のスマート化を達成できるように事業を進めていただきたい。</t>
    <rPh sb="0" eb="2">
      <t>カクフ</t>
    </rPh>
    <rPh sb="2" eb="3">
      <t>ショウ</t>
    </rPh>
    <rPh sb="4" eb="6">
      <t>チホウ</t>
    </rPh>
    <rPh sb="6" eb="8">
      <t>コウキョウ</t>
    </rPh>
    <rPh sb="8" eb="10">
      <t>ダンタイ</t>
    </rPh>
    <rPh sb="18" eb="19">
      <t>カ</t>
    </rPh>
    <rPh sb="27" eb="29">
      <t>トウゴウ</t>
    </rPh>
    <rPh sb="29" eb="31">
      <t>ウンヨウ</t>
    </rPh>
    <rPh sb="46" eb="48">
      <t>スイシン</t>
    </rPh>
    <rPh sb="54" eb="56">
      <t>チョウフク</t>
    </rPh>
    <rPh sb="62" eb="64">
      <t>サクセイ</t>
    </rPh>
    <rPh sb="65" eb="67">
      <t>イジ</t>
    </rPh>
    <rPh sb="67" eb="69">
      <t>カンリ</t>
    </rPh>
    <rPh sb="69" eb="71">
      <t>ヒヨウ</t>
    </rPh>
    <rPh sb="72" eb="74">
      <t>サクゲン</t>
    </rPh>
    <rPh sb="77" eb="78">
      <t>テン</t>
    </rPh>
    <rPh sb="80" eb="82">
      <t>ジュウヨウ</t>
    </rPh>
    <rPh sb="83" eb="85">
      <t>ジギョウ</t>
    </rPh>
    <rPh sb="100" eb="102">
      <t>キョウソウ</t>
    </rPh>
    <rPh sb="102" eb="103">
      <t>ナド</t>
    </rPh>
    <rPh sb="108" eb="110">
      <t>レンケイ</t>
    </rPh>
    <rPh sb="110" eb="112">
      <t>ホウサク</t>
    </rPh>
    <rPh sb="113" eb="115">
      <t>ケントウ</t>
    </rPh>
    <rPh sb="120" eb="123">
      <t>リカツヨウ</t>
    </rPh>
    <rPh sb="124" eb="126">
      <t>ケントウ</t>
    </rPh>
    <rPh sb="127" eb="129">
      <t>ヨテイ</t>
    </rPh>
    <rPh sb="136" eb="138">
      <t>ゲンジツ</t>
    </rPh>
    <rPh sb="175" eb="177">
      <t>タッセイ</t>
    </rPh>
    <rPh sb="183" eb="185">
      <t>ジギョウ</t>
    </rPh>
    <rPh sb="186" eb="187">
      <t>スス</t>
    </rPh>
    <phoneticPr fontId="5"/>
  </si>
  <si>
    <t>有</t>
  </si>
  <si>
    <t>無</t>
  </si>
  <si>
    <t>一般企画競争により発注しており、競争性を有している。</t>
    <rPh sb="0" eb="2">
      <t>イッパン</t>
    </rPh>
    <rPh sb="2" eb="4">
      <t>キカク</t>
    </rPh>
    <rPh sb="4" eb="6">
      <t>キョウソウ</t>
    </rPh>
    <rPh sb="9" eb="11">
      <t>ハッチュウ</t>
    </rPh>
    <rPh sb="16" eb="19">
      <t>キョウソウセイ</t>
    </rPh>
    <rPh sb="20" eb="21">
      <t>ユウ</t>
    </rPh>
    <phoneticPr fontId="5"/>
  </si>
  <si>
    <t>終了予定</t>
  </si>
  <si>
    <t>オープンデータ・イノベーションの取組の推進に必要な経費</t>
    <phoneticPr fontId="5"/>
  </si>
  <si>
    <t>外部有識者の所見を踏まえ、企業等が連携したオープンイノベーション、維持管理のスマート化が達成できるよう事業を進められたい。また、本事業は令和元年度で事業完了に伴い終了予定。事業の成果が有効活用されるよう努められたい。一者応札については、原因の分析を行い、改善に向けて取り組まれたい。</t>
    <phoneticPr fontId="5"/>
  </si>
  <si>
    <t>　今後、i-Construction推進による建設現場の更なる生産性向上や、地方での老朽化対策を推進するため、国が有する各データベースの統合運用の基本設計、システムの整備等を実施することで、各府省、地方公共団体、民間の施設管理者等と連携し、これら3次元データのオープンデータ化を進めるとともに、施設管理者、研究機関、IoT、AI等の技術を有するベンチャー企業等が連携するオープンイノベーションを実現し、新技術、新材料、新工法の導入による維持管理のスマート化を図る。</t>
    <phoneticPr fontId="5"/>
  </si>
  <si>
    <t>外部有識者の所見等を踏まえ、引き続き、データベース連携基盤の構築に努める。一社応札の原因について分析し、今後の事業において改善に努める。</t>
    <rPh sb="8" eb="9">
      <t>トウ</t>
    </rPh>
    <rPh sb="14" eb="15">
      <t>ヒ</t>
    </rPh>
    <rPh sb="16" eb="17">
      <t>ツヅ</t>
    </rPh>
    <rPh sb="25" eb="27">
      <t>レンケイ</t>
    </rPh>
    <rPh sb="27" eb="29">
      <t>キバン</t>
    </rPh>
    <rPh sb="30" eb="32">
      <t>コウチク</t>
    </rPh>
    <rPh sb="33" eb="34">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</si>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</sst>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21</xdr:col>
      <xdr:colOff>37491</xdr:colOff>
      <xdr:row>758</xdr:row>
      <xdr:rowOff>595268</xdr:rowOff>
    </xdr:to>
    <xdr:grpSp>
      <xdr:nvGrpSpPr>
        <xdr:cNvPr id="3" name="グループ化 2">
          <a:extLst>
            <a:ext uri="{FF2B5EF4-FFF2-40B4-BE49-F238E27FC236}">
              <a16:creationId xmlns="" xmlns:a16="http://schemas.microsoft.com/office/drawing/2014/main" id="{00000000-0008-0000-0000-000002000000}"/>
            </a:ext>
          </a:extLst>
        </xdr:cNvPr>
        <xdr:cNvGrpSpPr/>
      </xdr:nvGrpSpPr>
      <xdr:grpSpPr>
        <a:xfrm>
          <a:off x="2032000" y="36817300"/>
          <a:ext cx="2272691" cy="4430668"/>
          <a:chOff x="3550227" y="34633579"/>
          <a:chExt cx="2272945" cy="4692438"/>
        </a:xfrm>
      </xdr:grpSpPr>
      <xdr:sp macro="" textlink="">
        <xdr:nvSpPr>
          <xdr:cNvPr id="4" name="テキスト ボックス 3">
            <a:extLst>
              <a:ext uri="{FF2B5EF4-FFF2-40B4-BE49-F238E27FC236}">
                <a16:creationId xmlns="" xmlns:a16="http://schemas.microsoft.com/office/drawing/2014/main" id="{00000000-0008-0000-0000-000003000000}"/>
              </a:ext>
            </a:extLst>
          </xdr:cNvPr>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１０１百万円</a:t>
            </a:r>
          </a:p>
        </xdr:txBody>
      </xdr:sp>
      <xdr:sp macro="" textlink="">
        <xdr:nvSpPr>
          <xdr:cNvPr id="5" name="テキスト ボックス 4">
            <a:extLst>
              <a:ext uri="{FF2B5EF4-FFF2-40B4-BE49-F238E27FC236}">
                <a16:creationId xmlns="" xmlns:a16="http://schemas.microsoft.com/office/drawing/2014/main" id="{00000000-0008-0000-0000-000004000000}"/>
              </a:ext>
            </a:extLst>
          </xdr:cNvPr>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latin typeface="+mn-lt"/>
                <a:ea typeface="+mn-ea"/>
                <a:cs typeface="+mn-cs"/>
              </a:rPr>
              <a:t>システムの整備</a:t>
            </a:r>
            <a:r>
              <a:rPr lang="ja-JP" altLang="ja-JP" sz="1100" b="0" i="0" baseline="0">
                <a:solidFill>
                  <a:schemeClr val="tx1"/>
                </a:solidFill>
                <a:latin typeface="+mn-lt"/>
                <a:ea typeface="+mn-ea"/>
                <a:cs typeface="+mn-cs"/>
              </a:rPr>
              <a:t>主体</a:t>
            </a:r>
            <a:endParaRPr lang="ja-JP" altLang="ja-JP"/>
          </a:p>
          <a:p>
            <a:pPr algn="l">
              <a:lnSpc>
                <a:spcPts val="1200"/>
              </a:lnSpc>
            </a:pPr>
            <a:endParaRPr kumimoji="1" lang="ja-JP" altLang="en-US" sz="1100"/>
          </a:p>
        </xdr:txBody>
      </xdr:sp>
      <xdr:sp macro="" textlink="">
        <xdr:nvSpPr>
          <xdr:cNvPr id="6" name="大かっこ 5">
            <a:extLst>
              <a:ext uri="{FF2B5EF4-FFF2-40B4-BE49-F238E27FC236}">
                <a16:creationId xmlns="" xmlns:a16="http://schemas.microsoft.com/office/drawing/2014/main" id="{00000000-0008-0000-0000-000005000000}"/>
              </a:ext>
            </a:extLst>
          </xdr:cNvPr>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a:extLst>
              <a:ext uri="{FF2B5EF4-FFF2-40B4-BE49-F238E27FC236}">
                <a16:creationId xmlns="" xmlns:a16="http://schemas.microsoft.com/office/drawing/2014/main" id="{00000000-0008-0000-0000-000006000000}"/>
              </a:ext>
            </a:extLst>
          </xdr:cNvPr>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３１百万円</a:t>
            </a:r>
          </a:p>
        </xdr:txBody>
      </xdr:sp>
      <xdr:sp macro="" textlink="">
        <xdr:nvSpPr>
          <xdr:cNvPr id="8" name="テキスト ボックス 7">
            <a:extLst>
              <a:ext uri="{FF2B5EF4-FFF2-40B4-BE49-F238E27FC236}">
                <a16:creationId xmlns="" xmlns:a16="http://schemas.microsoft.com/office/drawing/2014/main" id="{00000000-0008-0000-0000-000007000000}"/>
              </a:ext>
            </a:extLst>
          </xdr:cNvPr>
          <xdr:cNvSpPr txBox="1"/>
        </xdr:nvSpPr>
        <xdr:spPr>
          <a:xfrm>
            <a:off x="3580405" y="37711875"/>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xnSp macro="">
        <xdr:nvCxnSpPr>
          <xdr:cNvPr id="9" name="直線矢印コネクタ 8">
            <a:extLst>
              <a:ext uri="{FF2B5EF4-FFF2-40B4-BE49-F238E27FC236}">
                <a16:creationId xmlns="" xmlns:a16="http://schemas.microsoft.com/office/drawing/2014/main" id="{00000000-0008-0000-0000-00000A000000}"/>
              </a:ext>
            </a:extLst>
          </xdr:cNvPr>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 xmlns:a16="http://schemas.microsoft.com/office/drawing/2014/main" id="{00000000-0008-0000-0000-00000B000000}"/>
              </a:ext>
            </a:extLst>
          </xdr:cNvPr>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a:extLst>
              <a:ext uri="{FF2B5EF4-FFF2-40B4-BE49-F238E27FC236}">
                <a16:creationId xmlns="" xmlns:a16="http://schemas.microsoft.com/office/drawing/2014/main" id="{00000000-0008-0000-0000-00000E000000}"/>
              </a:ext>
            </a:extLst>
          </xdr:cNvPr>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lang="ja-JP" altLang="en-US" sz="1100" b="0" i="0" baseline="0">
                <a:solidFill>
                  <a:schemeClr val="tx1"/>
                </a:solidFill>
                <a:effectLst/>
                <a:latin typeface="+mn-lt"/>
                <a:ea typeface="+mn-ea"/>
                <a:cs typeface="+mn-cs"/>
              </a:rPr>
              <a:t>各府省、地方公共団体、民間の施設管理者等との連携方策の検討</a:t>
            </a:r>
            <a:endParaRPr kumimoji="1" lang="ja-JP" altLang="en-US" sz="1100"/>
          </a:p>
        </xdr:txBody>
      </xdr:sp>
    </xdr:grpSp>
    <xdr:clientData/>
  </xdr:twoCellAnchor>
  <xdr:twoCellAnchor>
    <xdr:from>
      <xdr:col>31</xdr:col>
      <xdr:colOff>25743</xdr:colOff>
      <xdr:row>754</xdr:row>
      <xdr:rowOff>115844</xdr:rowOff>
    </xdr:from>
    <xdr:to>
      <xdr:col>31</xdr:col>
      <xdr:colOff>25743</xdr:colOff>
      <xdr:row>757</xdr:row>
      <xdr:rowOff>83452</xdr:rowOff>
    </xdr:to>
    <xdr:cxnSp macro="">
      <xdr:nvCxnSpPr>
        <xdr:cNvPr id="12" name="直線矢印コネクタ 11">
          <a:extLst>
            <a:ext uri="{FF2B5EF4-FFF2-40B4-BE49-F238E27FC236}">
              <a16:creationId xmlns="" xmlns:a16="http://schemas.microsoft.com/office/drawing/2014/main" id="{00000000-0008-0000-0000-00000A000000}"/>
            </a:ext>
          </a:extLst>
        </xdr:cNvPr>
        <xdr:cNvCxnSpPr/>
      </xdr:nvCxnSpPr>
      <xdr:spPr>
        <a:xfrm>
          <a:off x="6410067" y="39052499"/>
          <a:ext cx="0" cy="133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77229</xdr:colOff>
      <xdr:row>754</xdr:row>
      <xdr:rowOff>115845</xdr:rowOff>
    </xdr:from>
    <xdr:to>
      <xdr:col>31</xdr:col>
      <xdr:colOff>22094</xdr:colOff>
      <xdr:row>754</xdr:row>
      <xdr:rowOff>115846</xdr:rowOff>
    </xdr:to>
    <xdr:cxnSp macro="">
      <xdr:nvCxnSpPr>
        <xdr:cNvPr id="16" name="直線コネクタ 15"/>
        <xdr:cNvCxnSpPr/>
      </xdr:nvCxnSpPr>
      <xdr:spPr>
        <a:xfrm flipV="1">
          <a:off x="3166418" y="39052500"/>
          <a:ext cx="3240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141587</xdr:colOff>
      <xdr:row>757</xdr:row>
      <xdr:rowOff>64358</xdr:rowOff>
    </xdr:from>
    <xdr:to>
      <xdr:col>35</xdr:col>
      <xdr:colOff>115170</xdr:colOff>
      <xdr:row>757</xdr:row>
      <xdr:rowOff>572544</xdr:rowOff>
    </xdr:to>
    <xdr:sp macro="" textlink="">
      <xdr:nvSpPr>
        <xdr:cNvPr id="18" name="テキスト ボックス 17">
          <a:extLst>
            <a:ext uri="{FF2B5EF4-FFF2-40B4-BE49-F238E27FC236}">
              <a16:creationId xmlns="" xmlns:a16="http://schemas.microsoft.com/office/drawing/2014/main" id="{00000000-0008-0000-0000-000006000000}"/>
            </a:ext>
          </a:extLst>
        </xdr:cNvPr>
        <xdr:cNvSpPr txBox="1"/>
      </xdr:nvSpPr>
      <xdr:spPr>
        <a:xfrm>
          <a:off x="5290236" y="40365405"/>
          <a:ext cx="2033042" cy="5081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Ｂ．民間企業等</a:t>
          </a:r>
          <a:endParaRPr kumimoji="1" lang="en-US" altLang="ja-JP" sz="1100"/>
        </a:p>
        <a:p>
          <a:pPr algn="ctr"/>
          <a:r>
            <a:rPr kumimoji="1" lang="ja-JP" altLang="en-US" sz="1100"/>
            <a:t>７０百万円</a:t>
          </a:r>
        </a:p>
      </xdr:txBody>
    </xdr:sp>
    <xdr:clientData/>
  </xdr:twoCellAnchor>
  <xdr:twoCellAnchor>
    <xdr:from>
      <xdr:col>24</xdr:col>
      <xdr:colOff>193074</xdr:colOff>
      <xdr:row>756</xdr:row>
      <xdr:rowOff>411891</xdr:rowOff>
    </xdr:from>
    <xdr:to>
      <xdr:col>30</xdr:col>
      <xdr:colOff>128328</xdr:colOff>
      <xdr:row>756</xdr:row>
      <xdr:rowOff>636438</xdr:rowOff>
    </xdr:to>
    <xdr:sp macro="" textlink="">
      <xdr:nvSpPr>
        <xdr:cNvPr id="19" name="テキスト ボックス 18">
          <a:extLst>
            <a:ext uri="{FF2B5EF4-FFF2-40B4-BE49-F238E27FC236}">
              <a16:creationId xmlns="" xmlns:a16="http://schemas.microsoft.com/office/drawing/2014/main" id="{00000000-0008-0000-0000-000007000000}"/>
            </a:ext>
          </a:extLst>
        </xdr:cNvPr>
        <xdr:cNvSpPr txBox="1"/>
      </xdr:nvSpPr>
      <xdr:spPr>
        <a:xfrm>
          <a:off x="5135777" y="40043614"/>
          <a:ext cx="1170929" cy="22454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24</xdr:col>
      <xdr:colOff>180202</xdr:colOff>
      <xdr:row>757</xdr:row>
      <xdr:rowOff>617838</xdr:rowOff>
    </xdr:from>
    <xdr:to>
      <xdr:col>36</xdr:col>
      <xdr:colOff>11748</xdr:colOff>
      <xdr:row>758</xdr:row>
      <xdr:rowOff>526886</xdr:rowOff>
    </xdr:to>
    <xdr:sp macro="" textlink="">
      <xdr:nvSpPr>
        <xdr:cNvPr id="20" name="大かっこ 19">
          <a:extLst>
            <a:ext uri="{FF2B5EF4-FFF2-40B4-BE49-F238E27FC236}">
              <a16:creationId xmlns="" xmlns:a16="http://schemas.microsoft.com/office/drawing/2014/main" id="{00000000-0008-0000-0000-00000B000000}"/>
            </a:ext>
          </a:extLst>
        </xdr:cNvPr>
        <xdr:cNvSpPr/>
      </xdr:nvSpPr>
      <xdr:spPr>
        <a:xfrm>
          <a:off x="5122905" y="40918885"/>
          <a:ext cx="2302897" cy="578373"/>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51487</xdr:colOff>
      <xdr:row>758</xdr:row>
      <xdr:rowOff>51485</xdr:rowOff>
    </xdr:from>
    <xdr:to>
      <xdr:col>35</xdr:col>
      <xdr:colOff>102974</xdr:colOff>
      <xdr:row>759</xdr:row>
      <xdr:rowOff>32011</xdr:rowOff>
    </xdr:to>
    <xdr:sp macro="" textlink="">
      <xdr:nvSpPr>
        <xdr:cNvPr id="21" name="テキスト ボックス 20">
          <a:extLst>
            <a:ext uri="{FF2B5EF4-FFF2-40B4-BE49-F238E27FC236}">
              <a16:creationId xmlns="" xmlns:a16="http://schemas.microsoft.com/office/drawing/2014/main" id="{00000000-0008-0000-0000-00000E000000}"/>
            </a:ext>
          </a:extLst>
        </xdr:cNvPr>
        <xdr:cNvSpPr txBox="1"/>
      </xdr:nvSpPr>
      <xdr:spPr>
        <a:xfrm>
          <a:off x="5200136" y="41021857"/>
          <a:ext cx="2110946" cy="6498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0" lang="ja-JP" altLang="en-US" sz="1100" b="0" i="0" baseline="0">
              <a:solidFill>
                <a:schemeClr val="tx1"/>
              </a:solidFill>
              <a:effectLst/>
              <a:latin typeface="+mn-lt"/>
              <a:ea typeface="+mn-ea"/>
              <a:cs typeface="+mn-cs"/>
            </a:rPr>
            <a:t>維持管理分野におけるデータの利活用の検討</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87</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591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567</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585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4.75" customHeight="1" x14ac:dyDescent="0.15">
      <c r="A10" s="739" t="s">
        <v>30</v>
      </c>
      <c r="B10" s="740"/>
      <c r="C10" s="740"/>
      <c r="D10" s="740"/>
      <c r="E10" s="740"/>
      <c r="F10" s="740"/>
      <c r="G10" s="672" t="s">
        <v>600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575</v>
      </c>
      <c r="Q13" s="109"/>
      <c r="R13" s="109"/>
      <c r="S13" s="109"/>
      <c r="T13" s="109"/>
      <c r="U13" s="109"/>
      <c r="V13" s="110"/>
      <c r="W13" s="108" t="s">
        <v>575</v>
      </c>
      <c r="X13" s="109"/>
      <c r="Y13" s="109"/>
      <c r="Z13" s="109"/>
      <c r="AA13" s="109"/>
      <c r="AB13" s="109"/>
      <c r="AC13" s="110"/>
      <c r="AD13" s="108" t="s">
        <v>575</v>
      </c>
      <c r="AE13" s="109"/>
      <c r="AF13" s="109"/>
      <c r="AG13" s="109"/>
      <c r="AH13" s="109"/>
      <c r="AI13" s="109"/>
      <c r="AJ13" s="110"/>
      <c r="AK13" s="108">
        <v>31</v>
      </c>
      <c r="AL13" s="109"/>
      <c r="AM13" s="109"/>
      <c r="AN13" s="109"/>
      <c r="AO13" s="109"/>
      <c r="AP13" s="109"/>
      <c r="AQ13" s="110"/>
      <c r="AR13" s="105">
        <v>100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v>70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v>70</v>
      </c>
      <c r="AL15" s="109"/>
      <c r="AM15" s="109"/>
      <c r="AN15" s="109"/>
      <c r="AO15" s="109"/>
      <c r="AP15" s="109"/>
      <c r="AQ15" s="110"/>
      <c r="AR15" s="108" t="s">
        <v>575</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v>-70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101</v>
      </c>
      <c r="AL18" s="115"/>
      <c r="AM18" s="115"/>
      <c r="AN18" s="115"/>
      <c r="AO18" s="115"/>
      <c r="AP18" s="115"/>
      <c r="AQ18" s="116"/>
      <c r="AR18" s="114">
        <f>SUM(AR13:AX17)</f>
        <v>100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31</v>
      </c>
      <c r="Q23" s="106"/>
      <c r="R23" s="106"/>
      <c r="S23" s="106"/>
      <c r="T23" s="106"/>
      <c r="U23" s="106"/>
      <c r="V23" s="107"/>
      <c r="W23" s="105">
        <v>100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idden="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idden="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31</v>
      </c>
      <c r="Q29" s="228"/>
      <c r="R29" s="228"/>
      <c r="S29" s="228"/>
      <c r="T29" s="228"/>
      <c r="U29" s="228"/>
      <c r="V29" s="229"/>
      <c r="W29" s="227">
        <f>AR13</f>
        <v>100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v>31</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577</v>
      </c>
      <c r="AC32" s="551"/>
      <c r="AD32" s="551"/>
      <c r="AE32" s="364" t="s">
        <v>575</v>
      </c>
      <c r="AF32" s="365"/>
      <c r="AG32" s="365"/>
      <c r="AH32" s="365"/>
      <c r="AI32" s="364" t="s">
        <v>575</v>
      </c>
      <c r="AJ32" s="365"/>
      <c r="AK32" s="365"/>
      <c r="AL32" s="365"/>
      <c r="AM32" s="364" t="s">
        <v>575</v>
      </c>
      <c r="AN32" s="365"/>
      <c r="AO32" s="365"/>
      <c r="AP32" s="365"/>
      <c r="AQ32" s="111" t="s">
        <v>575</v>
      </c>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4" t="s">
        <v>575</v>
      </c>
      <c r="AF33" s="365"/>
      <c r="AG33" s="365"/>
      <c r="AH33" s="365"/>
      <c r="AI33" s="364" t="s">
        <v>575</v>
      </c>
      <c r="AJ33" s="365"/>
      <c r="AK33" s="365"/>
      <c r="AL33" s="365"/>
      <c r="AM33" s="364" t="s">
        <v>575</v>
      </c>
      <c r="AN33" s="365"/>
      <c r="AO33" s="365"/>
      <c r="AP33" s="365"/>
      <c r="AQ33" s="111" t="s">
        <v>575</v>
      </c>
      <c r="AR33" s="112"/>
      <c r="AS33" s="112"/>
      <c r="AT33" s="113"/>
      <c r="AU33" s="365">
        <v>3</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575</v>
      </c>
      <c r="AF34" s="365"/>
      <c r="AG34" s="365"/>
      <c r="AH34" s="365"/>
      <c r="AI34" s="364" t="s">
        <v>575</v>
      </c>
      <c r="AJ34" s="365"/>
      <c r="AK34" s="365"/>
      <c r="AL34" s="365"/>
      <c r="AM34" s="364" t="s">
        <v>575</v>
      </c>
      <c r="AN34" s="365"/>
      <c r="AO34" s="365"/>
      <c r="AP34" s="365"/>
      <c r="AQ34" s="111"/>
      <c r="AR34" s="112"/>
      <c r="AS34" s="112"/>
      <c r="AT34" s="113"/>
      <c r="AU34" s="365"/>
      <c r="AV34" s="365"/>
      <c r="AW34" s="365"/>
      <c r="AX34" s="367"/>
    </row>
    <row r="35" spans="1:50"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577</v>
      </c>
      <c r="AC101" s="551"/>
      <c r="AD101" s="551"/>
      <c r="AE101" s="364" t="s">
        <v>575</v>
      </c>
      <c r="AF101" s="365"/>
      <c r="AG101" s="365"/>
      <c r="AH101" s="365"/>
      <c r="AI101" s="364" t="s">
        <v>575</v>
      </c>
      <c r="AJ101" s="365"/>
      <c r="AK101" s="365"/>
      <c r="AL101" s="365"/>
      <c r="AM101" s="364" t="s">
        <v>575</v>
      </c>
      <c r="AN101" s="365"/>
      <c r="AO101" s="365"/>
      <c r="AP101" s="365"/>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577</v>
      </c>
      <c r="AC102" s="551"/>
      <c r="AD102" s="551"/>
      <c r="AE102" s="364" t="s">
        <v>575</v>
      </c>
      <c r="AF102" s="365"/>
      <c r="AG102" s="365"/>
      <c r="AH102" s="365"/>
      <c r="AI102" s="364" t="s">
        <v>575</v>
      </c>
      <c r="AJ102" s="365"/>
      <c r="AK102" s="365"/>
      <c r="AL102" s="365"/>
      <c r="AM102" s="364" t="s">
        <v>575</v>
      </c>
      <c r="AN102" s="365"/>
      <c r="AO102" s="365"/>
      <c r="AP102" s="365"/>
      <c r="AQ102" s="814">
        <v>1</v>
      </c>
      <c r="AR102" s="815"/>
      <c r="AS102" s="815"/>
      <c r="AT102" s="816"/>
      <c r="AU102" s="814" t="s">
        <v>575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64" t="s">
        <v>575</v>
      </c>
      <c r="AF116" s="365"/>
      <c r="AG116" s="365"/>
      <c r="AH116" s="365"/>
      <c r="AI116" s="364" t="s">
        <v>575</v>
      </c>
      <c r="AJ116" s="365"/>
      <c r="AK116" s="365"/>
      <c r="AL116" s="365"/>
      <c r="AM116" s="364" t="s">
        <v>575</v>
      </c>
      <c r="AN116" s="365"/>
      <c r="AO116" s="365"/>
      <c r="AP116" s="365"/>
      <c r="AQ116" s="364">
        <v>70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64" t="s">
        <v>575</v>
      </c>
      <c r="AF117" s="365"/>
      <c r="AG117" s="365"/>
      <c r="AH117" s="365"/>
      <c r="AI117" s="364" t="s">
        <v>575</v>
      </c>
      <c r="AJ117" s="365"/>
      <c r="AK117" s="365"/>
      <c r="AL117" s="365"/>
      <c r="AM117" s="364" t="s">
        <v>575</v>
      </c>
      <c r="AN117" s="365"/>
      <c r="AO117" s="365"/>
      <c r="AP117" s="365"/>
      <c r="AQ117" s="306" t="s">
        <v>588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3" t="s">
        <v>566</v>
      </c>
      <c r="B130" s="991"/>
      <c r="C130" s="990" t="s">
        <v>358</v>
      </c>
      <c r="D130" s="991"/>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4"/>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customHeight="1" x14ac:dyDescent="0.15">
      <c r="A370" s="994"/>
      <c r="B370" s="252"/>
      <c r="C370" s="251"/>
      <c r="D370" s="252"/>
      <c r="E370" s="308" t="s">
        <v>387</v>
      </c>
      <c r="F370" s="309"/>
      <c r="G370" s="310" t="s">
        <v>578</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customHeight="1" x14ac:dyDescent="0.15">
      <c r="A371" s="994"/>
      <c r="B371" s="252"/>
      <c r="C371" s="251"/>
      <c r="D371" s="252"/>
      <c r="E371" s="238" t="s">
        <v>386</v>
      </c>
      <c r="F371" s="239"/>
      <c r="G371" s="235" t="s">
        <v>579</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580</v>
      </c>
      <c r="AH702" s="886"/>
      <c r="AI702" s="886"/>
      <c r="AJ702" s="886"/>
      <c r="AK702" s="886"/>
      <c r="AL702" s="886"/>
      <c r="AM702" s="886"/>
      <c r="AN702" s="886"/>
      <c r="AO702" s="886"/>
      <c r="AP702" s="886"/>
      <c r="AQ702" s="886"/>
      <c r="AR702" s="886"/>
      <c r="AS702" s="886"/>
      <c r="AT702" s="886"/>
      <c r="AU702" s="886"/>
      <c r="AV702" s="886"/>
      <c r="AW702" s="886"/>
      <c r="AX702" s="887"/>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582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583</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583</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583</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583</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583</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39"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664" t="s">
        <v>592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583</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583</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583</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583</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593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597</v>
      </c>
      <c r="B731" s="619"/>
      <c r="C731" s="619"/>
      <c r="D731" s="619"/>
      <c r="E731" s="620"/>
      <c r="F731" s="680" t="s">
        <v>599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602</v>
      </c>
      <c r="B733" s="750"/>
      <c r="C733" s="750"/>
      <c r="D733" s="750"/>
      <c r="E733" s="751"/>
      <c r="F733" s="766" t="s">
        <v>601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0"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13.5"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idden="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idden="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idden="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idden="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idden="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idden="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idden="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idden="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2">
    <cfRule type="expression" dxfId="2797" priority="13899">
      <formula>IF(RIGHT(TEXT(Y782,"0.#"),1)=".",FALSE,TRUE)</formula>
    </cfRule>
    <cfRule type="expression" dxfId="2796" priority="13900">
      <formula>IF(RIGHT(TEXT(Y782,"0.#"),1)=".",TRUE,FALSE)</formula>
    </cfRule>
  </conditionalFormatting>
  <conditionalFormatting sqref="Y791">
    <cfRule type="expression" dxfId="2795" priority="13895">
      <formula>IF(RIGHT(TEXT(Y791,"0.#"),1)=".",FALSE,TRUE)</formula>
    </cfRule>
    <cfRule type="expression" dxfId="2794" priority="13896">
      <formula>IF(RIGHT(TEXT(Y791,"0.#"),1)=".",TRUE,FALSE)</formula>
    </cfRule>
  </conditionalFormatting>
  <conditionalFormatting sqref="Y822:Y829 Y820 Y809:Y816 Y807 Y796:Y803 Y794">
    <cfRule type="expression" dxfId="2793" priority="13677">
      <formula>IF(RIGHT(TEXT(Y794,"0.#"),1)=".",FALSE,TRUE)</formula>
    </cfRule>
    <cfRule type="expression" dxfId="2792" priority="13678">
      <formula>IF(RIGHT(TEXT(Y794,"0.#"),1)=".",TRUE,FALSE)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Q101">
    <cfRule type="expression" dxfId="2787" priority="13715">
      <formula>IF(RIGHT(TEXT(AQ101,"0.#"),1)=".",FALSE,TRUE)</formula>
    </cfRule>
    <cfRule type="expression" dxfId="2786" priority="13716">
      <formula>IF(RIGHT(TEXT(AQ101,"0.#"),1)=".",TRUE,FALSE)</formula>
    </cfRule>
  </conditionalFormatting>
  <conditionalFormatting sqref="Y783:Y790 Y781">
    <cfRule type="expression" dxfId="2785" priority="13701">
      <formula>IF(RIGHT(TEXT(Y781,"0.#"),1)=".",FALSE,TRUE)</formula>
    </cfRule>
    <cfRule type="expression" dxfId="2784" priority="13702">
      <formula>IF(RIGHT(TEXT(Y781,"0.#"),1)=".",TRUE,FALSE)</formula>
    </cfRule>
  </conditionalFormatting>
  <conditionalFormatting sqref="AU782">
    <cfRule type="expression" dxfId="2783" priority="13699">
      <formula>IF(RIGHT(TEXT(AU782,"0.#"),1)=".",FALSE,TRUE)</formula>
    </cfRule>
    <cfRule type="expression" dxfId="2782" priority="13700">
      <formula>IF(RIGHT(TEXT(AU782,"0.#"),1)=".",TRUE,FALSE)</formula>
    </cfRule>
  </conditionalFormatting>
  <conditionalFormatting sqref="AU791">
    <cfRule type="expression" dxfId="2781" priority="13697">
      <formula>IF(RIGHT(TEXT(AU791,"0.#"),1)=".",FALSE,TRUE)</formula>
    </cfRule>
    <cfRule type="expression" dxfId="2780" priority="13698">
      <formula>IF(RIGHT(TEXT(AU791,"0.#"),1)=".",TRUE,FALSE)</formula>
    </cfRule>
  </conditionalFormatting>
  <conditionalFormatting sqref="AU783:AU790 AU781">
    <cfRule type="expression" dxfId="2779" priority="13695">
      <formula>IF(RIGHT(TEXT(AU781,"0.#"),1)=".",FALSE,TRUE)</formula>
    </cfRule>
    <cfRule type="expression" dxfId="2778" priority="13696">
      <formula>IF(RIGHT(TEXT(AU781,"0.#"),1)=".",TRUE,FALSE)</formula>
    </cfRule>
  </conditionalFormatting>
  <conditionalFormatting sqref="Y821 Y808 Y795">
    <cfRule type="expression" dxfId="2777" priority="13681">
      <formula>IF(RIGHT(TEXT(Y795,"0.#"),1)=".",FALSE,TRUE)</formula>
    </cfRule>
    <cfRule type="expression" dxfId="2776" priority="13682">
      <formula>IF(RIGHT(TEXT(Y795,"0.#"),1)=".",TRUE,FALSE)</formula>
    </cfRule>
  </conditionalFormatting>
  <conditionalFormatting sqref="Y830 Y817 Y804">
    <cfRule type="expression" dxfId="2775" priority="13679">
      <formula>IF(RIGHT(TEXT(Y804,"0.#"),1)=".",FALSE,TRUE)</formula>
    </cfRule>
    <cfRule type="expression" dxfId="2774" priority="13680">
      <formula>IF(RIGHT(TEXT(Y804,"0.#"),1)=".",TRUE,FALSE)</formula>
    </cfRule>
  </conditionalFormatting>
  <conditionalFormatting sqref="AU821 AU808 AU795">
    <cfRule type="expression" dxfId="2773" priority="13675">
      <formula>IF(RIGHT(TEXT(AU795,"0.#"),1)=".",FALSE,TRUE)</formula>
    </cfRule>
    <cfRule type="expression" dxfId="2772" priority="13676">
      <formula>IF(RIGHT(TEXT(AU795,"0.#"),1)=".",TRUE,FALSE)</formula>
    </cfRule>
  </conditionalFormatting>
  <conditionalFormatting sqref="AU830 AU817 AU804">
    <cfRule type="expression" dxfId="2771" priority="13673">
      <formula>IF(RIGHT(TEXT(AU804,"0.#"),1)=".",FALSE,TRUE)</formula>
    </cfRule>
    <cfRule type="expression" dxfId="2770" priority="13674">
      <formula>IF(RIGHT(TEXT(AU804,"0.#"),1)=".",TRUE,FALSE)</formula>
    </cfRule>
  </conditionalFormatting>
  <conditionalFormatting sqref="AU822:AU829 AU820 AU809:AU816 AU807 AU796:AU803 AU794">
    <cfRule type="expression" dxfId="2769" priority="13671">
      <formula>IF(RIGHT(TEXT(AU794,"0.#"),1)=".",FALSE,TRUE)</formula>
    </cfRule>
    <cfRule type="expression" dxfId="2768" priority="13672">
      <formula>IF(RIGHT(TEXT(AU794,"0.#"),1)=".",TRUE,FALSE)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Q116">
    <cfRule type="expression" dxfId="2607" priority="13179">
      <formula>IF(RIGHT(TEXT(AQ116,"0.#"),1)=".",FALSE,TRUE)</formula>
    </cfRule>
    <cfRule type="expression" dxfId="2606" priority="13180">
      <formula>IF(RIGHT(TEXT(AQ116,"0.#"),1)=".",TRUE,FALSE)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8" sqref="E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9"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2019-08-28T08:48:13Z</cp:lastPrinted>
  <dcterms:created xsi:type="dcterms:W3CDTF">2012-03-13T00:50:25Z</dcterms:created>
  <dcterms:modified xsi:type="dcterms:W3CDTF">2019-08-28T08:48:32Z</dcterms:modified>
</cp:coreProperties>
</file>