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行政事業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<sst xmlns="http://schemas.openxmlformats.org/spreadsheetml/2006/main" count="2174" uniqueCount="545">
  <si>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</si>
  <si>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</si>
  <si>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</si>
  <si>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</si>
  <si>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</si>
  <si>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</si>
  <si>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</si>
  <si>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</si>
  <si>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</si>
  <si>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</si>
  <si>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</si>
  <si>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</si>
  <si>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</si>
  <si>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</si>
  <si>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</si>
  <si>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</si>
  <si>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</si>
  <si>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</si>
  <si>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</si>
  <si>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</si>
  <si>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</si>
  <si>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</si>
  <si>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</si>
  <si>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</si>
  <si>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</si>
  <si>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</si>
  <si>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</si>
  <si>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</si>
  <si>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</si>
  <si>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</si>
  <si>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</si>
  <si>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</si>
  <si>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</si>
  <si>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</si>
  <si>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</si>
  <si>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</si>
  <si>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</si>
  <si>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</si>
  <si>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</si>
  <si>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</si>
  <si>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</si>
  <si>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</si>
  <si>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</si>
  <si>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</si>
  <si>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</si>
  <si>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</si>
  <si>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</si>
  <si>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</si>
  <si>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</si>
  <si>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</si>
  <si>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</si>
  <si>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</si>
  <si>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</si>
  <si>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</si>
  <si>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</si>
  <si>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</si>
  <si>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</si>
  <si>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</si>
  <si>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</si>
  <si>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</si>
  <si>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</si>
  <si>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</si>
  <si>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</si>
  <si>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</si>
  <si>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</si>
  <si>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</si>
  <si>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</si>
  <si>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</si>
  <si>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</si>
  <si>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</si>
  <si>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</si>
  <si>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</si>
  <si>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</si>
  <si>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</si>
  <si>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</si>
  <si>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</si>
  <si>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</si>
  <si>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</si>
  <si>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</si>
  <si>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</si>
  <si>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</si>
  <si>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</si>
  <si>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</si>
  <si>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</si>
  <si>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</si>
  <si>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</si>
  <si>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</si>
  <si>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</si>
  <si>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</si>
  <si>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</si>
  <si>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</si>
  <si>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</si>
  <si>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</si>
  <si>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</si>
  <si>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</si>
  <si>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</si>
  <si>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</si>
  <si>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</si>
  <si>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</si>
  <si>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</si>
  <si>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</si>
  <si>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</si>
  <si>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</si>
  <si>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</si>
  <si>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</si>
  <si>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</si>
  <si>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</si>
  <si>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</si>
  <si>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</si>
  <si>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</si>
  <si>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</si>
  <si>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</si>
  <si>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</si>
  <si>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</si>
  <si>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</si>
  <si>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</si>
  <si>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</si>
  <si>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</si>
  <si>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</si>
  <si>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</si>
  <si>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</si>
  <si>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</si>
  <si>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</si>
  <si>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</si>
  <si>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</si>
  <si>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</si>
  <si>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</si>
  <si>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</si>
  <si>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</si>
  <si>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</si>
  <si>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</si>
  <si>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</si>
  <si>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</si>
  <si>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</si>
  <si>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</si>
  <si>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</si>
  <si>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</si>
  <si>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</si>
  <si>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</si>
  <si>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</si>
  <si>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</si>
  <si>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</si>
  <si>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</si>
  <si>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</si>
  <si>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</si>
  <si>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</si>
  <si>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</si>
  <si>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</si>
  <si>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</si>
  <si>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</si>
  <si>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</si>
  <si>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</si>
  <si>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</si>
  <si>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</si>
  <si>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</si>
  <si>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</si>
  <si>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</si>
  <si>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</si>
  <si>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</si>
  <si>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</si>
  <si>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</si>
  <si>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</si>
  <si>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</si>
  <si>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</si>
  <si>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</si>
  <si>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</si>
  <si>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</si>
  <si>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</si>
  <si>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</si>
  <si>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</si>
  <si>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</si>
  <si>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</si>
  <si>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</si>
  <si>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</si>
  <si>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</si>
  <si>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</si>
  <si>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</si>
  <si>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</si>
  <si>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</si>
  <si>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</si>
  <si>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</si>
  <si>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</si>
  <si>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</si>
  <si>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</si>
  <si>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</si>
  <si>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</si>
  <si>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</si>
  <si>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</si>
  <si>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</si>
  <si>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</si>
  <si>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</si>
  <si>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</si>
  <si>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</si>
  <si>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</si>
  <si>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</si>
  <si>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</si>
  <si>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</si>
  <si>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</si>
  <si>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</si>
  <si>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</si>
  <si>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</si>
  <si>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</si>
  <si>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</si>
  <si>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</si>
  <si>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</si>
  <si>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</si>
  <si>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</si>
  <si>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</si>
  <si>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</si>
  <si>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</si>
  <si>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</si>
  <si>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</si>
  <si>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</si>
  <si>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</si>
  <si>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</si>
  <si>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</si>
  <si>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</si>
  <si>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</si>
  <si>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</si>
  <si>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</si>
  <si>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</si>
  <si>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</si>
  <si>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</si>
  <si>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</si>
  <si>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</si>
  <si>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</si>
  <si>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</si>
  <si>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</si>
  <si>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</si>
  <si>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</si>
  <si>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</si>
  <si>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</si>
  <si>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</si>
  <si>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</si>
  <si>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</si>
  <si>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</si>
  <si>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</si>
  <si>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</si>
  <si>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</si>
  <si>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</si>
  <si>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</si>
  <si>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</si>
  <si>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</si>
  <si>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</si>
  <si>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</si>
  <si>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</si>
  <si>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</si>
  <si>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</si>
  <si>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</si>
  <si>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</si>
  <si>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</si>
  <si>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</si>
  <si>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</si>
  <si>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</si>
  <si>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</si>
  <si>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</si>
  <si>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</si>
  <si>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</si>
  <si>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</si>
  <si>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</si>
  <si>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</si>
  <si>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</si>
  <si>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</si>
  <si>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</si>
  <si>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</si>
  <si>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</si>
  <si>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</si>
  <si>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</si>
  <si>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</si>
  <si>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</si>
  <si>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</si>
  <si>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</si>
  <si>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</si>
  <si>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</si>
  <si>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</si>
  <si>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</si>
  <si>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</si>
  <si>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</si>
  <si>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</si>
  <si>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</si>
  <si>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</si>
  <si>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</si>
  <si>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</si>
  <si>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</si>
  <si>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</si>
  <si>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</si>
  <si>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</si>
  <si>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</si>
  <si>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</si>
  <si>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</si>
  <si>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</si>
  <si>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</si>
  <si>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</si>
  <si>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</si>
  <si>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</si>
  <si>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</si>
  <si>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</si>
  <si>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</si>
  <si>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</si>
  <si>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</si>
  <si>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</si>
  <si>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</si>
  <si>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</si>
  <si>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</si>
  <si>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</si>
  <si>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</si>
  <si>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</si>
  <si>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</si>
  <si>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</si>
  <si>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</si>
  <si>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</si>
  <si>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</si>
  <si>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</si>
  <si>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</si>
  <si>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</si>
  <si>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</si>
  <si>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</si>
  <si>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</si>
  <si>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</si>
  <si>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</si>
  <si>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</si>
  <si>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</si>
  <si>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</si>
  <si>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</si>
  <si>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</si>
  <si>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</si>
  <si>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</si>
  <si>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</si>
  <si>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</si>
  <si>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</si>
  <si>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</si>
  <si>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</si>
  <si>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</si>
  <si>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</si>
  <si>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</si>
  <si>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</si>
  <si>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</si>
  <si>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</si>
  <si>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</si>
  <si>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</si>
  <si>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</si>
  <si>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</si>
  <si>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</si>
  <si>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</si>
  <si>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</si>
  <si>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</si>
  <si>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</si>
  <si>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</si>
  <si>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</si>
  <si>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</si>
  <si>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</si>
  <si>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</si>
  <si>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</si>
  <si>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</si>
  <si>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</si>
  <si>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</si>
  <si>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</si>
  <si>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</si>
  <si>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</si>
  <si>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</si>
  <si>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</si>
  <si>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</si>
  <si>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</si>
  <si>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</si>
  <si>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</si>
  <si>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</si>
  <si>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</si>
  <si>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</si>
  <si>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</si>
  <si>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</si>
  <si>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</si>
  <si>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</si>
  <si>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</si>
  <si>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</si>
  <si>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</si>
  <si>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</si>
  <si>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</si>
  <si>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</si>
  <si>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</si>
  <si>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</si>
  <si>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</si>
  <si>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</si>
  <si>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</si>
  <si>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</si>
  <si>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</si>
  <si>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</si>
  <si>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</si>
  <si>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</si>
  <si>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</si>
  <si>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</si>
  <si>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</si>
  <si>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</si>
  <si>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</si>
  <si>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</si>
  <si>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</si>
  <si>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</si>
  <si>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</si>
  <si>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</si>
  <si>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</si>
  <si>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</si>
  <si>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</si>
  <si>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</si>
  <si>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</si>
  <si>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</si>
  <si>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</si>
  <si>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</si>
  <si>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</si>
  <si>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</si>
  <si>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</si>
  <si>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</si>
  <si>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</si>
  <si>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</si>
  <si>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</si>
  <si>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</si>
  <si>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</si>
  <si>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</si>
  <si>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</si>
  <si>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</si>
  <si>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</si>
  <si>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</si>
  <si>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</si>
  <si>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</si>
  <si>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</si>
  <si>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</si>
  <si>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</si>
  <si>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</si>
  <si>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</si>
  <si>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</si>
  <si>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</si>
  <si>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</si>
  <si>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</si>
  <si>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</si>
  <si>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</si>
  <si>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</si>
  <si>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</si>
  <si>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</si>
  <si>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</si>
  <si>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</si>
  <si>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</si>
  <si>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</si>
  <si>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</si>
  <si>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</si>
  <si>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</si>
  <si>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</si>
  <si>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</si>
  <si>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</si>
  <si>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</si>
  <si>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</si>
  <si>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</si>
  <si>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</si>
  <si>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</si>
  <si>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</si>
  <si>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</si>
  <si>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</si>
  <si>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</si>
  <si>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</si>
  <si>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</si>
  <si>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</si>
  <si>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</si>
  <si>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</si>
  <si>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</si>
  <si>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</si>
  <si>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</si>
  <si>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</si>
  <si>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</si>
  <si>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</si>
  <si>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</si>
  <si>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</si>
  <si>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</si>
  <si>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</si>
  <si>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</si>
  <si>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</si>
  <si>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</si>
  <si>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</si>
  <si>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</si>
  <si>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</si>
  <si>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</si>
  <si>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</si>
  <si>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</si>
  <si>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スマートシティ実証調査</t>
    <rPh sb="7" eb="9">
      <t>ジッショウ</t>
    </rPh>
    <rPh sb="9" eb="11">
      <t>チョウサ</t>
    </rPh>
    <phoneticPr fontId="5"/>
  </si>
  <si>
    <t>国土交通省</t>
  </si>
  <si>
    <t>都市局</t>
    <rPh sb="0" eb="3">
      <t>トシキョク</t>
    </rPh>
    <phoneticPr fontId="5"/>
  </si>
  <si>
    <t>市街地整備課</t>
    <rPh sb="0" eb="3">
      <t>シガイチ</t>
    </rPh>
    <rPh sb="3" eb="5">
      <t>セイビ</t>
    </rPh>
    <rPh sb="5" eb="6">
      <t>カ</t>
    </rPh>
    <phoneticPr fontId="5"/>
  </si>
  <si>
    <t>課長　渡邊　浩司</t>
    <rPh sb="0" eb="2">
      <t>カチョウ</t>
    </rPh>
    <rPh sb="3" eb="5">
      <t>ワタナベ</t>
    </rPh>
    <rPh sb="6" eb="8">
      <t>コウジ</t>
    </rPh>
    <phoneticPr fontId="5"/>
  </si>
  <si>
    <t>○</t>
  </si>
  <si>
    <t>-</t>
    <phoneticPr fontId="5"/>
  </si>
  <si>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t>
    <rPh sb="0" eb="3">
      <t>ホンカクテキ</t>
    </rPh>
    <rPh sb="4" eb="6">
      <t>ジンコウ</t>
    </rPh>
    <rPh sb="6" eb="8">
      <t>ゲンショウ</t>
    </rPh>
    <rPh sb="9" eb="12">
      <t>コウレイカ</t>
    </rPh>
    <rPh sb="12" eb="14">
      <t>ジダイ</t>
    </rPh>
    <rPh sb="15" eb="16">
      <t>ムカ</t>
    </rPh>
    <rPh sb="18" eb="19">
      <t>ナカ</t>
    </rPh>
    <rPh sb="20" eb="22">
      <t>ジンコウ</t>
    </rPh>
    <rPh sb="22" eb="24">
      <t>チノウ</t>
    </rPh>
    <rPh sb="32" eb="33">
      <t>トウ</t>
    </rPh>
    <rPh sb="34" eb="37">
      <t>センシンテキ</t>
    </rPh>
    <rPh sb="37" eb="39">
      <t>ギジュツ</t>
    </rPh>
    <rPh sb="45" eb="47">
      <t>ブンヤ</t>
    </rPh>
    <rPh sb="48" eb="49">
      <t>ト</t>
    </rPh>
    <rPh sb="50" eb="51">
      <t>イ</t>
    </rPh>
    <rPh sb="61" eb="63">
      <t>スイシン</t>
    </rPh>
    <rPh sb="65" eb="67">
      <t>トシ</t>
    </rPh>
    <rPh sb="67" eb="69">
      <t>キノウ</t>
    </rPh>
    <rPh sb="70" eb="73">
      <t>コウドカ</t>
    </rPh>
    <rPh sb="74" eb="77">
      <t>サイテキカ</t>
    </rPh>
    <rPh sb="82" eb="84">
      <t>セイビ</t>
    </rPh>
    <rPh sb="85" eb="87">
      <t>カンリ</t>
    </rPh>
    <rPh sb="88" eb="90">
      <t>トシ</t>
    </rPh>
    <rPh sb="90" eb="92">
      <t>カツドウ</t>
    </rPh>
    <rPh sb="93" eb="96">
      <t>セイサンセイ</t>
    </rPh>
    <rPh sb="96" eb="98">
      <t>コウジョウ</t>
    </rPh>
    <rPh sb="101" eb="103">
      <t>ジゾク</t>
    </rPh>
    <rPh sb="103" eb="105">
      <t>カノウ</t>
    </rPh>
    <rPh sb="106" eb="108">
      <t>トシ</t>
    </rPh>
    <rPh sb="109" eb="111">
      <t>ジツゲン</t>
    </rPh>
    <rPh sb="112" eb="113">
      <t>ハカ</t>
    </rPh>
    <phoneticPr fontId="5"/>
  </si>
  <si>
    <t>-</t>
    <phoneticPr fontId="5"/>
  </si>
  <si>
    <t>-</t>
    <phoneticPr fontId="5"/>
  </si>
  <si>
    <t>-</t>
    <phoneticPr fontId="5"/>
  </si>
  <si>
    <t>（目）都市・地域づくり推進調査費</t>
    <rPh sb="1" eb="2">
      <t>モク</t>
    </rPh>
    <rPh sb="3" eb="5">
      <t>トシ</t>
    </rPh>
    <rPh sb="6" eb="8">
      <t>チイキ</t>
    </rPh>
    <rPh sb="11" eb="13">
      <t>スイシン</t>
    </rPh>
    <rPh sb="13" eb="15">
      <t>チョウサ</t>
    </rPh>
    <rPh sb="15" eb="16">
      <t>ヒ</t>
    </rPh>
    <phoneticPr fontId="5"/>
  </si>
  <si>
    <t>先進的なまちづくりに資する事例数（地区数）</t>
    <rPh sb="0" eb="3">
      <t>センシンテキ</t>
    </rPh>
    <rPh sb="10" eb="11">
      <t>シ</t>
    </rPh>
    <rPh sb="13" eb="15">
      <t>ジレイ</t>
    </rPh>
    <rPh sb="15" eb="16">
      <t>スウ</t>
    </rPh>
    <rPh sb="17" eb="19">
      <t>チク</t>
    </rPh>
    <rPh sb="19" eb="20">
      <t>スウ</t>
    </rPh>
    <phoneticPr fontId="5"/>
  </si>
  <si>
    <t>件</t>
    <rPh sb="0" eb="1">
      <t>ケン</t>
    </rPh>
    <phoneticPr fontId="5"/>
  </si>
  <si>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rPh sb="4" eb="5">
      <t>マチ</t>
    </rPh>
    <rPh sb="8" eb="10">
      <t>スイシン</t>
    </rPh>
    <rPh sb="10" eb="12">
      <t>カイギ</t>
    </rPh>
    <rPh sb="14" eb="17">
      <t>ソウムショウ</t>
    </rPh>
    <rPh sb="18" eb="19">
      <t>ダイ</t>
    </rPh>
    <rPh sb="21" eb="22">
      <t>カイ</t>
    </rPh>
    <rPh sb="22" eb="24">
      <t>カイゴウ</t>
    </rPh>
    <rPh sb="25" eb="27">
      <t>ヘイセイ</t>
    </rPh>
    <rPh sb="29" eb="30">
      <t>ネン</t>
    </rPh>
    <rPh sb="31" eb="32">
      <t>ガツ</t>
    </rPh>
    <rPh sb="34" eb="35">
      <t>ニチ</t>
    </rPh>
    <rPh sb="37" eb="39">
      <t>シリョウ</t>
    </rPh>
    <rPh sb="44" eb="47">
      <t>ジリツテキ</t>
    </rPh>
    <rPh sb="48" eb="50">
      <t>セイコウ</t>
    </rPh>
    <rPh sb="54" eb="56">
      <t>フキュウ</t>
    </rPh>
    <rPh sb="56" eb="58">
      <t>テンカイ</t>
    </rPh>
    <rPh sb="58" eb="60">
      <t>ジョウキョウ</t>
    </rPh>
    <rPh sb="60" eb="61">
      <t>トウ</t>
    </rPh>
    <rPh sb="67" eb="68">
      <t>マチ</t>
    </rPh>
    <rPh sb="72" eb="74">
      <t>ジッショウ</t>
    </rPh>
    <rPh sb="84" eb="85">
      <t>エ</t>
    </rPh>
    <rPh sb="88" eb="90">
      <t>セイコウ</t>
    </rPh>
    <rPh sb="98" eb="100">
      <t>ヘイセイ</t>
    </rPh>
    <rPh sb="102" eb="104">
      <t>ネンド</t>
    </rPh>
    <rPh sb="106" eb="109">
      <t>タトシ</t>
    </rPh>
    <rPh sb="110" eb="112">
      <t>フキュウ</t>
    </rPh>
    <rPh sb="112" eb="114">
      <t>テンカイ</t>
    </rPh>
    <phoneticPr fontId="5"/>
  </si>
  <si>
    <t>実証調査件数</t>
    <rPh sb="0" eb="2">
      <t>ジッショウ</t>
    </rPh>
    <rPh sb="2" eb="4">
      <t>チョウサ</t>
    </rPh>
    <rPh sb="4" eb="6">
      <t>ケンスウ</t>
    </rPh>
    <phoneticPr fontId="5"/>
  </si>
  <si>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5"/>
  </si>
  <si>
    <t>百万円</t>
    <rPh sb="0" eb="1">
      <t>ヒャク</t>
    </rPh>
    <rPh sb="1" eb="3">
      <t>マンエン</t>
    </rPh>
    <phoneticPr fontId="5"/>
  </si>
  <si>
    <t>百万円　
/件数</t>
    <rPh sb="0" eb="2">
      <t>ヒャクマン</t>
    </rPh>
    <rPh sb="2" eb="3">
      <t>エン</t>
    </rPh>
    <rPh sb="6" eb="7">
      <t>ケン</t>
    </rPh>
    <rPh sb="7" eb="8">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</si>
  <si>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</si>
  <si>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</si>
  <si>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</si>
  <si>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rPh sb="0" eb="2">
      <t>ジッショウ</t>
    </rPh>
    <rPh sb="2" eb="4">
      <t>チョウサ</t>
    </rPh>
    <rPh sb="5" eb="7">
      <t>ジッシ</t>
    </rPh>
    <rPh sb="8" eb="9">
      <t>ツウ</t>
    </rPh>
    <rPh sb="19" eb="21">
      <t>スイシン</t>
    </rPh>
    <rPh sb="29" eb="31">
      <t>トシ</t>
    </rPh>
    <rPh sb="31" eb="33">
      <t>キノウ</t>
    </rPh>
    <rPh sb="34" eb="37">
      <t>コウドカ</t>
    </rPh>
    <rPh sb="38" eb="40">
      <t>トシ</t>
    </rPh>
    <rPh sb="49" eb="51">
      <t>トシ</t>
    </rPh>
    <rPh sb="51" eb="53">
      <t>セイカツ</t>
    </rPh>
    <rPh sb="54" eb="57">
      <t>リベンセイ</t>
    </rPh>
    <rPh sb="58" eb="61">
      <t>カイテキセイ</t>
    </rPh>
    <rPh sb="62" eb="64">
      <t>コウジョウ</t>
    </rPh>
    <rPh sb="65" eb="66">
      <t>ハカ</t>
    </rPh>
    <rPh sb="71" eb="73">
      <t>サマザマ</t>
    </rPh>
    <rPh sb="74" eb="76">
      <t>シャカイ</t>
    </rPh>
    <rPh sb="76" eb="78">
      <t>モンダイ</t>
    </rPh>
    <rPh sb="79" eb="81">
      <t>コウツウ</t>
    </rPh>
    <rPh sb="82" eb="84">
      <t>カンキョウ</t>
    </rPh>
    <rPh sb="85" eb="87">
      <t>ケンコウ</t>
    </rPh>
    <rPh sb="87" eb="88">
      <t>トウ</t>
    </rPh>
    <rPh sb="90" eb="92">
      <t>カイケツ</t>
    </rPh>
    <rPh sb="99" eb="100">
      <t>カギ</t>
    </rPh>
    <rPh sb="103" eb="105">
      <t>トシ</t>
    </rPh>
    <rPh sb="110" eb="112">
      <t>ウンヨウ</t>
    </rPh>
    <rPh sb="113" eb="115">
      <t>コウリツ</t>
    </rPh>
    <rPh sb="116" eb="117">
      <t>タカ</t>
    </rPh>
    <rPh sb="126" eb="128">
      <t>セイビ</t>
    </rPh>
    <rPh sb="129" eb="131">
      <t>カンリ</t>
    </rPh>
    <rPh sb="132" eb="135">
      <t>セイサンセイ</t>
    </rPh>
    <rPh sb="135" eb="137">
      <t>コウジョウ</t>
    </rPh>
    <rPh sb="138" eb="139">
      <t>ハカ</t>
    </rPh>
    <rPh sb="142" eb="144">
      <t>トシ</t>
    </rPh>
    <rPh sb="144" eb="146">
      <t>サイセイ</t>
    </rPh>
    <rPh sb="147" eb="149">
      <t>キヨ</t>
    </rPh>
    <phoneticPr fontId="5"/>
  </si>
  <si>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5"/>
  </si>
  <si>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5"/>
  </si>
  <si>
    <t>無</t>
  </si>
  <si>
    <t>‐</t>
    <phoneticPr fontId="5"/>
  </si>
  <si>
    <t>‐</t>
  </si>
  <si>
    <t>先進的まちづくりに資するスマートシティの推進を図るための、人工知能（ＡＩ）・IoT等の先進的技術をまちづくり分野に活用した実証実験の実施に限定されている。</t>
    <rPh sb="54" eb="56">
      <t>ブンヤ</t>
    </rPh>
    <rPh sb="57" eb="59">
      <t>カツヨウ</t>
    </rPh>
    <rPh sb="61" eb="65">
      <t>ジッショウジッケン</t>
    </rPh>
    <rPh sb="66" eb="68">
      <t>ジッシ</t>
    </rPh>
    <rPh sb="69" eb="71">
      <t>ゲンテイ</t>
    </rPh>
    <phoneticPr fontId="5"/>
  </si>
  <si>
    <t>-</t>
    <phoneticPr fontId="5"/>
  </si>
  <si>
    <t>40/2</t>
    <phoneticPr fontId="5"/>
  </si>
  <si>
    <t>A.スマートウェルネスシティ協議会</t>
    <phoneticPr fontId="5"/>
  </si>
  <si>
    <t>都市・地域づくり推進調査費</t>
    <phoneticPr fontId="5"/>
  </si>
  <si>
    <t>A.協議会</t>
    <rPh sb="2" eb="5">
      <t>キョウギカイ</t>
    </rPh>
    <phoneticPr fontId="5"/>
  </si>
  <si>
    <t>スマートウェルネスシティ協議会</t>
    <phoneticPr fontId="5"/>
  </si>
  <si>
    <t>-</t>
    <phoneticPr fontId="5"/>
  </si>
  <si>
    <t>都市におけるICT関連先進的技術を活用したスマートシティ実証業務（ICTを活用した官民連携の健幸まちづくり推進プロジェクト）</t>
    <rPh sb="37" eb="39">
      <t>カツヨウ</t>
    </rPh>
    <rPh sb="41" eb="43">
      <t>カンミン</t>
    </rPh>
    <rPh sb="43" eb="45">
      <t>レンケイ</t>
    </rPh>
    <rPh sb="46" eb="47">
      <t>ケン</t>
    </rPh>
    <rPh sb="47" eb="48">
      <t>シアワ</t>
    </rPh>
    <rPh sb="53" eb="55">
      <t>スイシン</t>
    </rPh>
    <phoneticPr fontId="5"/>
  </si>
  <si>
    <t>都市におけるICT関連先進的技術を活用したスマートシティ実証業務（ICTを活用した官民連携の健幸まちづくり推進プロジェクト）</t>
    <phoneticPr fontId="5"/>
  </si>
  <si>
    <t>都市におけるICT関連先進的技術を活用したスマートシティ実証業務（国際アート・カルチャー都市としまスマートシティプロジェクト）</t>
    <phoneticPr fontId="5"/>
  </si>
  <si>
    <t>国際アート・カルチャー都市としまスマートシティ協議会</t>
    <rPh sb="0" eb="2">
      <t>コクサイ</t>
    </rPh>
    <rPh sb="23" eb="26">
      <t>キョウギカイ</t>
    </rPh>
    <phoneticPr fontId="5"/>
  </si>
  <si>
    <t>未来投資戦略2018（平成30年6月15日閣議決定）において、「Society 5.0」の実現に向けて、変革の牽引力となる「フラッグシップ・プロジェクト」として、「まちづくりと公共交通・ICT活用等の連携によるスマートシティ」が位置付けられており、優先度の高い事業である。</t>
    <rPh sb="0" eb="2">
      <t>ミライ</t>
    </rPh>
    <rPh sb="2" eb="4">
      <t>トウシ</t>
    </rPh>
    <rPh sb="4" eb="6">
      <t>センリャク</t>
    </rPh>
    <rPh sb="11" eb="13">
      <t>ヘイセイ</t>
    </rPh>
    <rPh sb="15" eb="16">
      <t>ネン</t>
    </rPh>
    <rPh sb="17" eb="18">
      <t>ガツ</t>
    </rPh>
    <rPh sb="20" eb="21">
      <t>ニチ</t>
    </rPh>
    <rPh sb="21" eb="23">
      <t>カクギ</t>
    </rPh>
    <rPh sb="23" eb="25">
      <t>ケッテイ</t>
    </rPh>
    <rPh sb="88" eb="90">
      <t>コウキョウ</t>
    </rPh>
    <rPh sb="90" eb="92">
      <t>コウツウ</t>
    </rPh>
    <rPh sb="96" eb="98">
      <t>カツヨウ</t>
    </rPh>
    <rPh sb="98" eb="99">
      <t>トウ</t>
    </rPh>
    <rPh sb="100" eb="102">
      <t>レンケイ</t>
    </rPh>
    <rPh sb="124" eb="127">
      <t>ユウセンド</t>
    </rPh>
    <rPh sb="128" eb="129">
      <t>タカ</t>
    </rPh>
    <rPh sb="130" eb="132">
      <t>ジギョウ</t>
    </rPh>
    <phoneticPr fontId="5"/>
  </si>
  <si>
    <t>選定した２事業において、業務目的に見合った活動を行った。</t>
    <rPh sb="0" eb="2">
      <t>センテイ</t>
    </rPh>
    <rPh sb="5" eb="7">
      <t>ジギョウ</t>
    </rPh>
    <rPh sb="12" eb="14">
      <t>ギョウム</t>
    </rPh>
    <rPh sb="14" eb="16">
      <t>モクテキ</t>
    </rPh>
    <rPh sb="17" eb="19">
      <t>ミア</t>
    </rPh>
    <rPh sb="21" eb="23">
      <t>カツドウ</t>
    </rPh>
    <rPh sb="24" eb="25">
      <t>オコナ</t>
    </rPh>
    <phoneticPr fontId="5"/>
  </si>
  <si>
    <t>112/15</t>
    <phoneticPr fontId="5"/>
  </si>
  <si>
    <t>-</t>
    <phoneticPr fontId="5"/>
  </si>
  <si>
    <t>ＡＩ・ＩｏＴ等を活用した先進的まちづくりに資する、他都市への普及展開が可能な事例及び普及展開した事例の延べ件数。（平成31年度までに累積15件）</t>
    <rPh sb="6" eb="7">
      <t>トウ</t>
    </rPh>
    <rPh sb="8" eb="10">
      <t>カツヨウ</t>
    </rPh>
    <rPh sb="12" eb="15">
      <t>センシンテキ</t>
    </rPh>
    <rPh sb="21" eb="22">
      <t>シ</t>
    </rPh>
    <rPh sb="25" eb="28">
      <t>タトシ</t>
    </rPh>
    <rPh sb="30" eb="32">
      <t>フキュウ</t>
    </rPh>
    <rPh sb="32" eb="34">
      <t>テンカイ</t>
    </rPh>
    <rPh sb="35" eb="37">
      <t>カノウ</t>
    </rPh>
    <rPh sb="38" eb="40">
      <t>ジレイ</t>
    </rPh>
    <rPh sb="40" eb="41">
      <t>オヨ</t>
    </rPh>
    <rPh sb="42" eb="44">
      <t>フキュウ</t>
    </rPh>
    <rPh sb="44" eb="46">
      <t>テンカイ</t>
    </rPh>
    <rPh sb="48" eb="50">
      <t>ジレイ</t>
    </rPh>
    <rPh sb="51" eb="52">
      <t>ノ</t>
    </rPh>
    <rPh sb="53" eb="55">
      <t>ケンスウ</t>
    </rPh>
    <rPh sb="57" eb="58">
      <t>ヘイ</t>
    </rPh>
    <rPh sb="58" eb="59">
      <t>シゲル</t>
    </rPh>
    <rPh sb="61" eb="63">
      <t>ネンド</t>
    </rPh>
    <rPh sb="66" eb="68">
      <t>ルイセキ</t>
    </rPh>
    <rPh sb="70" eb="71">
      <t>ケン</t>
    </rPh>
    <phoneticPr fontId="5"/>
  </si>
  <si>
    <t>-</t>
    <phoneticPr fontId="5"/>
  </si>
  <si>
    <t>本事業は、全国展開の足掛かりとなる先導的モデルを示したうえで、今後の実用化及びまちづくり関連政策等への反映に向けて検討を行うためのものであり、成果目標及び成果実績は妥当と考えられる。</t>
    <rPh sb="0" eb="1">
      <t>ホン</t>
    </rPh>
    <rPh sb="1" eb="3">
      <t>ジギョウ</t>
    </rPh>
    <rPh sb="60" eb="61">
      <t>オコナ</t>
    </rPh>
    <rPh sb="71" eb="73">
      <t>セイカ</t>
    </rPh>
    <rPh sb="73" eb="75">
      <t>モクヒョウ</t>
    </rPh>
    <rPh sb="75" eb="76">
      <t>オヨ</t>
    </rPh>
    <rPh sb="77" eb="79">
      <t>セイカ</t>
    </rPh>
    <rPh sb="79" eb="81">
      <t>ジッセキ</t>
    </rPh>
    <rPh sb="82" eb="84">
      <t>ダトウ</t>
    </rPh>
    <rPh sb="85" eb="86">
      <t>カンガ</t>
    </rPh>
    <phoneticPr fontId="5"/>
  </si>
  <si>
    <t>本事業によって得られた成果を、地方公共団体及び事業者に周知するなど、スマートシティの普及展開に向け活用する。</t>
    <rPh sb="0" eb="1">
      <t>ホン</t>
    </rPh>
    <rPh sb="1" eb="3">
      <t>ジギョウ</t>
    </rPh>
    <rPh sb="7" eb="8">
      <t>エ</t>
    </rPh>
    <rPh sb="11" eb="13">
      <t>セイカ</t>
    </rPh>
    <rPh sb="15" eb="17">
      <t>チホウ</t>
    </rPh>
    <rPh sb="17" eb="19">
      <t>コウキョウ</t>
    </rPh>
    <rPh sb="19" eb="21">
      <t>ダンタイ</t>
    </rPh>
    <rPh sb="21" eb="22">
      <t>オヨ</t>
    </rPh>
    <rPh sb="23" eb="26">
      <t>ジギョウシャ</t>
    </rPh>
    <rPh sb="27" eb="29">
      <t>シュウチ</t>
    </rPh>
    <rPh sb="42" eb="44">
      <t>フキュウ</t>
    </rPh>
    <rPh sb="44" eb="46">
      <t>テンカイ</t>
    </rPh>
    <rPh sb="47" eb="48">
      <t>ム</t>
    </rPh>
    <rPh sb="49" eb="51">
      <t>カツヨウ</t>
    </rPh>
    <phoneticPr fontId="5"/>
  </si>
  <si>
    <t>・本事業は、民間事業者、大学・研究機関等と実証場所・施設提供者（地方自治体・施設管理者 等）の連携の下で各地域の特性に応じた検討を行うものであり、地方自治体、民間事業者、大学・研究機関等から先進的技術活用に関わる幅広い提案を公募し、学識経験者から構成される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・業務の実施にあたっては、適切な指示を行うなど、国が求める調査内容になっているか、調査成果のとりまとめ及び今後の普及展開のあり方に向け調査内容について確認を行った。
・業務終了後、完了時の検査を通じて、調査先より提出のある成果物（報告書等）の内容が、国の求める調査事項を網羅しているか、国が指示した整理方法となっているかなどの確認を行った。</t>
    <rPh sb="1" eb="2">
      <t>ホン</t>
    </rPh>
    <rPh sb="2" eb="4">
      <t>ジギョウ</t>
    </rPh>
    <rPh sb="21" eb="23">
      <t>ジッショウ</t>
    </rPh>
    <rPh sb="23" eb="25">
      <t>バショ</t>
    </rPh>
    <rPh sb="26" eb="28">
      <t>シセツ</t>
    </rPh>
    <rPh sb="28" eb="31">
      <t>テイキョウシャ</t>
    </rPh>
    <rPh sb="32" eb="34">
      <t>チホウ</t>
    </rPh>
    <rPh sb="34" eb="37">
      <t>ジチタイ</t>
    </rPh>
    <rPh sb="38" eb="40">
      <t>シセツ</t>
    </rPh>
    <rPh sb="40" eb="43">
      <t>カンリシャ</t>
    </rPh>
    <rPh sb="44" eb="45">
      <t>ナド</t>
    </rPh>
    <rPh sb="47" eb="49">
      <t>レンケイ</t>
    </rPh>
    <rPh sb="50" eb="51">
      <t>モト</t>
    </rPh>
    <rPh sb="52" eb="55">
      <t>カクチイキ</t>
    </rPh>
    <rPh sb="56" eb="58">
      <t>トクセイ</t>
    </rPh>
    <rPh sb="59" eb="60">
      <t>オウ</t>
    </rPh>
    <rPh sb="62" eb="64">
      <t>ケントウ</t>
    </rPh>
    <rPh sb="65" eb="66">
      <t>オコナ</t>
    </rPh>
    <rPh sb="73" eb="75">
      <t>チホウ</t>
    </rPh>
    <rPh sb="75" eb="78">
      <t>ジチタイ</t>
    </rPh>
    <rPh sb="95" eb="98">
      <t>センシンテキ</t>
    </rPh>
    <rPh sb="98" eb="100">
      <t>ギジュツ</t>
    </rPh>
    <rPh sb="100" eb="102">
      <t>カツヨウ</t>
    </rPh>
    <rPh sb="103" eb="104">
      <t>カカ</t>
    </rPh>
    <rPh sb="106" eb="108">
      <t>ハバヒロ</t>
    </rPh>
    <rPh sb="109" eb="111">
      <t>テイアン</t>
    </rPh>
    <rPh sb="112" eb="114">
      <t>コウボ</t>
    </rPh>
    <rPh sb="116" eb="118">
      <t>ガクシキ</t>
    </rPh>
    <rPh sb="118" eb="121">
      <t>ケイケンシャ</t>
    </rPh>
    <rPh sb="123" eb="125">
      <t>コウセイ</t>
    </rPh>
    <rPh sb="128" eb="131">
      <t>ユウシキシャ</t>
    </rPh>
    <rPh sb="131" eb="134">
      <t>イインカイ</t>
    </rPh>
    <rPh sb="137" eb="139">
      <t>テイアン</t>
    </rPh>
    <rPh sb="140" eb="142">
      <t>センテイ</t>
    </rPh>
    <rPh sb="162" eb="164">
      <t>カクホ</t>
    </rPh>
    <rPh sb="165" eb="166">
      <t>ハカ</t>
    </rPh>
    <rPh sb="171" eb="173">
      <t>ジッシ</t>
    </rPh>
    <rPh sb="173" eb="175">
      <t>シュタイ</t>
    </rPh>
    <rPh sb="176" eb="178">
      <t>センテイ</t>
    </rPh>
    <rPh sb="185" eb="187">
      <t>ギョウム</t>
    </rPh>
    <rPh sb="188" eb="190">
      <t>ジッシ</t>
    </rPh>
    <rPh sb="197" eb="199">
      <t>テキセツ</t>
    </rPh>
    <rPh sb="200" eb="202">
      <t>シジ</t>
    </rPh>
    <rPh sb="203" eb="204">
      <t>オコナ</t>
    </rPh>
    <rPh sb="208" eb="209">
      <t>クニ</t>
    </rPh>
    <rPh sb="210" eb="211">
      <t>モト</t>
    </rPh>
    <rPh sb="213" eb="215">
      <t>チョウサ</t>
    </rPh>
    <rPh sb="215" eb="217">
      <t>ナイヨウ</t>
    </rPh>
    <rPh sb="225" eb="227">
      <t>チョウサ</t>
    </rPh>
    <rPh sb="227" eb="229">
      <t>セイカ</t>
    </rPh>
    <rPh sb="235" eb="236">
      <t>オヨ</t>
    </rPh>
    <rPh sb="237" eb="239">
      <t>コンゴ</t>
    </rPh>
    <rPh sb="240" eb="242">
      <t>フキュウ</t>
    </rPh>
    <rPh sb="242" eb="244">
      <t>テンカイ</t>
    </rPh>
    <rPh sb="247" eb="248">
      <t>カタ</t>
    </rPh>
    <rPh sb="249" eb="250">
      <t>ム</t>
    </rPh>
    <rPh sb="251" eb="253">
      <t>チョウサ</t>
    </rPh>
    <rPh sb="253" eb="255">
      <t>ナイヨウ</t>
    </rPh>
    <rPh sb="259" eb="261">
      <t>カクニン</t>
    </rPh>
    <rPh sb="262" eb="263">
      <t>オコナ</t>
    </rPh>
    <rPh sb="268" eb="270">
      <t>ギョウム</t>
    </rPh>
    <rPh sb="270" eb="273">
      <t>シュウリョウゴ</t>
    </rPh>
    <rPh sb="274" eb="277">
      <t>カンリョウジ</t>
    </rPh>
    <rPh sb="278" eb="280">
      <t>ケンサ</t>
    </rPh>
    <rPh sb="281" eb="282">
      <t>ツウ</t>
    </rPh>
    <rPh sb="285" eb="287">
      <t>チョウサ</t>
    </rPh>
    <rPh sb="290" eb="292">
      <t>テイシュツ</t>
    </rPh>
    <rPh sb="295" eb="298">
      <t>セイカブツ</t>
    </rPh>
    <rPh sb="299" eb="302">
      <t>ホウコクショ</t>
    </rPh>
    <rPh sb="302" eb="303">
      <t>ナド</t>
    </rPh>
    <rPh sb="305" eb="307">
      <t>ナイヨウ</t>
    </rPh>
    <rPh sb="309" eb="310">
      <t>クニ</t>
    </rPh>
    <rPh sb="311" eb="312">
      <t>モト</t>
    </rPh>
    <rPh sb="350" eb="351">
      <t>オコナ</t>
    </rPh>
    <phoneticPr fontId="5"/>
  </si>
  <si>
    <t>AI，IoT等の新技術や官民データをまちづくりに取り入れたスマートシティの推進を図るため、民間企業、地方公共団体等が持続可能かつ分野横断的に取り組むことを目指し、都市・地域問題に係るソリューションシステムの実装に向けた取組を支援する。</t>
    <rPh sb="24" eb="25">
      <t>ト</t>
    </rPh>
    <rPh sb="26" eb="27">
      <t>イ</t>
    </rPh>
    <rPh sb="68" eb="69">
      <t>テキ</t>
    </rPh>
    <rPh sb="106" eb="107">
      <t>ム</t>
    </rPh>
    <rPh sb="109" eb="111">
      <t>トリクミ</t>
    </rPh>
    <rPh sb="112" eb="114">
      <t>シエン</t>
    </rPh>
    <phoneticPr fontId="5"/>
  </si>
  <si>
    <t>-</t>
    <phoneticPr fontId="5"/>
  </si>
  <si>
    <t>‐</t>
    <phoneticPr fontId="5"/>
  </si>
  <si>
    <t>支出先選定に当たっては、企画競争の手続きを経た上で、学識経験者で構成される有識者委員会での意見を聴取するなど、透明性・競争性・公平性の確保を図っている。</t>
    <rPh sb="0" eb="2">
      <t>シシュツ</t>
    </rPh>
    <rPh sb="2" eb="3">
      <t>サキ</t>
    </rPh>
    <rPh sb="3" eb="5">
      <t>センテイ</t>
    </rPh>
    <rPh sb="6" eb="7">
      <t>ア</t>
    </rPh>
    <rPh sb="12" eb="14">
      <t>キカク</t>
    </rPh>
    <rPh sb="14" eb="16">
      <t>キョウソウ</t>
    </rPh>
    <rPh sb="17" eb="19">
      <t>テツヅ</t>
    </rPh>
    <rPh sb="21" eb="22">
      <t>ヘ</t>
    </rPh>
    <rPh sb="23" eb="24">
      <t>ウエ</t>
    </rPh>
    <rPh sb="26" eb="28">
      <t>ガクシキ</t>
    </rPh>
    <rPh sb="28" eb="31">
      <t>ケイケンシャ</t>
    </rPh>
    <rPh sb="32" eb="34">
      <t>コウセイ</t>
    </rPh>
    <rPh sb="37" eb="40">
      <t>ユウシキシャ</t>
    </rPh>
    <rPh sb="40" eb="43">
      <t>イインカイ</t>
    </rPh>
    <rPh sb="45" eb="47">
      <t>イケン</t>
    </rPh>
    <rPh sb="48" eb="50">
      <t>チョウシュ</t>
    </rPh>
    <rPh sb="55" eb="58">
      <t>トウメイセイ</t>
    </rPh>
    <rPh sb="59" eb="61">
      <t>キョウソウ</t>
    </rPh>
    <rPh sb="61" eb="62">
      <t>セイ</t>
    </rPh>
    <rPh sb="63" eb="66">
      <t>コウヘイセイ</t>
    </rPh>
    <rPh sb="67" eb="69">
      <t>カクホ</t>
    </rPh>
    <rPh sb="70" eb="71">
      <t>ハカ</t>
    </rPh>
    <phoneticPr fontId="5"/>
  </si>
  <si>
    <t>本事業は平成３０年度が初年度であるため、過年度との比較はできないものの、企画競争の各手続を通じ、提案書が高評価である者を選定しており、単位あたりのコストは各提案者の調査内容から妥当であると考える。</t>
    <rPh sb="0" eb="1">
      <t>ホン</t>
    </rPh>
    <rPh sb="1" eb="3">
      <t>ジギョウ</t>
    </rPh>
    <rPh sb="4" eb="6">
      <t>ヘイセイ</t>
    </rPh>
    <rPh sb="8" eb="10">
      <t>ネンド</t>
    </rPh>
    <rPh sb="11" eb="14">
      <t>ショネンド</t>
    </rPh>
    <rPh sb="20" eb="23">
      <t>カネンド</t>
    </rPh>
    <rPh sb="25" eb="27">
      <t>ヒカク</t>
    </rPh>
    <rPh sb="36" eb="38">
      <t>キカク</t>
    </rPh>
    <rPh sb="38" eb="40">
      <t>キョウソウ</t>
    </rPh>
    <rPh sb="41" eb="42">
      <t>カク</t>
    </rPh>
    <rPh sb="42" eb="44">
      <t>テツヅ</t>
    </rPh>
    <rPh sb="45" eb="46">
      <t>ツウ</t>
    </rPh>
    <rPh sb="48" eb="51">
      <t>テイアンショ</t>
    </rPh>
    <rPh sb="52" eb="53">
      <t>コウ</t>
    </rPh>
    <rPh sb="53" eb="55">
      <t>ヒョウカ</t>
    </rPh>
    <rPh sb="58" eb="59">
      <t>シャ</t>
    </rPh>
    <rPh sb="60" eb="62">
      <t>センテイ</t>
    </rPh>
    <phoneticPr fontId="5"/>
  </si>
  <si>
    <t xml:space="preserve">統合イノベーション戦略推進会議（第４回）（2019年（平成31年）３月29日）「府省連携したスマートシティ事業の推進について」に基づき、各府省間（内閣府・総務省・国交省等）の役割分担を整理した。
また、合同検討会議を設置し、分野･企業横断のデータ連携、他都市･地域への展開、国際標準化等に資するアーキテクチャ構築（都市ＯＳ、データ連携、ＡＰＩ標準、データ構造等を含む）の検討を実施している。
今後も、情報提供等で協力する等、各府省間で連携を進める。
</t>
    <phoneticPr fontId="5"/>
  </si>
  <si>
    <t>内閣府</t>
  </si>
  <si>
    <t>総務省</t>
  </si>
  <si>
    <t>戦略的イノベーション創造プログラム</t>
    <phoneticPr fontId="5"/>
  </si>
  <si>
    <t>ICTスマートシティ整備推進事業</t>
    <phoneticPr fontId="5"/>
  </si>
  <si>
    <t>本事業で得られた成果について普及促進を図るとともに、都市・地域が抱える課題解決につなげるスマートシティの実現に向けた取組を推進することが必要であるため、引き続き適切に事業を実施する。</t>
    <rPh sb="0" eb="1">
      <t>ホン</t>
    </rPh>
    <rPh sb="1" eb="3">
      <t>ジギョウ</t>
    </rPh>
    <rPh sb="4" eb="5">
      <t>エ</t>
    </rPh>
    <rPh sb="8" eb="10">
      <t>セイカ</t>
    </rPh>
    <rPh sb="14" eb="16">
      <t>フキュウ</t>
    </rPh>
    <rPh sb="16" eb="18">
      <t>ソクシン</t>
    </rPh>
    <rPh sb="19" eb="20">
      <t>ハカ</t>
    </rPh>
    <rPh sb="26" eb="28">
      <t>トシ</t>
    </rPh>
    <rPh sb="29" eb="31">
      <t>チイキ</t>
    </rPh>
    <rPh sb="32" eb="33">
      <t>カカ</t>
    </rPh>
    <rPh sb="35" eb="37">
      <t>カダイ</t>
    </rPh>
    <rPh sb="37" eb="39">
      <t>カイケツ</t>
    </rPh>
    <rPh sb="52" eb="54">
      <t>ジツゲン</t>
    </rPh>
    <rPh sb="55" eb="56">
      <t>ム</t>
    </rPh>
    <rPh sb="58" eb="60">
      <t>トリクミ</t>
    </rPh>
    <rPh sb="61" eb="63">
      <t>スイシン</t>
    </rPh>
    <rPh sb="68" eb="70">
      <t>ヒツヨウ</t>
    </rPh>
    <rPh sb="76" eb="77">
      <t>ヒ</t>
    </rPh>
    <rPh sb="78" eb="79">
      <t>ツヅ</t>
    </rPh>
    <rPh sb="80" eb="82">
      <t>テキセツ</t>
    </rPh>
    <rPh sb="83" eb="85">
      <t>ジギョウ</t>
    </rPh>
    <rPh sb="86" eb="88">
      <t>ジッシ</t>
    </rPh>
    <phoneticPr fontId="5"/>
  </si>
  <si>
    <t>情報技術などを活用してスマートシティを形成していくことは、生産性が高く、暮らしやすい都市を形成することに資するものであり、本事業には十分な政策的意義が認められる。平成30年度事業開始のため、単年度での評価となるが、執行は適切に行われている。</t>
    <rPh sb="107" eb="109">
      <t>シッコウ</t>
    </rPh>
    <rPh sb="110" eb="112">
      <t>テキセツ</t>
    </rPh>
    <phoneticPr fontId="5"/>
  </si>
  <si>
    <t>過年度の実証調査で得られた技術やノウハウの活用及び課題の分析により、「スマートシティ」の全国への横展開を推進すべき。</t>
    <phoneticPr fontId="5"/>
  </si>
  <si>
    <t>「新しい日本のための優先課題推進枠」180</t>
    <rPh sb="1" eb="2">
      <t>アタラ</t>
    </rPh>
    <rPh sb="4" eb="6">
      <t>ニホン</t>
    </rPh>
    <rPh sb="10" eb="12">
      <t>ユウセン</t>
    </rPh>
    <rPh sb="12" eb="14">
      <t>カダイ</t>
    </rPh>
    <rPh sb="14" eb="16">
      <t>スイシン</t>
    </rPh>
    <rPh sb="16" eb="17">
      <t>ワク</t>
    </rPh>
    <phoneticPr fontId="5"/>
  </si>
  <si>
    <t>-</t>
    <phoneticPr fontId="5"/>
  </si>
  <si>
    <t>執行等改善</t>
  </si>
  <si>
    <t>令和元年8月に関係府省と連携して官民連携プラットフォームを設立し、令和2年度概算要求においてプラットフォームを活用した横展開に取り組んでいく。</t>
    <rPh sb="0" eb="2">
      <t>レイワ</t>
    </rPh>
    <rPh sb="2" eb="4">
      <t>ガンネン</t>
    </rPh>
    <rPh sb="5" eb="6">
      <t>ガツ</t>
    </rPh>
    <rPh sb="7" eb="9">
      <t>カンケイ</t>
    </rPh>
    <rPh sb="9" eb="11">
      <t>フショウ</t>
    </rPh>
    <rPh sb="12" eb="14">
      <t>レンケイ</t>
    </rPh>
    <rPh sb="16" eb="18">
      <t>カンミン</t>
    </rPh>
    <rPh sb="18" eb="20">
      <t>レンケイ</t>
    </rPh>
    <rPh sb="29" eb="31">
      <t>セツリツ</t>
    </rPh>
    <rPh sb="33" eb="35">
      <t>レイワ</t>
    </rPh>
    <rPh sb="36" eb="38">
      <t>ネンド</t>
    </rPh>
    <rPh sb="38" eb="40">
      <t>ガイサン</t>
    </rPh>
    <rPh sb="40" eb="42">
      <t>ヨウキュウ</t>
    </rPh>
    <rPh sb="55" eb="57">
      <t>カツヨウ</t>
    </rPh>
    <rPh sb="59" eb="60">
      <t>ヨコ</t>
    </rPh>
    <rPh sb="60" eb="62">
      <t>テンカイ</t>
    </rPh>
    <rPh sb="63" eb="64">
      <t>ト</t>
    </rPh>
    <rPh sb="65" eb="6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</si>
</sst>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18</xdr:row>
      <xdr:rowOff>38615</xdr:rowOff>
    </xdr:from>
    <xdr:to>
      <xdr:col>21</xdr:col>
      <xdr:colOff>54999</xdr:colOff>
      <xdr:row>18</xdr:row>
      <xdr:rowOff>307556</xdr:rowOff>
    </xdr:to>
    <xdr:sp macro="" textlink="">
      <xdr:nvSpPr>
        <xdr:cNvPr id="3" name="テキスト ボックス 2"/>
        <xdr:cNvSpPr txBox="1"/>
      </xdr:nvSpPr>
      <xdr:spPr>
        <a:xfrm>
          <a:off x="3295135" y="7632872"/>
          <a:ext cx="1084729"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22</xdr:col>
      <xdr:colOff>191015</xdr:colOff>
      <xdr:row>18</xdr:row>
      <xdr:rowOff>23684</xdr:rowOff>
    </xdr:from>
    <xdr:to>
      <xdr:col>28</xdr:col>
      <xdr:colOff>40069</xdr:colOff>
      <xdr:row>18</xdr:row>
      <xdr:rowOff>292625</xdr:rowOff>
    </xdr:to>
    <xdr:sp macro="" textlink="">
      <xdr:nvSpPr>
        <xdr:cNvPr id="4" name="テキスト ボックス 3"/>
        <xdr:cNvSpPr txBox="1"/>
      </xdr:nvSpPr>
      <xdr:spPr>
        <a:xfrm>
          <a:off x="4721826" y="7617941"/>
          <a:ext cx="1084729"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8</xdr:col>
      <xdr:colOff>89646</xdr:colOff>
      <xdr:row>741</xdr:row>
      <xdr:rowOff>145678</xdr:rowOff>
    </xdr:from>
    <xdr:to>
      <xdr:col>49</xdr:col>
      <xdr:colOff>296955</xdr:colOff>
      <xdr:row>748</xdr:row>
      <xdr:rowOff>345704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3293" y="40329972"/>
          <a:ext cx="8477250" cy="2631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283</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485</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科学技術・イノベーション</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63" customHeight="1" x14ac:dyDescent="0.15">
      <c r="A10" s="649" t="s">
        <v>29</v>
      </c>
      <c r="B10" s="650"/>
      <c r="C10" s="650"/>
      <c r="D10" s="650"/>
      <c r="E10" s="650"/>
      <c r="F10" s="650"/>
      <c r="G10" s="743" t="s">
        <v>528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487</v>
      </c>
      <c r="Q13" s="647"/>
      <c r="R13" s="647"/>
      <c r="S13" s="647"/>
      <c r="T13" s="647"/>
      <c r="U13" s="647"/>
      <c r="V13" s="648"/>
      <c r="W13" s="646" t="s">
        <v>487</v>
      </c>
      <c r="X13" s="647"/>
      <c r="Y13" s="647"/>
      <c r="Z13" s="647"/>
      <c r="AA13" s="647"/>
      <c r="AB13" s="647"/>
      <c r="AC13" s="648"/>
      <c r="AD13" s="646">
        <v>40</v>
      </c>
      <c r="AE13" s="647"/>
      <c r="AF13" s="647"/>
      <c r="AG13" s="647"/>
      <c r="AH13" s="647"/>
      <c r="AI13" s="647"/>
      <c r="AJ13" s="648"/>
      <c r="AK13" s="646">
        <v>112</v>
      </c>
      <c r="AL13" s="647"/>
      <c r="AM13" s="647"/>
      <c r="AN13" s="647"/>
      <c r="AO13" s="647"/>
      <c r="AP13" s="647"/>
      <c r="AQ13" s="648"/>
      <c r="AR13" s="908">
        <v>300</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487</v>
      </c>
      <c r="Q14" s="647"/>
      <c r="R14" s="647"/>
      <c r="S14" s="647"/>
      <c r="T14" s="647"/>
      <c r="U14" s="647"/>
      <c r="V14" s="648"/>
      <c r="W14" s="646" t="s">
        <v>487</v>
      </c>
      <c r="X14" s="647"/>
      <c r="Y14" s="647"/>
      <c r="Z14" s="647"/>
      <c r="AA14" s="647"/>
      <c r="AB14" s="647"/>
      <c r="AC14" s="648"/>
      <c r="AD14" s="646" t="s">
        <v>508</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487</v>
      </c>
      <c r="Q15" s="647"/>
      <c r="R15" s="647"/>
      <c r="S15" s="647"/>
      <c r="T15" s="647"/>
      <c r="U15" s="647"/>
      <c r="V15" s="648"/>
      <c r="W15" s="646" t="s">
        <v>487</v>
      </c>
      <c r="X15" s="647"/>
      <c r="Y15" s="647"/>
      <c r="Z15" s="647"/>
      <c r="AA15" s="647"/>
      <c r="AB15" s="647"/>
      <c r="AC15" s="648"/>
      <c r="AD15" s="646" t="s">
        <v>489</v>
      </c>
      <c r="AE15" s="647"/>
      <c r="AF15" s="647"/>
      <c r="AG15" s="647"/>
      <c r="AH15" s="647"/>
      <c r="AI15" s="647"/>
      <c r="AJ15" s="648"/>
      <c r="AK15" s="646" t="s">
        <v>508</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487</v>
      </c>
      <c r="Q16" s="647"/>
      <c r="R16" s="647"/>
      <c r="S16" s="647"/>
      <c r="T16" s="647"/>
      <c r="U16" s="647"/>
      <c r="V16" s="648"/>
      <c r="W16" s="646" t="s">
        <v>487</v>
      </c>
      <c r="X16" s="647"/>
      <c r="Y16" s="647"/>
      <c r="Z16" s="647"/>
      <c r="AA16" s="647"/>
      <c r="AB16" s="647"/>
      <c r="AC16" s="648"/>
      <c r="AD16" s="646" t="s">
        <v>508</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487</v>
      </c>
      <c r="Q17" s="647"/>
      <c r="R17" s="647"/>
      <c r="S17" s="647"/>
      <c r="T17" s="647"/>
      <c r="U17" s="647"/>
      <c r="V17" s="648"/>
      <c r="W17" s="646" t="s">
        <v>487</v>
      </c>
      <c r="X17" s="647"/>
      <c r="Y17" s="647"/>
      <c r="Z17" s="647"/>
      <c r="AA17" s="647"/>
      <c r="AB17" s="647"/>
      <c r="AC17" s="648"/>
      <c r="AD17" s="646" t="s">
        <v>508</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40</v>
      </c>
      <c r="AE18" s="868"/>
      <c r="AF18" s="868"/>
      <c r="AG18" s="868"/>
      <c r="AH18" s="868"/>
      <c r="AI18" s="868"/>
      <c r="AJ18" s="869"/>
      <c r="AK18" s="867">
        <f>SUM(AK13:AQ17)</f>
        <v>112</v>
      </c>
      <c r="AL18" s="868"/>
      <c r="AM18" s="868"/>
      <c r="AN18" s="868"/>
      <c r="AO18" s="868"/>
      <c r="AP18" s="868"/>
      <c r="AQ18" s="869"/>
      <c r="AR18" s="867">
        <f>SUM(AR13:AX17)</f>
        <v>300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c r="Q19" s="647"/>
      <c r="R19" s="647"/>
      <c r="S19" s="647"/>
      <c r="T19" s="647"/>
      <c r="U19" s="647"/>
      <c r="V19" s="648"/>
      <c r="W19" s="646"/>
      <c r="X19" s="647"/>
      <c r="Y19" s="647"/>
      <c r="Z19" s="647"/>
      <c r="AA19" s="647"/>
      <c r="AB19" s="647"/>
      <c r="AC19" s="648"/>
      <c r="AD19" s="646">
        <v>40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490</v>
      </c>
      <c r="H23" s="942"/>
      <c r="I23" s="942"/>
      <c r="J23" s="942"/>
      <c r="K23" s="942"/>
      <c r="L23" s="942"/>
      <c r="M23" s="942"/>
      <c r="N23" s="942"/>
      <c r="O23" s="943"/>
      <c r="P23" s="908">
        <v>112</v>
      </c>
      <c r="Q23" s="909"/>
      <c r="R23" s="909"/>
      <c r="S23" s="909"/>
      <c r="T23" s="909"/>
      <c r="U23" s="909"/>
      <c r="V23" s="926"/>
      <c r="W23" s="908">
        <v>300</v>
      </c>
      <c r="X23" s="909"/>
      <c r="Y23" s="909"/>
      <c r="Z23" s="909"/>
      <c r="AA23" s="909"/>
      <c r="AB23" s="909"/>
      <c r="AC23" s="926"/>
      <c r="AD23" s="963" t="s">
        <v>541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f>AK13</f>
        <v>112</v>
      </c>
      <c r="Q29" s="647"/>
      <c r="R29" s="647"/>
      <c r="S29" s="647"/>
      <c r="T29" s="647"/>
      <c r="U29" s="647"/>
      <c r="V29" s="648"/>
      <c r="W29" s="922">
        <f>AR13</f>
        <v>300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524</v>
      </c>
      <c r="AR31" s="186"/>
      <c r="AS31" s="119" t="s">
        <v>307</v>
      </c>
      <c r="AT31" s="120"/>
      <c r="AU31" s="185">
        <v>31</v>
      </c>
      <c r="AV31" s="185"/>
      <c r="AW31" s="384" t="s">
        <v>296</v>
      </c>
      <c r="AX31" s="385"/>
    </row>
    <row r="32" spans="1:50" ht="28.5" customHeight="1" x14ac:dyDescent="0.15">
      <c r="A32" s="389"/>
      <c r="B32" s="387"/>
      <c r="C32" s="387"/>
      <c r="D32" s="387"/>
      <c r="E32" s="387"/>
      <c r="F32" s="388"/>
      <c r="G32" s="553" t="s">
        <v>523</v>
      </c>
      <c r="H32" s="554"/>
      <c r="I32" s="554"/>
      <c r="J32" s="554"/>
      <c r="K32" s="554"/>
      <c r="L32" s="554"/>
      <c r="M32" s="554"/>
      <c r="N32" s="554"/>
      <c r="O32" s="555"/>
      <c r="P32" s="91" t="s">
        <v>491</v>
      </c>
      <c r="Q32" s="91"/>
      <c r="R32" s="91"/>
      <c r="S32" s="91"/>
      <c r="T32" s="91"/>
      <c r="U32" s="91"/>
      <c r="V32" s="91"/>
      <c r="W32" s="91"/>
      <c r="X32" s="92"/>
      <c r="Y32" s="457" t="s">
        <v>12</v>
      </c>
      <c r="Z32" s="517"/>
      <c r="AA32" s="518"/>
      <c r="AB32" s="447" t="s">
        <v>492</v>
      </c>
      <c r="AC32" s="447"/>
      <c r="AD32" s="447"/>
      <c r="AE32" s="204" t="s">
        <v>488</v>
      </c>
      <c r="AF32" s="205"/>
      <c r="AG32" s="205"/>
      <c r="AH32" s="205"/>
      <c r="AI32" s="204" t="s">
        <v>488</v>
      </c>
      <c r="AJ32" s="205"/>
      <c r="AK32" s="205"/>
      <c r="AL32" s="205"/>
      <c r="AM32" s="204">
        <v>2</v>
      </c>
      <c r="AN32" s="205"/>
      <c r="AO32" s="205"/>
      <c r="AP32" s="205"/>
      <c r="AQ32" s="326" t="s">
        <v>524</v>
      </c>
      <c r="AR32" s="193"/>
      <c r="AS32" s="193"/>
      <c r="AT32" s="327"/>
      <c r="AU32" s="205" t="s">
        <v>524</v>
      </c>
      <c r="AV32" s="205"/>
      <c r="AW32" s="205"/>
      <c r="AX32" s="207"/>
    </row>
    <row r="33" spans="1:50" ht="28.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447" t="s">
        <v>492</v>
      </c>
      <c r="AC33" s="447"/>
      <c r="AD33" s="447"/>
      <c r="AE33" s="204" t="s">
        <v>488</v>
      </c>
      <c r="AF33" s="205"/>
      <c r="AG33" s="205"/>
      <c r="AH33" s="205"/>
      <c r="AI33" s="204" t="s">
        <v>488</v>
      </c>
      <c r="AJ33" s="205"/>
      <c r="AK33" s="205"/>
      <c r="AL33" s="205"/>
      <c r="AM33" s="204" t="s">
        <v>522</v>
      </c>
      <c r="AN33" s="205"/>
      <c r="AO33" s="205"/>
      <c r="AP33" s="205"/>
      <c r="AQ33" s="326" t="s">
        <v>524</v>
      </c>
      <c r="AR33" s="193"/>
      <c r="AS33" s="193"/>
      <c r="AT33" s="327"/>
      <c r="AU33" s="205">
        <v>15</v>
      </c>
      <c r="AV33" s="205"/>
      <c r="AW33" s="205"/>
      <c r="AX33" s="207"/>
    </row>
    <row r="34" spans="1:50" ht="28.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488</v>
      </c>
      <c r="AF34" s="205"/>
      <c r="AG34" s="205"/>
      <c r="AH34" s="205"/>
      <c r="AI34" s="204" t="s">
        <v>488</v>
      </c>
      <c r="AJ34" s="205"/>
      <c r="AK34" s="205"/>
      <c r="AL34" s="205"/>
      <c r="AM34" s="204">
        <v>13</v>
      </c>
      <c r="AN34" s="205"/>
      <c r="AO34" s="205"/>
      <c r="AP34" s="205"/>
      <c r="AQ34" s="326" t="s">
        <v>524</v>
      </c>
      <c r="AR34" s="193"/>
      <c r="AS34" s="193"/>
      <c r="AT34" s="327"/>
      <c r="AU34" s="205" t="s">
        <v>524</v>
      </c>
      <c r="AV34" s="205"/>
      <c r="AW34" s="205"/>
      <c r="AX34" s="207"/>
    </row>
    <row r="35" spans="1:50" ht="23.25" customHeight="1" x14ac:dyDescent="0.15">
      <c r="A35" s="212" t="s">
        <v>423</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494</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t="s">
        <v>485</v>
      </c>
      <c r="AF101" s="205"/>
      <c r="AG101" s="205"/>
      <c r="AH101" s="206"/>
      <c r="AI101" s="204" t="s">
        <v>485</v>
      </c>
      <c r="AJ101" s="205"/>
      <c r="AK101" s="205"/>
      <c r="AL101" s="206"/>
      <c r="AM101" s="204">
        <v>2</v>
      </c>
      <c r="AN101" s="205"/>
      <c r="AO101" s="205"/>
      <c r="AP101" s="206"/>
      <c r="AQ101" s="204" t="s">
        <v>508</v>
      </c>
      <c r="AR101" s="205"/>
      <c r="AS101" s="205"/>
      <c r="AT101" s="206"/>
      <c r="AU101" s="204" t="s">
        <v>508</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404" t="s">
        <v>485</v>
      </c>
      <c r="AF102" s="404"/>
      <c r="AG102" s="404"/>
      <c r="AH102" s="404"/>
      <c r="AI102" s="404" t="s">
        <v>485</v>
      </c>
      <c r="AJ102" s="404"/>
      <c r="AK102" s="404"/>
      <c r="AL102" s="404"/>
      <c r="AM102" s="404">
        <v>2</v>
      </c>
      <c r="AN102" s="404"/>
      <c r="AO102" s="404"/>
      <c r="AP102" s="404"/>
      <c r="AQ102" s="259">
        <v>15</v>
      </c>
      <c r="AR102" s="260"/>
      <c r="AS102" s="260"/>
      <c r="AT102" s="305"/>
      <c r="AU102" s="259" t="s">
        <v>542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496</v>
      </c>
      <c r="AC116" s="532"/>
      <c r="AD116" s="533"/>
      <c r="AE116" s="404" t="s">
        <v>488</v>
      </c>
      <c r="AF116" s="404"/>
      <c r="AG116" s="404"/>
      <c r="AH116" s="404"/>
      <c r="AI116" s="404" t="s">
        <v>488</v>
      </c>
      <c r="AJ116" s="404"/>
      <c r="AK116" s="404"/>
      <c r="AL116" s="404"/>
      <c r="AM116" s="404">
        <v>20</v>
      </c>
      <c r="AN116" s="404"/>
      <c r="AO116" s="404"/>
      <c r="AP116" s="404"/>
      <c r="AQ116" s="204">
        <v>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497</v>
      </c>
      <c r="AC117" s="459"/>
      <c r="AD117" s="460"/>
      <c r="AE117" s="540" t="s">
        <v>488</v>
      </c>
      <c r="AF117" s="540"/>
      <c r="AG117" s="540"/>
      <c r="AH117" s="540"/>
      <c r="AI117" s="540" t="s">
        <v>488</v>
      </c>
      <c r="AJ117" s="540"/>
      <c r="AK117" s="540"/>
      <c r="AL117" s="540"/>
      <c r="AM117" s="540" t="s">
        <v>509</v>
      </c>
      <c r="AN117" s="540"/>
      <c r="AO117" s="540"/>
      <c r="AP117" s="540"/>
      <c r="AQ117" s="540" t="s">
        <v>521</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488</v>
      </c>
      <c r="AR133" s="185"/>
      <c r="AS133" s="119" t="s">
        <v>307</v>
      </c>
      <c r="AT133" s="120"/>
      <c r="AU133" s="186" t="s">
        <v>488</v>
      </c>
      <c r="AV133" s="186"/>
      <c r="AW133" s="119" t="s">
        <v>296</v>
      </c>
      <c r="AX133" s="181"/>
    </row>
    <row r="134" spans="1:50" ht="39.75" customHeight="1" x14ac:dyDescent="0.15">
      <c r="A134" s="175"/>
      <c r="B134" s="172"/>
      <c r="C134" s="166"/>
      <c r="D134" s="172"/>
      <c r="E134" s="166"/>
      <c r="F134" s="167"/>
      <c r="G134" s="90" t="s">
        <v>488</v>
      </c>
      <c r="H134" s="91"/>
      <c r="I134" s="91"/>
      <c r="J134" s="91"/>
      <c r="K134" s="91"/>
      <c r="L134" s="91"/>
      <c r="M134" s="91"/>
      <c r="N134" s="91"/>
      <c r="O134" s="91"/>
      <c r="P134" s="91"/>
      <c r="Q134" s="91"/>
      <c r="R134" s="91"/>
      <c r="S134" s="91"/>
      <c r="T134" s="91"/>
      <c r="U134" s="91"/>
      <c r="V134" s="91"/>
      <c r="W134" s="91"/>
      <c r="X134" s="92"/>
      <c r="Y134" s="187" t="s">
        <v>321</v>
      </c>
      <c r="Z134" s="188"/>
      <c r="AA134" s="189"/>
      <c r="AB134" s="190" t="s">
        <v>500</v>
      </c>
      <c r="AC134" s="191"/>
      <c r="AD134" s="191"/>
      <c r="AE134" s="192" t="s">
        <v>500</v>
      </c>
      <c r="AF134" s="193"/>
      <c r="AG134" s="193"/>
      <c r="AH134" s="193"/>
      <c r="AI134" s="192" t="s">
        <v>500</v>
      </c>
      <c r="AJ134" s="193"/>
      <c r="AK134" s="193"/>
      <c r="AL134" s="193"/>
      <c r="AM134" s="192" t="s">
        <v>524</v>
      </c>
      <c r="AN134" s="193"/>
      <c r="AO134" s="193"/>
      <c r="AP134" s="193"/>
      <c r="AQ134" s="192" t="s">
        <v>524</v>
      </c>
      <c r="AR134" s="193"/>
      <c r="AS134" s="193"/>
      <c r="AT134" s="193"/>
      <c r="AU134" s="192" t="s">
        <v>524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500</v>
      </c>
      <c r="AC135" s="199"/>
      <c r="AD135" s="199"/>
      <c r="AE135" s="192" t="s">
        <v>500</v>
      </c>
      <c r="AF135" s="193"/>
      <c r="AG135" s="193"/>
      <c r="AH135" s="193"/>
      <c r="AI135" s="192" t="s">
        <v>500</v>
      </c>
      <c r="AJ135" s="193"/>
      <c r="AK135" s="193"/>
      <c r="AL135" s="193"/>
      <c r="AM135" s="192" t="s">
        <v>524</v>
      </c>
      <c r="AN135" s="193"/>
      <c r="AO135" s="193"/>
      <c r="AP135" s="193"/>
      <c r="AQ135" s="192" t="s">
        <v>524</v>
      </c>
      <c r="AR135" s="193"/>
      <c r="AS135" s="193"/>
      <c r="AT135" s="193"/>
      <c r="AU135" s="192" t="s">
        <v>524</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488</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524</v>
      </c>
      <c r="AF432" s="186"/>
      <c r="AG432" s="119" t="s">
        <v>307</v>
      </c>
      <c r="AH432" s="120"/>
      <c r="AI432" s="142"/>
      <c r="AJ432" s="142"/>
      <c r="AK432" s="142"/>
      <c r="AL432" s="140"/>
      <c r="AM432" s="142"/>
      <c r="AN432" s="142"/>
      <c r="AO432" s="142"/>
      <c r="AP432" s="140"/>
      <c r="AQ432" s="579" t="s">
        <v>524</v>
      </c>
      <c r="AR432" s="186"/>
      <c r="AS432" s="119" t="s">
        <v>307</v>
      </c>
      <c r="AT432" s="120"/>
      <c r="AU432" s="186" t="s">
        <v>524</v>
      </c>
      <c r="AV432" s="186"/>
      <c r="AW432" s="119" t="s">
        <v>296</v>
      </c>
      <c r="AX432" s="181"/>
    </row>
    <row r="433" spans="1:50" ht="23.25" customHeight="1" x14ac:dyDescent="0.15">
      <c r="A433" s="175"/>
      <c r="B433" s="172"/>
      <c r="C433" s="166"/>
      <c r="D433" s="172"/>
      <c r="E433" s="328"/>
      <c r="F433" s="329"/>
      <c r="G433" s="90" t="s">
        <v>488</v>
      </c>
      <c r="H433" s="91"/>
      <c r="I433" s="91"/>
      <c r="J433" s="91"/>
      <c r="K433" s="91"/>
      <c r="L433" s="91"/>
      <c r="M433" s="91"/>
      <c r="N433" s="91"/>
      <c r="O433" s="91"/>
      <c r="P433" s="91"/>
      <c r="Q433" s="91"/>
      <c r="R433" s="91"/>
      <c r="S433" s="91"/>
      <c r="T433" s="91"/>
      <c r="U433" s="91"/>
      <c r="V433" s="91"/>
      <c r="W433" s="91"/>
      <c r="X433" s="92"/>
      <c r="Y433" s="187" t="s">
        <v>12</v>
      </c>
      <c r="Z433" s="188"/>
      <c r="AA433" s="189"/>
      <c r="AB433" s="199" t="s">
        <v>524</v>
      </c>
      <c r="AC433" s="199"/>
      <c r="AD433" s="199"/>
      <c r="AE433" s="326" t="s">
        <v>524</v>
      </c>
      <c r="AF433" s="193"/>
      <c r="AG433" s="193"/>
      <c r="AH433" s="193"/>
      <c r="AI433" s="326" t="s">
        <v>524</v>
      </c>
      <c r="AJ433" s="193"/>
      <c r="AK433" s="193"/>
      <c r="AL433" s="193"/>
      <c r="AM433" s="326" t="s">
        <v>524</v>
      </c>
      <c r="AN433" s="193"/>
      <c r="AO433" s="193"/>
      <c r="AP433" s="327"/>
      <c r="AQ433" s="326" t="s">
        <v>524</v>
      </c>
      <c r="AR433" s="193"/>
      <c r="AS433" s="193"/>
      <c r="AT433" s="327"/>
      <c r="AU433" s="193" t="s">
        <v>524</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524</v>
      </c>
      <c r="AC434" s="191"/>
      <c r="AD434" s="191"/>
      <c r="AE434" s="326" t="s">
        <v>524</v>
      </c>
      <c r="AF434" s="193"/>
      <c r="AG434" s="193"/>
      <c r="AH434" s="327"/>
      <c r="AI434" s="326" t="s">
        <v>524</v>
      </c>
      <c r="AJ434" s="193"/>
      <c r="AK434" s="193"/>
      <c r="AL434" s="193"/>
      <c r="AM434" s="326" t="s">
        <v>524</v>
      </c>
      <c r="AN434" s="193"/>
      <c r="AO434" s="193"/>
      <c r="AP434" s="327"/>
      <c r="AQ434" s="326" t="s">
        <v>524</v>
      </c>
      <c r="AR434" s="193"/>
      <c r="AS434" s="193"/>
      <c r="AT434" s="327"/>
      <c r="AU434" s="193" t="s">
        <v>524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524</v>
      </c>
      <c r="AF435" s="193"/>
      <c r="AG435" s="193"/>
      <c r="AH435" s="327"/>
      <c r="AI435" s="326" t="s">
        <v>524</v>
      </c>
      <c r="AJ435" s="193"/>
      <c r="AK435" s="193"/>
      <c r="AL435" s="193"/>
      <c r="AM435" s="326" t="s">
        <v>524</v>
      </c>
      <c r="AN435" s="193"/>
      <c r="AO435" s="193"/>
      <c r="AP435" s="327"/>
      <c r="AQ435" s="326" t="s">
        <v>524</v>
      </c>
      <c r="AR435" s="193"/>
      <c r="AS435" s="193"/>
      <c r="AT435" s="327"/>
      <c r="AU435" s="193" t="s">
        <v>524</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524</v>
      </c>
      <c r="AF457" s="186"/>
      <c r="AG457" s="119" t="s">
        <v>307</v>
      </c>
      <c r="AH457" s="120"/>
      <c r="AI457" s="142"/>
      <c r="AJ457" s="142"/>
      <c r="AK457" s="142"/>
      <c r="AL457" s="140"/>
      <c r="AM457" s="142"/>
      <c r="AN457" s="142"/>
      <c r="AO457" s="142"/>
      <c r="AP457" s="140"/>
      <c r="AQ457" s="579" t="s">
        <v>524</v>
      </c>
      <c r="AR457" s="186"/>
      <c r="AS457" s="119" t="s">
        <v>307</v>
      </c>
      <c r="AT457" s="120"/>
      <c r="AU457" s="186" t="s">
        <v>524</v>
      </c>
      <c r="AV457" s="186"/>
      <c r="AW457" s="119" t="s">
        <v>296</v>
      </c>
      <c r="AX457" s="181"/>
    </row>
    <row r="458" spans="1:50" ht="23.25" customHeight="1" x14ac:dyDescent="0.15">
      <c r="A458" s="175"/>
      <c r="B458" s="172"/>
      <c r="C458" s="166"/>
      <c r="D458" s="172"/>
      <c r="E458" s="328"/>
      <c r="F458" s="329"/>
      <c r="G458" s="90" t="s">
        <v>488</v>
      </c>
      <c r="H458" s="91"/>
      <c r="I458" s="91"/>
      <c r="J458" s="91"/>
      <c r="K458" s="91"/>
      <c r="L458" s="91"/>
      <c r="M458" s="91"/>
      <c r="N458" s="91"/>
      <c r="O458" s="91"/>
      <c r="P458" s="91"/>
      <c r="Q458" s="91"/>
      <c r="R458" s="91"/>
      <c r="S458" s="91"/>
      <c r="T458" s="91"/>
      <c r="U458" s="91"/>
      <c r="V458" s="91"/>
      <c r="W458" s="91"/>
      <c r="X458" s="92"/>
      <c r="Y458" s="187" t="s">
        <v>12</v>
      </c>
      <c r="Z458" s="188"/>
      <c r="AA458" s="189"/>
      <c r="AB458" s="199" t="s">
        <v>524</v>
      </c>
      <c r="AC458" s="199"/>
      <c r="AD458" s="199"/>
      <c r="AE458" s="326" t="s">
        <v>524</v>
      </c>
      <c r="AF458" s="193"/>
      <c r="AG458" s="193"/>
      <c r="AH458" s="193"/>
      <c r="AI458" s="326" t="s">
        <v>524</v>
      </c>
      <c r="AJ458" s="193"/>
      <c r="AK458" s="193"/>
      <c r="AL458" s="193"/>
      <c r="AM458" s="326" t="s">
        <v>524</v>
      </c>
      <c r="AN458" s="193"/>
      <c r="AO458" s="193"/>
      <c r="AP458" s="327"/>
      <c r="AQ458" s="326" t="s">
        <v>524</v>
      </c>
      <c r="AR458" s="193"/>
      <c r="AS458" s="193"/>
      <c r="AT458" s="327"/>
      <c r="AU458" s="193" t="s">
        <v>524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524</v>
      </c>
      <c r="AC459" s="191"/>
      <c r="AD459" s="191"/>
      <c r="AE459" s="326" t="s">
        <v>524</v>
      </c>
      <c r="AF459" s="193"/>
      <c r="AG459" s="193"/>
      <c r="AH459" s="327"/>
      <c r="AI459" s="326" t="s">
        <v>524</v>
      </c>
      <c r="AJ459" s="193"/>
      <c r="AK459" s="193"/>
      <c r="AL459" s="193"/>
      <c r="AM459" s="326" t="s">
        <v>524</v>
      </c>
      <c r="AN459" s="193"/>
      <c r="AO459" s="193"/>
      <c r="AP459" s="327"/>
      <c r="AQ459" s="326" t="s">
        <v>524</v>
      </c>
      <c r="AR459" s="193"/>
      <c r="AS459" s="193"/>
      <c r="AT459" s="327"/>
      <c r="AU459" s="193" t="s">
        <v>524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524</v>
      </c>
      <c r="AF460" s="193"/>
      <c r="AG460" s="193"/>
      <c r="AH460" s="327"/>
      <c r="AI460" s="326" t="s">
        <v>524</v>
      </c>
      <c r="AJ460" s="193"/>
      <c r="AK460" s="193"/>
      <c r="AL460" s="193"/>
      <c r="AM460" s="326" t="s">
        <v>524</v>
      </c>
      <c r="AN460" s="193"/>
      <c r="AO460" s="193"/>
      <c r="AP460" s="327"/>
      <c r="AQ460" s="326" t="s">
        <v>524</v>
      </c>
      <c r="AR460" s="193"/>
      <c r="AS460" s="193"/>
      <c r="AT460" s="327"/>
      <c r="AU460" s="193" t="s">
        <v>524</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7.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87.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503</v>
      </c>
      <c r="AH703" s="88"/>
      <c r="AI703" s="88"/>
      <c r="AJ703" s="88"/>
      <c r="AK703" s="88"/>
      <c r="AL703" s="88"/>
      <c r="AM703" s="88"/>
      <c r="AN703" s="88"/>
      <c r="AO703" s="88"/>
      <c r="AP703" s="88"/>
      <c r="AQ703" s="88"/>
      <c r="AR703" s="88"/>
      <c r="AS703" s="88"/>
      <c r="AT703" s="88"/>
      <c r="AU703" s="88"/>
      <c r="AV703" s="88"/>
      <c r="AW703" s="88"/>
      <c r="AX703" s="89"/>
    </row>
    <row r="704" spans="1:50" ht="92.2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519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531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505</v>
      </c>
      <c r="AE708" s="594"/>
      <c r="AF708" s="594"/>
      <c r="AG708" s="731" t="s">
        <v>485</v>
      </c>
      <c r="AH708" s="732"/>
      <c r="AI708" s="732"/>
      <c r="AJ708" s="732"/>
      <c r="AK708" s="732"/>
      <c r="AL708" s="732"/>
      <c r="AM708" s="732"/>
      <c r="AN708" s="732"/>
      <c r="AO708" s="732"/>
      <c r="AP708" s="732"/>
      <c r="AQ708" s="732"/>
      <c r="AR708" s="732"/>
      <c r="AS708" s="732"/>
      <c r="AT708" s="732"/>
      <c r="AU708" s="732"/>
      <c r="AV708" s="732"/>
      <c r="AW708" s="732"/>
      <c r="AX708" s="733"/>
    </row>
    <row r="709" spans="1:50" ht="72.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506</v>
      </c>
      <c r="AE710" s="315"/>
      <c r="AF710" s="315"/>
      <c r="AG710" s="87" t="s">
        <v>485</v>
      </c>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507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506</v>
      </c>
      <c r="AE712" s="772"/>
      <c r="AF712" s="772"/>
      <c r="AG712" s="799" t="s">
        <v>485</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506</v>
      </c>
      <c r="AE713" s="315"/>
      <c r="AF713" s="652"/>
      <c r="AG713" s="87" t="s">
        <v>485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506</v>
      </c>
      <c r="AE714" s="797"/>
      <c r="AF714" s="798"/>
      <c r="AG714" s="725" t="s">
        <v>485</v>
      </c>
      <c r="AH714" s="726"/>
      <c r="AI714" s="726"/>
      <c r="AJ714" s="726"/>
      <c r="AK714" s="726"/>
      <c r="AL714" s="726"/>
      <c r="AM714" s="726"/>
      <c r="AN714" s="726"/>
      <c r="AO714" s="726"/>
      <c r="AP714" s="726"/>
      <c r="AQ714" s="726"/>
      <c r="AR714" s="726"/>
      <c r="AS714" s="726"/>
      <c r="AT714" s="726"/>
      <c r="AU714" s="726"/>
      <c r="AV714" s="726"/>
      <c r="AW714" s="726"/>
      <c r="AX714" s="727"/>
    </row>
    <row r="715" spans="1:50" ht="62.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525</v>
      </c>
      <c r="AH715" s="732"/>
      <c r="AI715" s="732"/>
      <c r="AJ715" s="732"/>
      <c r="AK715" s="732"/>
      <c r="AL715" s="732"/>
      <c r="AM715" s="732"/>
      <c r="AN715" s="732"/>
      <c r="AO715" s="732"/>
      <c r="AP715" s="732"/>
      <c r="AQ715" s="732"/>
      <c r="AR715" s="732"/>
      <c r="AS715" s="732"/>
      <c r="AT715" s="732"/>
      <c r="AU715" s="732"/>
      <c r="AV715" s="732"/>
      <c r="AW715" s="732"/>
      <c r="AX715" s="733"/>
    </row>
    <row r="716" spans="1:50" ht="39.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530</v>
      </c>
      <c r="AE716" s="616"/>
      <c r="AF716" s="616"/>
      <c r="AG716" s="87" t="s">
        <v>485</v>
      </c>
      <c r="AH716" s="88"/>
      <c r="AI716" s="88"/>
      <c r="AJ716" s="88"/>
      <c r="AK716" s="88"/>
      <c r="AL716" s="88"/>
      <c r="AM716" s="88"/>
      <c r="AN716" s="88"/>
      <c r="AO716" s="88"/>
      <c r="AP716" s="88"/>
      <c r="AQ716" s="88"/>
      <c r="AR716" s="88"/>
      <c r="AS716" s="88"/>
      <c r="AT716" s="88"/>
      <c r="AU716" s="88"/>
      <c r="AV716" s="88"/>
      <c r="AW716" s="88"/>
      <c r="AX716" s="89"/>
    </row>
    <row r="717" spans="1:50" ht="39.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520</v>
      </c>
      <c r="AH717" s="88"/>
      <c r="AI717" s="88"/>
      <c r="AJ717" s="88"/>
      <c r="AK717" s="88"/>
      <c r="AL717" s="88"/>
      <c r="AM717" s="88"/>
      <c r="AN717" s="88"/>
      <c r="AO717" s="88"/>
      <c r="AP717" s="88"/>
      <c r="AQ717" s="88"/>
      <c r="AR717" s="88"/>
      <c r="AS717" s="88"/>
      <c r="AT717" s="88"/>
      <c r="AU717" s="88"/>
      <c r="AV717" s="88"/>
      <c r="AW717" s="88"/>
      <c r="AX717" s="89"/>
    </row>
    <row r="718" spans="1:50" ht="39.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506</v>
      </c>
      <c r="AE719" s="594"/>
      <c r="AF719" s="594"/>
      <c r="AG719" s="111" t="s">
        <v>533</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t="s">
        <v>534</v>
      </c>
      <c r="D721" s="283"/>
      <c r="E721" s="283"/>
      <c r="F721" s="284"/>
      <c r="G721" s="273"/>
      <c r="H721" s="274"/>
      <c r="I721" s="69" t="str">
        <f>IF(OR(G721="　", G721=""), "", "-")</f>
        <v/>
      </c>
      <c r="J721" s="277">
        <v>39</v>
      </c>
      <c r="K721" s="277"/>
      <c r="L721" s="69" t="str">
        <f>IF(M721="","","-")</f>
        <v/>
      </c>
      <c r="M721" s="70"/>
      <c r="N721" s="290" t="s">
        <v>536</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t="s">
        <v>535</v>
      </c>
      <c r="D722" s="283"/>
      <c r="E722" s="283"/>
      <c r="F722" s="284"/>
      <c r="G722" s="273"/>
      <c r="H722" s="274"/>
      <c r="I722" s="69" t="str">
        <f t="shared" ref="I722:I725" si="4">IF(OR(G722="　", G722=""), "", "-")</f>
        <v/>
      </c>
      <c r="J722" s="277">
        <v>76</v>
      </c>
      <c r="K722" s="277"/>
      <c r="L722" s="69" t="str">
        <f t="shared" ref="L722:L725" si="5">IF(M722="","","-")</f>
        <v/>
      </c>
      <c r="M722" s="70"/>
      <c r="N722" s="290" t="s">
        <v>537</v>
      </c>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08" customHeight="1" x14ac:dyDescent="0.15">
      <c r="A726" s="629" t="s">
        <v>47</v>
      </c>
      <c r="B726" s="791"/>
      <c r="C726" s="804" t="s">
        <v>52</v>
      </c>
      <c r="D726" s="826"/>
      <c r="E726" s="826"/>
      <c r="F726" s="827"/>
      <c r="G726" s="566" t="s">
        <v>527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2.5" customHeight="1" thickBot="1" x14ac:dyDescent="0.2">
      <c r="A727" s="792"/>
      <c r="B727" s="793"/>
      <c r="C727" s="737" t="s">
        <v>56</v>
      </c>
      <c r="D727" s="738"/>
      <c r="E727" s="738"/>
      <c r="F727" s="739"/>
      <c r="G727" s="564" t="s">
        <v>538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42.75" customHeight="1" thickBot="1" x14ac:dyDescent="0.2">
      <c r="A729" s="623" t="s">
        <v>539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41.25" customHeight="1" thickBot="1" x14ac:dyDescent="0.2">
      <c r="A731" s="788" t="s">
        <v>255</v>
      </c>
      <c r="B731" s="789"/>
      <c r="C731" s="789"/>
      <c r="D731" s="789"/>
      <c r="E731" s="790"/>
      <c r="F731" s="718" t="s">
        <v>540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25.5" customHeight="1" thickBot="1" x14ac:dyDescent="0.2">
      <c r="A733" s="662" t="s">
        <v>543</v>
      </c>
      <c r="B733" s="663"/>
      <c r="C733" s="663"/>
      <c r="D733" s="663"/>
      <c r="E733" s="664"/>
      <c r="F733" s="626" t="s">
        <v>544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488</v>
      </c>
      <c r="F737" s="979"/>
      <c r="G737" s="979"/>
      <c r="H737" s="979"/>
      <c r="I737" s="979"/>
      <c r="J737" s="979"/>
      <c r="K737" s="979"/>
      <c r="L737" s="979"/>
      <c r="M737" s="979"/>
      <c r="N737" s="351" t="s">
        <v>460</v>
      </c>
      <c r="O737" s="351"/>
      <c r="P737" s="351"/>
      <c r="Q737" s="351"/>
      <c r="R737" s="979" t="s">
        <v>488</v>
      </c>
      <c r="S737" s="979"/>
      <c r="T737" s="979"/>
      <c r="U737" s="979"/>
      <c r="V737" s="979"/>
      <c r="W737" s="979"/>
      <c r="X737" s="979"/>
      <c r="Y737" s="979"/>
      <c r="Z737" s="979"/>
      <c r="AA737" s="351" t="s">
        <v>459</v>
      </c>
      <c r="AB737" s="351"/>
      <c r="AC737" s="351"/>
      <c r="AD737" s="351"/>
      <c r="AE737" s="979" t="s">
        <v>488</v>
      </c>
      <c r="AF737" s="979"/>
      <c r="AG737" s="979"/>
      <c r="AH737" s="979"/>
      <c r="AI737" s="979"/>
      <c r="AJ737" s="979"/>
      <c r="AK737" s="979"/>
      <c r="AL737" s="979"/>
      <c r="AM737" s="979"/>
      <c r="AN737" s="351" t="s">
        <v>458</v>
      </c>
      <c r="AO737" s="351"/>
      <c r="AP737" s="351"/>
      <c r="AQ737" s="351"/>
      <c r="AR737" s="971" t="s">
        <v>488</v>
      </c>
      <c r="AS737" s="972"/>
      <c r="AT737" s="972"/>
      <c r="AU737" s="972"/>
      <c r="AV737" s="972"/>
      <c r="AW737" s="972"/>
      <c r="AX737" s="973"/>
      <c r="AY737" s="75"/>
      <c r="AZ737" s="75"/>
    </row>
    <row r="738" spans="1:52" ht="24.75" customHeight="1" x14ac:dyDescent="0.15">
      <c r="A738" s="980" t="s">
        <v>457</v>
      </c>
      <c r="B738" s="196"/>
      <c r="C738" s="196"/>
      <c r="D738" s="197"/>
      <c r="E738" s="979" t="s">
        <v>488</v>
      </c>
      <c r="F738" s="979"/>
      <c r="G738" s="979"/>
      <c r="H738" s="979"/>
      <c r="I738" s="979"/>
      <c r="J738" s="979"/>
      <c r="K738" s="979"/>
      <c r="L738" s="979"/>
      <c r="M738" s="979"/>
      <c r="N738" s="351" t="s">
        <v>456</v>
      </c>
      <c r="O738" s="351"/>
      <c r="P738" s="351"/>
      <c r="Q738" s="351"/>
      <c r="R738" s="979" t="s">
        <v>488</v>
      </c>
      <c r="S738" s="979"/>
      <c r="T738" s="979"/>
      <c r="U738" s="979"/>
      <c r="V738" s="979"/>
      <c r="W738" s="979"/>
      <c r="X738" s="979"/>
      <c r="Y738" s="979"/>
      <c r="Z738" s="979"/>
      <c r="AA738" s="351" t="s">
        <v>455</v>
      </c>
      <c r="AB738" s="351"/>
      <c r="AC738" s="351"/>
      <c r="AD738" s="351"/>
      <c r="AE738" s="979" t="s">
        <v>488</v>
      </c>
      <c r="AF738" s="979"/>
      <c r="AG738" s="979"/>
      <c r="AH738" s="979"/>
      <c r="AI738" s="979"/>
      <c r="AJ738" s="979"/>
      <c r="AK738" s="979"/>
      <c r="AL738" s="979"/>
      <c r="AM738" s="979"/>
      <c r="AN738" s="351" t="s">
        <v>451</v>
      </c>
      <c r="AO738" s="351"/>
      <c r="AP738" s="351"/>
      <c r="AQ738" s="351"/>
      <c r="AR738" s="971" t="s">
        <v>488</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t="s">
        <v>468</v>
      </c>
      <c r="J739" s="974"/>
      <c r="K739" s="79" t="str">
        <f>IF(OR(I739="　", I739=""), "", "-")</f>
        <v>-</v>
      </c>
      <c r="L739" s="975">
        <v>26</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510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51.75" customHeight="1" x14ac:dyDescent="0.15">
      <c r="A781" s="620"/>
      <c r="B781" s="621"/>
      <c r="C781" s="621"/>
      <c r="D781" s="621"/>
      <c r="E781" s="621"/>
      <c r="F781" s="622"/>
      <c r="G781" s="659" t="s">
        <v>511</v>
      </c>
      <c r="H781" s="660"/>
      <c r="I781" s="660"/>
      <c r="J781" s="660"/>
      <c r="K781" s="661"/>
      <c r="L781" s="653" t="s">
        <v>515</v>
      </c>
      <c r="M781" s="654"/>
      <c r="N781" s="654"/>
      <c r="O781" s="654"/>
      <c r="P781" s="654"/>
      <c r="Q781" s="654"/>
      <c r="R781" s="654"/>
      <c r="S781" s="654"/>
      <c r="T781" s="654"/>
      <c r="U781" s="654"/>
      <c r="V781" s="654"/>
      <c r="W781" s="654"/>
      <c r="X781" s="655"/>
      <c r="Y781" s="374">
        <v>20</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70.5" customHeight="1" x14ac:dyDescent="0.15">
      <c r="A837" s="362">
        <v>1</v>
      </c>
      <c r="B837" s="362">
        <v>1</v>
      </c>
      <c r="C837" s="347" t="s">
        <v>513</v>
      </c>
      <c r="D837" s="333"/>
      <c r="E837" s="333"/>
      <c r="F837" s="333"/>
      <c r="G837" s="333"/>
      <c r="H837" s="333"/>
      <c r="I837" s="333"/>
      <c r="J837" s="334" t="s">
        <v>514</v>
      </c>
      <c r="K837" s="335"/>
      <c r="L837" s="335"/>
      <c r="M837" s="335"/>
      <c r="N837" s="335"/>
      <c r="O837" s="335"/>
      <c r="P837" s="348" t="s">
        <v>516</v>
      </c>
      <c r="Q837" s="336"/>
      <c r="R837" s="336"/>
      <c r="S837" s="336"/>
      <c r="T837" s="336"/>
      <c r="U837" s="336"/>
      <c r="V837" s="336"/>
      <c r="W837" s="336"/>
      <c r="X837" s="336"/>
      <c r="Y837" s="337">
        <v>20</v>
      </c>
      <c r="Z837" s="338"/>
      <c r="AA837" s="338"/>
      <c r="AB837" s="339"/>
      <c r="AC837" s="349" t="s">
        <v>419</v>
      </c>
      <c r="AD837" s="357"/>
      <c r="AE837" s="357"/>
      <c r="AF837" s="357"/>
      <c r="AG837" s="357"/>
      <c r="AH837" s="358">
        <v>14</v>
      </c>
      <c r="AI837" s="359"/>
      <c r="AJ837" s="359"/>
      <c r="AK837" s="359"/>
      <c r="AL837" s="343">
        <v>99.9</v>
      </c>
      <c r="AM837" s="344"/>
      <c r="AN837" s="344"/>
      <c r="AO837" s="345"/>
      <c r="AP837" s="346" t="s">
        <v>514</v>
      </c>
      <c r="AQ837" s="346"/>
      <c r="AR837" s="346"/>
      <c r="AS837" s="346"/>
      <c r="AT837" s="346"/>
      <c r="AU837" s="346"/>
      <c r="AV837" s="346"/>
      <c r="AW837" s="346"/>
      <c r="AX837" s="346"/>
    </row>
    <row r="838" spans="1:50" ht="72.75" customHeight="1" x14ac:dyDescent="0.15">
      <c r="A838" s="362">
        <v>2</v>
      </c>
      <c r="B838" s="362">
        <v>1</v>
      </c>
      <c r="C838" s="347" t="s">
        <v>518</v>
      </c>
      <c r="D838" s="333"/>
      <c r="E838" s="333"/>
      <c r="F838" s="333"/>
      <c r="G838" s="333"/>
      <c r="H838" s="333"/>
      <c r="I838" s="333"/>
      <c r="J838" s="334" t="s">
        <v>514</v>
      </c>
      <c r="K838" s="335"/>
      <c r="L838" s="335"/>
      <c r="M838" s="335"/>
      <c r="N838" s="335"/>
      <c r="O838" s="335"/>
      <c r="P838" s="348" t="s">
        <v>517</v>
      </c>
      <c r="Q838" s="336"/>
      <c r="R838" s="336"/>
      <c r="S838" s="336"/>
      <c r="T838" s="336"/>
      <c r="U838" s="336"/>
      <c r="V838" s="336"/>
      <c r="W838" s="336"/>
      <c r="X838" s="336"/>
      <c r="Y838" s="337">
        <v>20</v>
      </c>
      <c r="Z838" s="338"/>
      <c r="AA838" s="338"/>
      <c r="AB838" s="339"/>
      <c r="AC838" s="349" t="s">
        <v>419</v>
      </c>
      <c r="AD838" s="349"/>
      <c r="AE838" s="349"/>
      <c r="AF838" s="349"/>
      <c r="AG838" s="349"/>
      <c r="AH838" s="358">
        <v>14</v>
      </c>
      <c r="AI838" s="359"/>
      <c r="AJ838" s="359"/>
      <c r="AK838" s="359"/>
      <c r="AL838" s="343">
        <v>99.8</v>
      </c>
      <c r="AM838" s="344"/>
      <c r="AN838" s="344"/>
      <c r="AO838" s="345"/>
      <c r="AP838" s="346" t="s">
        <v>514</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7" priority="14021">
      <formula>IF(RIGHT(TEXT(AK14,"0.#"),1)=".",FALSE,TRUE)</formula>
    </cfRule>
    <cfRule type="expression" dxfId="2106" priority="14022">
      <formula>IF(RIGHT(TEXT(AK14,"0.#"),1)=".",TRUE,FALSE)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AK16:AQ17 AK15:AX15 AK13:AX13">
    <cfRule type="expression" dxfId="2095" priority="13719">
      <formula>IF(RIGHT(TEXT(AK13,"0.#"),1)=".",FALSE,TRUE)</formula>
    </cfRule>
    <cfRule type="expression" dxfId="2094" priority="13720">
      <formula>IF(RIGHT(TEXT(AK13,"0.#"),1)=".",TRUE,FALSE)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Q101">
    <cfRule type="expression" dxfId="2091" priority="13709">
      <formula>IF(RIGHT(TEXT(AQ101,"0.#"),1)=".",FALSE,TRUE)</formula>
    </cfRule>
    <cfRule type="expression" dxfId="2090" priority="13710">
      <formula>IF(RIGHT(TEXT(AQ101,"0.#"),1)=".",TRUE,FALSE)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M101">
    <cfRule type="expression" dxfId="1961" priority="13239">
      <formula>IF(RIGHT(TEXT(AM101,"0.#"),1)=".",FALSE,TRUE)</formula>
    </cfRule>
    <cfRule type="expression" dxfId="1960" priority="13240">
      <formula>IF(RIGHT(TEXT(AM101,"0.#"),1)=".",TRUE,FALSE)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M116">
    <cfRule type="expression" dxfId="1903" priority="13169">
      <formula>IF(RIGHT(TEXT(AM116,"0.#"),1)=".",FALSE,TRUE)</formula>
    </cfRule>
    <cfRule type="expression" dxfId="1902" priority="13170">
      <formula>IF(RIGHT(TEXT(AM116,"0.#"),1)=".",TRUE,FALSE)</formula>
    </cfRule>
  </conditionalFormatting>
  <conditionalFormatting sqref="AE117 AM117">
    <cfRule type="expression" dxfId="1901" priority="13167">
      <formula>IF(RIGHT(TEXT(AE117,"0.#"),1)=".",FALSE,TRUE)</formula>
    </cfRule>
    <cfRule type="expression" dxfId="1900" priority="13168">
      <formula>IF(RIGHT(TEXT(AE117,"0.#"),1)=".",TRUE,FALSE)</formula>
    </cfRule>
  </conditionalFormatting>
  <conditionalFormatting sqref="AI117">
    <cfRule type="expression" dxfId="1899" priority="13165">
      <formula>IF(RIGHT(TEXT(AI117,"0.#"),1)=".",FALSE,TRUE)</formula>
    </cfRule>
    <cfRule type="expression" dxfId="1898" priority="13166">
      <formula>IF(RIGHT(TEXT(AI117,"0.#"),1)=".",TRUE,FALSE)</formula>
    </cfRule>
  </conditionalFormatting>
  <conditionalFormatting sqref="AQ117">
    <cfRule type="expression" dxfId="1897" priority="13161">
      <formula>IF(RIGHT(TEXT(AQ117,"0.#"),1)=".",FALSE,TRUE)</formula>
    </cfRule>
    <cfRule type="expression" dxfId="1896" priority="13162">
      <formula>IF(RIGHT(TEXT(AQ117,"0.#"),1)=".",TRUE,FALSE)</formula>
    </cfRule>
  </conditionalFormatting>
  <conditionalFormatting sqref="AE119 AQ119">
    <cfRule type="expression" dxfId="1895" priority="13159">
      <formula>IF(RIGHT(TEXT(AE119,"0.#"),1)=".",FALSE,TRUE)</formula>
    </cfRule>
    <cfRule type="expression" dxfId="1894" priority="13160">
      <formula>IF(RIGHT(TEXT(AE119,"0.#"),1)=".",TRUE,FALSE)</formula>
    </cfRule>
  </conditionalFormatting>
  <conditionalFormatting sqref="AI119">
    <cfRule type="expression" dxfId="1893" priority="13157">
      <formula>IF(RIGHT(TEXT(AI119,"0.#"),1)=".",FALSE,TRUE)</formula>
    </cfRule>
    <cfRule type="expression" dxfId="1892" priority="13158">
      <formula>IF(RIGHT(TEXT(AI119,"0.#"),1)=".",TRUE,FALSE)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39:AO866">
    <cfRule type="expression" dxfId="1815" priority="6643">
      <formula>IF(AND(AL839&gt;=0, RIGHT(TEXT(AL839,"0.#"),1)&lt;&gt;"."),TRUE,FALSE)</formula>
    </cfRule>
    <cfRule type="expression" dxfId="1814" priority="6644">
      <formula>IF(AND(AL839&gt;=0, RIGHT(TEXT(AL839,"0.#"),1)="."),TRUE,FALSE)</formula>
    </cfRule>
    <cfRule type="expression" dxfId="1813" priority="6645">
      <formula>IF(AND(AL839&lt;0, RIGHT(TEXT(AL839,"0.#"),1)&lt;&gt;"."),TRUE,FALSE)</formula>
    </cfRule>
    <cfRule type="expression" dxfId="1812" priority="6646">
      <formula>IF(AND(AL839&lt;0, RIGHT(TEXT(AL839,"0.#"),1)="."),TRUE,FALSE)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4:AC14">
    <cfRule type="expression" dxfId="17" priority="17">
      <formula>IF(RIGHT(TEXT(P14,"0.#"),1)=".",FALSE,TRUE)</formula>
    </cfRule>
    <cfRule type="expression" dxfId="16" priority="18">
      <formula>IF(RIGHT(TEXT(P14,"0.#"),1)=".",TRUE,FALSE)</formula>
    </cfRule>
  </conditionalFormatting>
  <conditionalFormatting sqref="P15:AC17 P13:AC13">
    <cfRule type="expression" dxfId="15" priority="15">
      <formula>IF(RIGHT(TEXT(P13,"0.#"),1)=".",FALSE,TRUE)</formula>
    </cfRule>
    <cfRule type="expression" dxfId="14" priority="16">
      <formula>IF(RIGHT(TEXT(P13,"0.#"),1)=".",TRUE,FALSE)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7 AD13:AJ13">
    <cfRule type="expression" dxfId="11" priority="11">
      <formula>IF(RIGHT(TEXT(AD13,"0.#"),1)=".",FALSE,TRUE)</formula>
    </cfRule>
    <cfRule type="expression" dxfId="10" priority="12">
      <formula>IF(RIGHT(TEXT(AD13,"0.#"),1)=".",TRUE,FALSE)</formula>
    </cfRule>
  </conditionalFormatting>
  <conditionalFormatting sqref="AE101">
    <cfRule type="expression" dxfId="9" priority="9">
      <formula>IF(RIGHT(TEXT(AE101,"0.#"),1)=".",FALSE,TRUE)</formula>
    </cfRule>
    <cfRule type="expression" dxfId="8" priority="10">
      <formula>IF(RIGHT(TEXT(AE101,"0.#"),1)=".",TRUE,FALSE)</formula>
    </cfRule>
  </conditionalFormatting>
  <conditionalFormatting sqref="AI101">
    <cfRule type="expression" dxfId="7" priority="7">
      <formula>IF(RIGHT(TEXT(AI101,"0.#"),1)=".",FALSE,TRUE)</formula>
    </cfRule>
    <cfRule type="expression" dxfId="6" priority="8">
      <formula>IF(RIGHT(TEXT(AI101,"0.#"),1)=".",TRUE,FALSE)</formula>
    </cfRule>
  </conditionalFormatting>
  <conditionalFormatting sqref="AE102">
    <cfRule type="expression" dxfId="5" priority="5">
      <formula>IF(RIGHT(TEXT(AE102,"0.#"),1)=".",FALSE,TRUE)</formula>
    </cfRule>
    <cfRule type="expression" dxfId="4" priority="6">
      <formula>IF(RIGHT(TEXT(AE102,"0.#"),1)=".",TRUE,FALSE)</formula>
    </cfRule>
  </conditionalFormatting>
  <conditionalFormatting sqref="AI102">
    <cfRule type="expression" dxfId="3" priority="3">
      <formula>IF(RIGHT(TEXT(AI102,"0.#"),1)=".",FALSE,TRUE)</formula>
    </cfRule>
    <cfRule type="expression" dxfId="2" priority="4">
      <formula>IF(RIGHT(TEXT(AI102,"0.#"),1)=".",TRUE,FALSE)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484</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2019-08-23T10:05:28Z</cp:lastPrinted>
  <dcterms:created xsi:type="dcterms:W3CDTF">2012-03-13T00:50:25Z</dcterms:created>
  <dcterms:modified xsi:type="dcterms:W3CDTF">2019-08-29T07:25:13Z</dcterms:modified>
</cp:coreProperties>
</file>