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総務班\02予算\04行政事業ﾚﾋﾞｭｰ\31年度行政事業レビュー\20190822　最終公表に向けた追記修正等\自動車局（セグメントシート含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<sst xmlns="http://schemas.openxmlformats.org/spreadsheetml/2006/main" count="2109" uniqueCount="512">
  <si>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</si>
  <si>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</si>
  <si>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</si>
  <si>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</si>
  <si>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</si>
  <si>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</si>
  <si>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</si>
  <si>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</si>
  <si>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</si>
  <si>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</si>
  <si>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</si>
  <si>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</si>
  <si>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</si>
  <si>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</si>
  <si>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</si>
  <si>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</si>
  <si>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</si>
  <si>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</si>
  <si>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</si>
  <si>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</si>
  <si>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</si>
  <si>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</si>
  <si>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</si>
  <si>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</si>
  <si>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</si>
  <si>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</si>
  <si>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</si>
  <si>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</si>
  <si>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</si>
  <si>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</si>
  <si>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</si>
  <si>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</si>
  <si>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</si>
  <si>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</si>
  <si>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</si>
  <si>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</si>
  <si>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</si>
  <si>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</si>
  <si>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</si>
  <si>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</si>
  <si>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</si>
  <si>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</si>
  <si>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</si>
  <si>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</si>
  <si>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</si>
  <si>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</si>
  <si>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</si>
  <si>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</si>
  <si>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</si>
  <si>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</si>
  <si>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</si>
  <si>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</si>
  <si>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</si>
  <si>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</si>
  <si>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</si>
  <si>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</si>
  <si>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</si>
  <si>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</si>
  <si>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</si>
  <si>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</si>
  <si>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</si>
  <si>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</si>
  <si>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</si>
  <si>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</si>
  <si>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</si>
  <si>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</si>
  <si>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</si>
  <si>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</si>
  <si>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</si>
  <si>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</si>
  <si>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</si>
  <si>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</si>
  <si>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</si>
  <si>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</si>
  <si>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</si>
  <si>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</si>
  <si>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</si>
  <si>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</si>
  <si>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</si>
  <si>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</si>
  <si>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</si>
  <si>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</si>
  <si>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</si>
  <si>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</si>
  <si>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</si>
  <si>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</si>
  <si>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</si>
  <si>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</si>
  <si>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</si>
  <si>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</si>
  <si>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</si>
  <si>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</si>
  <si>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</si>
  <si>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</si>
  <si>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</si>
  <si>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</si>
  <si>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</si>
  <si>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</si>
  <si>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</si>
  <si>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</si>
  <si>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</si>
  <si>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</si>
  <si>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</si>
  <si>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</si>
  <si>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</si>
  <si>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</si>
  <si>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</si>
  <si>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</si>
  <si>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</si>
  <si>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</si>
  <si>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</si>
  <si>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</si>
  <si>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</si>
  <si>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</si>
  <si>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</si>
  <si>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</si>
  <si>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</si>
  <si>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</si>
  <si>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</si>
  <si>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</si>
  <si>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</si>
  <si>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</si>
  <si>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</si>
  <si>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</si>
  <si>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</si>
  <si>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</si>
  <si>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</si>
  <si>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</si>
  <si>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</si>
  <si>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</si>
  <si>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</si>
  <si>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</si>
  <si>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</si>
  <si>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</si>
  <si>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</si>
  <si>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</si>
  <si>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</si>
  <si>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</si>
  <si>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</si>
  <si>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</si>
  <si>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</si>
  <si>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</si>
  <si>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</si>
  <si>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</si>
  <si>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</si>
  <si>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</si>
  <si>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</si>
  <si>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</si>
  <si>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</si>
  <si>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</si>
  <si>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</si>
  <si>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</si>
  <si>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</si>
  <si>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</si>
  <si>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</si>
  <si>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</si>
  <si>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</si>
  <si>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</si>
  <si>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</si>
  <si>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</si>
  <si>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</si>
  <si>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</si>
  <si>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</si>
  <si>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</si>
  <si>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</si>
  <si>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</si>
  <si>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</si>
  <si>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</si>
  <si>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</si>
  <si>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</si>
  <si>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</si>
  <si>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</si>
  <si>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</si>
  <si>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</si>
  <si>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</si>
  <si>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</si>
  <si>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</si>
  <si>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</si>
  <si>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</si>
  <si>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</si>
  <si>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</si>
  <si>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</si>
  <si>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</si>
  <si>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</si>
  <si>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</si>
  <si>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</si>
  <si>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</si>
  <si>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</si>
  <si>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</si>
  <si>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</si>
  <si>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</si>
  <si>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</si>
  <si>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</si>
  <si>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</si>
  <si>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</si>
  <si>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</si>
  <si>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</si>
  <si>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</si>
  <si>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</si>
  <si>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</si>
  <si>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</si>
  <si>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</si>
  <si>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</si>
  <si>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</si>
  <si>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</si>
  <si>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</si>
  <si>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</si>
  <si>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</si>
  <si>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</si>
  <si>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</si>
  <si>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</si>
  <si>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</si>
  <si>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</si>
  <si>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</si>
  <si>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</si>
  <si>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</si>
  <si>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</si>
  <si>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</si>
  <si>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</si>
  <si>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</si>
  <si>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</si>
  <si>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</si>
  <si>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</si>
  <si>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</si>
  <si>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</si>
  <si>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</si>
  <si>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</si>
  <si>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</si>
  <si>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</si>
  <si>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</si>
  <si>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</si>
  <si>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</si>
  <si>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</si>
  <si>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</si>
  <si>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</si>
  <si>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</si>
  <si>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</si>
  <si>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</si>
  <si>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</si>
  <si>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</si>
  <si>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</si>
  <si>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</si>
  <si>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</si>
  <si>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</si>
  <si>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</si>
  <si>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</si>
  <si>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</si>
  <si>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</si>
  <si>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</si>
  <si>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</si>
  <si>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</si>
  <si>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</si>
  <si>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</si>
  <si>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</si>
  <si>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</si>
  <si>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</si>
  <si>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</si>
  <si>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</si>
  <si>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</si>
  <si>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</si>
  <si>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</si>
  <si>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</si>
  <si>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</si>
  <si>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</si>
  <si>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</si>
  <si>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</si>
  <si>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</si>
  <si>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</si>
  <si>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</si>
  <si>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</si>
  <si>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</si>
  <si>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</si>
  <si>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</si>
  <si>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</si>
  <si>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</si>
  <si>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</si>
  <si>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</si>
  <si>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</si>
  <si>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</si>
  <si>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</si>
  <si>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</si>
  <si>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</si>
  <si>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</si>
  <si>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</si>
  <si>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</si>
  <si>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</si>
  <si>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</si>
  <si>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</si>
  <si>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</si>
  <si>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</si>
  <si>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</si>
  <si>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</si>
  <si>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</si>
  <si>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</si>
  <si>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</si>
  <si>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</si>
  <si>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</si>
  <si>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</si>
  <si>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</si>
  <si>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</si>
  <si>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</si>
  <si>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</si>
  <si>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</si>
  <si>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</si>
  <si>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</si>
  <si>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</si>
  <si>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</si>
  <si>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</si>
  <si>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</si>
  <si>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</si>
  <si>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</si>
  <si>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</si>
  <si>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</si>
  <si>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</si>
  <si>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</si>
  <si>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</si>
  <si>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</si>
  <si>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</si>
  <si>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</si>
  <si>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</si>
  <si>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</si>
  <si>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</si>
  <si>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</si>
  <si>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</si>
  <si>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</si>
  <si>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</si>
  <si>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</si>
  <si>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</si>
  <si>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</si>
  <si>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</si>
  <si>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</si>
  <si>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</si>
  <si>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</si>
  <si>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</si>
  <si>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</si>
  <si>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</si>
  <si>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</si>
  <si>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</si>
  <si>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</si>
  <si>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</si>
  <si>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</si>
  <si>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</si>
  <si>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</si>
  <si>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</si>
  <si>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</si>
  <si>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</si>
  <si>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</si>
  <si>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</si>
  <si>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</si>
  <si>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</si>
  <si>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</si>
  <si>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</si>
  <si>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</si>
  <si>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</si>
  <si>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</si>
  <si>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</si>
  <si>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</si>
  <si>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</si>
  <si>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</si>
  <si>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</si>
  <si>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</si>
  <si>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</si>
  <si>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</si>
  <si>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</si>
  <si>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</si>
  <si>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</si>
  <si>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</si>
  <si>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</si>
  <si>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</si>
  <si>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</si>
  <si>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</si>
  <si>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</si>
  <si>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</si>
  <si>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</si>
  <si>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</si>
  <si>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</si>
  <si>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</si>
  <si>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</si>
  <si>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</si>
  <si>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</si>
  <si>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</si>
  <si>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</si>
  <si>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</si>
  <si>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</si>
  <si>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</si>
  <si>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</si>
  <si>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</si>
  <si>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</si>
  <si>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</si>
  <si>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</si>
  <si>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</si>
  <si>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</si>
  <si>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</si>
  <si>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</si>
  <si>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</si>
  <si>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</si>
  <si>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</si>
  <si>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</si>
  <si>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</si>
  <si>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</si>
  <si>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</si>
  <si>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</si>
  <si>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</si>
  <si>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</si>
  <si>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</si>
  <si>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</si>
  <si>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</si>
  <si>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</si>
  <si>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</si>
  <si>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</si>
  <si>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</si>
  <si>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</si>
  <si>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</si>
  <si>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</si>
  <si>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</si>
  <si>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</si>
  <si>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</si>
  <si>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</si>
  <si>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</si>
  <si>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</si>
  <si>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</si>
  <si>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</si>
  <si>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</si>
  <si>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</si>
  <si>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</si>
  <si>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</si>
  <si>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</si>
  <si>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</si>
  <si>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</si>
  <si>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</si>
  <si>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</si>
  <si>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</si>
  <si>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</si>
  <si>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</si>
  <si>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</si>
  <si>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</si>
  <si>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</si>
  <si>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</si>
  <si>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</si>
  <si>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</si>
  <si>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</si>
  <si>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</si>
  <si>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</si>
  <si>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</si>
  <si>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</si>
  <si>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</si>
  <si>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</si>
  <si>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</si>
  <si>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</si>
  <si>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</si>
  <si>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</si>
  <si>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</si>
  <si>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</si>
  <si>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</si>
  <si>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</si>
  <si>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</si>
  <si>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</si>
  <si>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</si>
  <si>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</si>
  <si>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</si>
  <si>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</si>
  <si>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</si>
  <si>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</si>
  <si>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</si>
  <si>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</si>
  <si>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</si>
  <si>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</si>
  <si>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</si>
  <si>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</si>
  <si>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</si>
  <si>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</si>
  <si>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</si>
  <si>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</si>
  <si>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</si>
  <si>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</si>
  <si>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</si>
  <si>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</si>
  <si>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</si>
  <si>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</si>
  <si>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</si>
  <si>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地域公共交通の維持・活性化推進</t>
    <phoneticPr fontId="5"/>
  </si>
  <si>
    <t>自動車局</t>
    <phoneticPr fontId="5"/>
  </si>
  <si>
    <t>旅客課</t>
    <rPh sb="0" eb="3">
      <t>リョカクカ</t>
    </rPh>
    <phoneticPr fontId="5"/>
  </si>
  <si>
    <t>○</t>
  </si>
  <si>
    <t>-</t>
    <phoneticPr fontId="5"/>
  </si>
  <si>
    <t>・近年の自動車旅客運送事業等の需給の変化と乗合バス規制緩和（平成14年）や自家用有償旅客運送の創設（平成18年）、人口動態等との関係の調査・分析
・新規参入や自家用有償旅客運送の導入が地域交通に与えた効果の調査・分析
・自動車旅客運送事業等の輸送人員や運転者数・年齢構成のトレンドを踏まえつつ、今後の人口動態の変化等も考慮し、需要と供給の将来シナリオの分析</t>
    <phoneticPr fontId="5"/>
  </si>
  <si>
    <t>地域公共交通維持・活性化推進調査費</t>
    <phoneticPr fontId="5"/>
  </si>
  <si>
    <t>デマンド交通の導入市町村数を平成32年度に700まで引き上げる。</t>
    <phoneticPr fontId="5"/>
  </si>
  <si>
    <t>市町村</t>
    <rPh sb="0" eb="3">
      <t>シチョウソン</t>
    </rPh>
    <phoneticPr fontId="5"/>
  </si>
  <si>
    <t>市町村</t>
  </si>
  <si>
    <t>国土交通省自動車局調べ</t>
    <phoneticPr fontId="5"/>
  </si>
  <si>
    <t>自動車旅客運送事業等に係る調査事業の実施</t>
    <phoneticPr fontId="5"/>
  </si>
  <si>
    <t>執行額／調査実施回数　　　　　　　　　</t>
    <phoneticPr fontId="5"/>
  </si>
  <si>
    <t>８　都市・地域交通等の快適性、利便性の向上</t>
    <phoneticPr fontId="5"/>
  </si>
  <si>
    <t>２７　地域公共交通の維持・活性化を推進する</t>
    <phoneticPr fontId="5"/>
  </si>
  <si>
    <t>道路運送法の制度改正による影響や自動車旅客運送事業等の需給の変動等に係る調査・分析及び当該調査等を通じた制度の見直しにより、地域の創意工夫による利便性・効率性が確保された持続可能な自動車運送サービスを実現することで、地域公共交通の維持・活性化を推進する。</t>
    <phoneticPr fontId="5"/>
  </si>
  <si>
    <t>地域公共交通の維持・活性化を推進しているため。</t>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</si>
  <si>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</si>
  <si>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</si>
  <si>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</si>
  <si>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無</t>
  </si>
  <si>
    <t>国土交通省</t>
  </si>
  <si>
    <t>デマンド交通の導入市町村数</t>
    <phoneticPr fontId="5"/>
  </si>
  <si>
    <t>-</t>
    <phoneticPr fontId="5"/>
  </si>
  <si>
    <t>-</t>
    <phoneticPr fontId="5"/>
  </si>
  <si>
    <t>-</t>
  </si>
  <si>
    <t>-</t>
    <phoneticPr fontId="5"/>
  </si>
  <si>
    <t>早船　文久</t>
    <rPh sb="0" eb="2">
      <t>ハヤフネ</t>
    </rPh>
    <rPh sb="3" eb="4">
      <t>フミ</t>
    </rPh>
    <rPh sb="4" eb="5">
      <t>ヒサ</t>
    </rPh>
    <phoneticPr fontId="5"/>
  </si>
  <si>
    <t>バス、タクシー等に関して、これまでの制度改正が地域の自動車輸送サービスに与えた影響、自動車輸送サービスの需要・供給に関する将来予測を行ったところであり、平成３１年度までに一定の結果が得られる見込みのため、平成３１年度をもって廃止とする。</t>
    <rPh sb="7" eb="8">
      <t>トウ</t>
    </rPh>
    <rPh sb="9" eb="10">
      <t>カン</t>
    </rPh>
    <rPh sb="18" eb="20">
      <t>セイド</t>
    </rPh>
    <rPh sb="20" eb="22">
      <t>カイセイ</t>
    </rPh>
    <rPh sb="23" eb="25">
      <t>チイキ</t>
    </rPh>
    <rPh sb="26" eb="29">
      <t>ジドウシャ</t>
    </rPh>
    <rPh sb="29" eb="31">
      <t>ユソウ</t>
    </rPh>
    <rPh sb="36" eb="37">
      <t>アタ</t>
    </rPh>
    <rPh sb="39" eb="41">
      <t>エイキョウ</t>
    </rPh>
    <rPh sb="42" eb="45">
      <t>ジドウシャ</t>
    </rPh>
    <rPh sb="45" eb="47">
      <t>ユソウ</t>
    </rPh>
    <rPh sb="52" eb="54">
      <t>ジュヨウ</t>
    </rPh>
    <rPh sb="55" eb="57">
      <t>キョウキュウ</t>
    </rPh>
    <rPh sb="58" eb="59">
      <t>カン</t>
    </rPh>
    <rPh sb="61" eb="63">
      <t>ショウライ</t>
    </rPh>
    <rPh sb="63" eb="65">
      <t>ヨソク</t>
    </rPh>
    <rPh sb="66" eb="67">
      <t>オコナ</t>
    </rPh>
    <rPh sb="76" eb="78">
      <t>ヘイセイ</t>
    </rPh>
    <rPh sb="80" eb="82">
      <t>ネンド</t>
    </rPh>
    <rPh sb="85" eb="87">
      <t>イッテイ</t>
    </rPh>
    <rPh sb="88" eb="90">
      <t>ケッカ</t>
    </rPh>
    <rPh sb="91" eb="92">
      <t>エ</t>
    </rPh>
    <rPh sb="95" eb="97">
      <t>ミコ</t>
    </rPh>
    <rPh sb="102" eb="104">
      <t>ヘイセイ</t>
    </rPh>
    <rPh sb="106" eb="108">
      <t>ネンド</t>
    </rPh>
    <rPh sb="112" eb="114">
      <t>ハイシ</t>
    </rPh>
    <phoneticPr fontId="5"/>
  </si>
  <si>
    <t>終了予定</t>
  </si>
  <si>
    <t>今後、自動車旅客運送事業等のサービス提供可能地域が縮小し、高齢者はじめとした地域住民の日常の移動手段が十分に確保できなくなることが予想されている。このような状況に対応するため、地域の実情に応じた持続可能な自動車旅客運送事業制度の実現を目指す。</t>
    <phoneticPr fontId="5"/>
  </si>
  <si>
    <t>平成３１年度で事業終了。調査結果を基に引き続き、地域の実情に応じた持続可能な自動車旅客運送事業制度の実現を目指す。</t>
    <rPh sb="0" eb="2">
      <t>ヘイセイ</t>
    </rPh>
    <rPh sb="4" eb="6">
      <t>ネンド</t>
    </rPh>
    <rPh sb="7" eb="9">
      <t>ジギョウ</t>
    </rPh>
    <rPh sb="9" eb="11">
      <t>シュウリョウ</t>
    </rPh>
    <rPh sb="12" eb="14">
      <t>チョウサ</t>
    </rPh>
    <rPh sb="14" eb="16">
      <t>ケッカ</t>
    </rPh>
    <rPh sb="17" eb="18">
      <t>モト</t>
    </rPh>
    <rPh sb="19" eb="20">
      <t>ヒ</t>
    </rPh>
    <rPh sb="21" eb="22">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</si>
</sst>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742</xdr:row>
      <xdr:rowOff>0</xdr:rowOff>
    </xdr:from>
    <xdr:to>
      <xdr:col>24</xdr:col>
      <xdr:colOff>72732</xdr:colOff>
      <xdr:row>747</xdr:row>
      <xdr:rowOff>254867</xdr:rowOff>
    </xdr:to>
    <xdr:sp macro="" textlink="">
      <xdr:nvSpPr>
        <xdr:cNvPr id="3" name="テキスト ボックス 2"/>
        <xdr:cNvSpPr txBox="1"/>
      </xdr:nvSpPr>
      <xdr:spPr>
        <a:xfrm>
          <a:off x="2782957" y="35433000"/>
          <a:ext cx="2060558" cy="2035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xdr:txBody>
    </xdr:sp>
    <xdr:clientData/>
  </xdr:twoCellAnchor>
  <xdr:twoCellAnchor>
    <xdr:from>
      <xdr:col>32</xdr:col>
      <xdr:colOff>161670</xdr:colOff>
      <xdr:row>743</xdr:row>
      <xdr:rowOff>294981</xdr:rowOff>
    </xdr:from>
    <xdr:to>
      <xdr:col>43</xdr:col>
      <xdr:colOff>35619</xdr:colOff>
      <xdr:row>745</xdr:row>
      <xdr:rowOff>81084</xdr:rowOff>
    </xdr:to>
    <xdr:sp macro="" textlink="">
      <xdr:nvSpPr>
        <xdr:cNvPr id="4" name="テキスト ボックス 3"/>
        <xdr:cNvSpPr txBox="1"/>
      </xdr:nvSpPr>
      <xdr:spPr>
        <a:xfrm>
          <a:off x="6522713" y="36084133"/>
          <a:ext cx="2060558" cy="498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民間事業者等</a:t>
          </a:r>
          <a:endParaRPr kumimoji="1" lang="en-US" altLang="ja-JP" sz="1100"/>
        </a:p>
      </xdr:txBody>
    </xdr:sp>
    <xdr:clientData/>
  </xdr:twoCellAnchor>
  <xdr:twoCellAnchor>
    <xdr:from>
      <xdr:col>24</xdr:col>
      <xdr:colOff>81407</xdr:colOff>
      <xdr:row>744</xdr:row>
      <xdr:rowOff>188713</xdr:rowOff>
    </xdr:from>
    <xdr:to>
      <xdr:col>32</xdr:col>
      <xdr:colOff>161670</xdr:colOff>
      <xdr:row>744</xdr:row>
      <xdr:rowOff>188713</xdr:rowOff>
    </xdr:to>
    <xdr:cxnSp macro="">
      <xdr:nvCxnSpPr>
        <xdr:cNvPr id="5" name="直線矢印コネクタ 4"/>
        <xdr:cNvCxnSpPr>
          <a:endCxn id="4" idx="1"/>
        </xdr:cNvCxnSpPr>
      </xdr:nvCxnSpPr>
      <xdr:spPr>
        <a:xfrm>
          <a:off x="4852190" y="36334017"/>
          <a:ext cx="16705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85904</xdr:colOff>
      <xdr:row>743</xdr:row>
      <xdr:rowOff>74545</xdr:rowOff>
    </xdr:from>
    <xdr:to>
      <xdr:col>43</xdr:col>
      <xdr:colOff>99531</xdr:colOff>
      <xdr:row>744</xdr:row>
      <xdr:rowOff>26491</xdr:rowOff>
    </xdr:to>
    <xdr:sp macro="" textlink="">
      <xdr:nvSpPr>
        <xdr:cNvPr id="6" name="テキスト ボックス 5"/>
        <xdr:cNvSpPr txBox="1"/>
      </xdr:nvSpPr>
      <xdr:spPr>
        <a:xfrm>
          <a:off x="6446947" y="35863697"/>
          <a:ext cx="2200236" cy="308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14</xdr:col>
      <xdr:colOff>66261</xdr:colOff>
      <xdr:row>748</xdr:row>
      <xdr:rowOff>5563</xdr:rowOff>
    </xdr:from>
    <xdr:to>
      <xdr:col>24</xdr:col>
      <xdr:colOff>1125</xdr:colOff>
      <xdr:row>749</xdr:row>
      <xdr:rowOff>107971</xdr:rowOff>
    </xdr:to>
    <xdr:sp macro="" textlink="">
      <xdr:nvSpPr>
        <xdr:cNvPr id="7" name="大かっこ 6"/>
        <xdr:cNvSpPr>
          <a:spLocks noChangeArrowheads="1"/>
        </xdr:cNvSpPr>
      </xdr:nvSpPr>
      <xdr:spPr bwMode="auto">
        <a:xfrm>
          <a:off x="2849218" y="37575476"/>
          <a:ext cx="1922690" cy="458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twoCellAnchor>
    <xdr:from>
      <xdr:col>33</xdr:col>
      <xdr:colOff>10946</xdr:colOff>
      <xdr:row>745</xdr:row>
      <xdr:rowOff>261672</xdr:rowOff>
    </xdr:from>
    <xdr:to>
      <xdr:col>42</xdr:col>
      <xdr:colOff>148673</xdr:colOff>
      <xdr:row>747</xdr:row>
      <xdr:rowOff>7929</xdr:rowOff>
    </xdr:to>
    <xdr:sp macro="" textlink="">
      <xdr:nvSpPr>
        <xdr:cNvPr id="8" name="大かっこ 7"/>
        <xdr:cNvSpPr>
          <a:spLocks noChangeArrowheads="1"/>
        </xdr:cNvSpPr>
      </xdr:nvSpPr>
      <xdr:spPr bwMode="auto">
        <a:xfrm>
          <a:off x="6570772" y="36763129"/>
          <a:ext cx="1926771" cy="4585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「地域公共交通の維持・活性化推進」に係る調査・分析等</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Normal="75" zoomScaleSheetLayoutView="100" zoomScalePageLayoutView="85"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18" t="s">
        <v>0</v>
      </c>
      <c r="AK2" s="918"/>
      <c r="AL2" s="918"/>
      <c r="AM2" s="918"/>
      <c r="AN2" s="918"/>
      <c r="AO2" s="919" t="s">
        <v>433</v>
      </c>
      <c r="AP2" s="919"/>
      <c r="AQ2" s="919"/>
      <c r="AR2" s="65" t="str">
        <f>IF(OR(AO2="　", AO2=""), "", "-")</f>
        <v>-</v>
      </c>
      <c r="AS2" s="920">
        <v>43</v>
      </c>
      <c r="AT2" s="920"/>
      <c r="AU2" s="920"/>
      <c r="AV2" s="43" t="str">
        <f>IF(AW2="", "", "-")</f>
        <v/>
      </c>
      <c r="AW2" s="891"/>
      <c r="AX2" s="891"/>
    </row>
    <row r="3" spans="1:50" ht="21" customHeight="1" thickBot="1">
      <c r="A3" s="847" t="s">
        <v>462</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501</v>
      </c>
      <c r="AK3" s="849"/>
      <c r="AL3" s="849"/>
      <c r="AM3" s="849"/>
      <c r="AN3" s="849"/>
      <c r="AO3" s="849"/>
      <c r="AP3" s="849"/>
      <c r="AQ3" s="849"/>
      <c r="AR3" s="849"/>
      <c r="AS3" s="849"/>
      <c r="AT3" s="849"/>
      <c r="AU3" s="849"/>
      <c r="AV3" s="849"/>
      <c r="AW3" s="849"/>
      <c r="AX3" s="24" t="s">
        <v>64</v>
      </c>
    </row>
    <row r="4" spans="1:50" ht="24.75" customHeight="1">
      <c r="A4" s="687" t="s">
        <v>25</v>
      </c>
      <c r="B4" s="688"/>
      <c r="C4" s="688"/>
      <c r="D4" s="688"/>
      <c r="E4" s="688"/>
      <c r="F4" s="688"/>
      <c r="G4" s="665" t="s">
        <v>480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19" t="s">
        <v>431</v>
      </c>
      <c r="H5" s="820"/>
      <c r="I5" s="820"/>
      <c r="J5" s="820"/>
      <c r="K5" s="820"/>
      <c r="L5" s="820"/>
      <c r="M5" s="821" t="s">
        <v>65</v>
      </c>
      <c r="N5" s="822"/>
      <c r="O5" s="822"/>
      <c r="P5" s="822"/>
      <c r="Q5" s="822"/>
      <c r="R5" s="823"/>
      <c r="S5" s="824" t="s">
        <v>80</v>
      </c>
      <c r="T5" s="820"/>
      <c r="U5" s="820"/>
      <c r="V5" s="820"/>
      <c r="W5" s="820"/>
      <c r="X5" s="825"/>
      <c r="Y5" s="681" t="s">
        <v>3</v>
      </c>
      <c r="Z5" s="529"/>
      <c r="AA5" s="529"/>
      <c r="AB5" s="529"/>
      <c r="AC5" s="529"/>
      <c r="AD5" s="530"/>
      <c r="AE5" s="682" t="s">
        <v>482</v>
      </c>
      <c r="AF5" s="682"/>
      <c r="AG5" s="682"/>
      <c r="AH5" s="682"/>
      <c r="AI5" s="682"/>
      <c r="AJ5" s="682"/>
      <c r="AK5" s="682"/>
      <c r="AL5" s="682"/>
      <c r="AM5" s="682"/>
      <c r="AN5" s="682"/>
      <c r="AO5" s="682"/>
      <c r="AP5" s="683"/>
      <c r="AQ5" s="684" t="s">
        <v>507</v>
      </c>
      <c r="AR5" s="685"/>
      <c r="AS5" s="685"/>
      <c r="AT5" s="685"/>
      <c r="AU5" s="685"/>
      <c r="AV5" s="685"/>
      <c r="AW5" s="685"/>
      <c r="AX5" s="686"/>
    </row>
    <row r="6" spans="1:50" ht="39" customHeight="1">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2" t="s">
        <v>434</v>
      </c>
      <c r="Z7" s="429"/>
      <c r="AA7" s="429"/>
      <c r="AB7" s="429"/>
      <c r="AC7" s="429"/>
      <c r="AD7" s="903"/>
      <c r="AE7" s="892" t="s">
        <v>484</v>
      </c>
      <c r="AF7" s="893"/>
      <c r="AG7" s="893"/>
      <c r="AH7" s="893"/>
      <c r="AI7" s="893"/>
      <c r="AJ7" s="893"/>
      <c r="AK7" s="893"/>
      <c r="AL7" s="893"/>
      <c r="AM7" s="893"/>
      <c r="AN7" s="893"/>
      <c r="AO7" s="893"/>
      <c r="AP7" s="893"/>
      <c r="AQ7" s="893"/>
      <c r="AR7" s="893"/>
      <c r="AS7" s="893"/>
      <c r="AT7" s="893"/>
      <c r="AU7" s="893"/>
      <c r="AV7" s="893"/>
      <c r="AW7" s="893"/>
      <c r="AX7" s="894"/>
    </row>
    <row r="8" spans="1:50" ht="53.25" customHeight="1">
      <c r="A8" s="481" t="s">
        <v>330</v>
      </c>
      <c r="B8" s="482"/>
      <c r="C8" s="482"/>
      <c r="D8" s="482"/>
      <c r="E8" s="482"/>
      <c r="F8" s="483"/>
      <c r="G8" s="921" t="str">
        <f>入力規則等!A28</f>
        <v>-</v>
      </c>
      <c r="H8" s="703"/>
      <c r="I8" s="703"/>
      <c r="J8" s="703"/>
      <c r="K8" s="703"/>
      <c r="L8" s="703"/>
      <c r="M8" s="703"/>
      <c r="N8" s="703"/>
      <c r="O8" s="703"/>
      <c r="P8" s="703"/>
      <c r="Q8" s="703"/>
      <c r="R8" s="703"/>
      <c r="S8" s="703"/>
      <c r="T8" s="703"/>
      <c r="U8" s="703"/>
      <c r="V8" s="703"/>
      <c r="W8" s="703"/>
      <c r="X8" s="922"/>
      <c r="Y8" s="826" t="s">
        <v>331</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29" t="s">
        <v>23</v>
      </c>
      <c r="B9" s="830"/>
      <c r="C9" s="830"/>
      <c r="D9" s="830"/>
      <c r="E9" s="830"/>
      <c r="F9" s="830"/>
      <c r="G9" s="831" t="s">
        <v>510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c r="A10" s="643" t="s">
        <v>29</v>
      </c>
      <c r="B10" s="644"/>
      <c r="C10" s="644"/>
      <c r="D10" s="644"/>
      <c r="E10" s="644"/>
      <c r="F10" s="644"/>
      <c r="G10" s="737" t="s">
        <v>485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3" t="s">
        <v>24</v>
      </c>
      <c r="B12" s="924"/>
      <c r="C12" s="924"/>
      <c r="D12" s="924"/>
      <c r="E12" s="924"/>
      <c r="F12" s="925"/>
      <c r="G12" s="743"/>
      <c r="H12" s="744"/>
      <c r="I12" s="744"/>
      <c r="J12" s="744"/>
      <c r="K12" s="744"/>
      <c r="L12" s="744"/>
      <c r="M12" s="744"/>
      <c r="N12" s="744"/>
      <c r="O12" s="744"/>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5"/>
    </row>
    <row r="13" spans="1:50" ht="21" customHeight="1">
      <c r="A13" s="600"/>
      <c r="B13" s="601"/>
      <c r="C13" s="601"/>
      <c r="D13" s="601"/>
      <c r="E13" s="601"/>
      <c r="F13" s="602"/>
      <c r="G13" s="706" t="s">
        <v>6</v>
      </c>
      <c r="H13" s="707"/>
      <c r="I13" s="747" t="s">
        <v>7</v>
      </c>
      <c r="J13" s="748"/>
      <c r="K13" s="748"/>
      <c r="L13" s="748"/>
      <c r="M13" s="748"/>
      <c r="N13" s="748"/>
      <c r="O13" s="749"/>
      <c r="P13" s="640"/>
      <c r="Q13" s="641"/>
      <c r="R13" s="641"/>
      <c r="S13" s="641"/>
      <c r="T13" s="641"/>
      <c r="U13" s="641"/>
      <c r="V13" s="642"/>
      <c r="W13" s="640"/>
      <c r="X13" s="641"/>
      <c r="Y13" s="641"/>
      <c r="Z13" s="641"/>
      <c r="AA13" s="641"/>
      <c r="AB13" s="641"/>
      <c r="AC13" s="642"/>
      <c r="AD13" s="640"/>
      <c r="AE13" s="641"/>
      <c r="AF13" s="641"/>
      <c r="AG13" s="641"/>
      <c r="AH13" s="641"/>
      <c r="AI13" s="641"/>
      <c r="AJ13" s="642"/>
      <c r="AK13" s="640">
        <v>15</v>
      </c>
      <c r="AL13" s="641"/>
      <c r="AM13" s="641"/>
      <c r="AN13" s="641"/>
      <c r="AO13" s="641"/>
      <c r="AP13" s="641"/>
      <c r="AQ13" s="642"/>
      <c r="AR13" s="899">
        <v>0</v>
      </c>
      <c r="AS13" s="900"/>
      <c r="AT13" s="900"/>
      <c r="AU13" s="900"/>
      <c r="AV13" s="900"/>
      <c r="AW13" s="900"/>
      <c r="AX13" s="901"/>
    </row>
    <row r="14" spans="1:50" ht="21" customHeight="1">
      <c r="A14" s="600"/>
      <c r="B14" s="601"/>
      <c r="C14" s="601"/>
      <c r="D14" s="601"/>
      <c r="E14" s="601"/>
      <c r="F14" s="602"/>
      <c r="G14" s="708"/>
      <c r="H14" s="709"/>
      <c r="I14" s="694" t="s">
        <v>8</v>
      </c>
      <c r="J14" s="745"/>
      <c r="K14" s="745"/>
      <c r="L14" s="745"/>
      <c r="M14" s="745"/>
      <c r="N14" s="745"/>
      <c r="O14" s="746"/>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69"/>
      <c r="AS14" s="769"/>
      <c r="AT14" s="769"/>
      <c r="AU14" s="769"/>
      <c r="AV14" s="769"/>
      <c r="AW14" s="769"/>
      <c r="AX14" s="770"/>
    </row>
    <row r="15" spans="1:50" ht="21" customHeight="1">
      <c r="A15" s="600"/>
      <c r="B15" s="601"/>
      <c r="C15" s="601"/>
      <c r="D15" s="601"/>
      <c r="E15" s="601"/>
      <c r="F15" s="602"/>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c r="AL15" s="641"/>
      <c r="AM15" s="641"/>
      <c r="AN15" s="641"/>
      <c r="AO15" s="641"/>
      <c r="AP15" s="641"/>
      <c r="AQ15" s="642"/>
      <c r="AR15" s="640"/>
      <c r="AS15" s="641"/>
      <c r="AT15" s="641"/>
      <c r="AU15" s="641"/>
      <c r="AV15" s="641"/>
      <c r="AW15" s="641"/>
      <c r="AX15" s="787"/>
    </row>
    <row r="16" spans="1:50" ht="21" customHeight="1">
      <c r="A16" s="600"/>
      <c r="B16" s="601"/>
      <c r="C16" s="601"/>
      <c r="D16" s="601"/>
      <c r="E16" s="601"/>
      <c r="F16" s="602"/>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c r="A17" s="600"/>
      <c r="B17" s="601"/>
      <c r="C17" s="601"/>
      <c r="D17" s="601"/>
      <c r="E17" s="601"/>
      <c r="F17" s="602"/>
      <c r="G17" s="708"/>
      <c r="H17" s="709"/>
      <c r="I17" s="694" t="s">
        <v>49</v>
      </c>
      <c r="J17" s="745"/>
      <c r="K17" s="745"/>
      <c r="L17" s="745"/>
      <c r="M17" s="745"/>
      <c r="N17" s="745"/>
      <c r="O17" s="746"/>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897"/>
      <c r="AS17" s="897"/>
      <c r="AT17" s="897"/>
      <c r="AU17" s="897"/>
      <c r="AV17" s="897"/>
      <c r="AW17" s="897"/>
      <c r="AX17" s="898"/>
    </row>
    <row r="18" spans="1:50" ht="24.75" customHeight="1">
      <c r="A18" s="600"/>
      <c r="B18" s="601"/>
      <c r="C18" s="601"/>
      <c r="D18" s="601"/>
      <c r="E18" s="601"/>
      <c r="F18" s="602"/>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15</v>
      </c>
      <c r="AL18" s="859"/>
      <c r="AM18" s="859"/>
      <c r="AN18" s="859"/>
      <c r="AO18" s="859"/>
      <c r="AP18" s="859"/>
      <c r="AQ18" s="860"/>
      <c r="AR18" s="858">
        <f>SUM(AR13:AX17)</f>
        <v>0</v>
      </c>
      <c r="AS18" s="859"/>
      <c r="AT18" s="859"/>
      <c r="AU18" s="859"/>
      <c r="AV18" s="859"/>
      <c r="AW18" s="859"/>
      <c r="AX18" s="861"/>
    </row>
    <row r="19" spans="1:50" ht="24.75" customHeight="1">
      <c r="A19" s="600"/>
      <c r="B19" s="601"/>
      <c r="C19" s="601"/>
      <c r="D19" s="601"/>
      <c r="E19" s="601"/>
      <c r="F19" s="602"/>
      <c r="G19" s="856" t="s">
        <v>9</v>
      </c>
      <c r="H19" s="857"/>
      <c r="I19" s="857"/>
      <c r="J19" s="857"/>
      <c r="K19" s="857"/>
      <c r="L19" s="857"/>
      <c r="M19" s="857"/>
      <c r="N19" s="857"/>
      <c r="O19" s="857"/>
      <c r="P19" s="640"/>
      <c r="Q19" s="641"/>
      <c r="R19" s="641"/>
      <c r="S19" s="641"/>
      <c r="T19" s="641"/>
      <c r="U19" s="641"/>
      <c r="V19" s="642"/>
      <c r="W19" s="640"/>
      <c r="X19" s="641"/>
      <c r="Y19" s="641"/>
      <c r="Z19" s="641"/>
      <c r="AA19" s="641"/>
      <c r="AB19" s="641"/>
      <c r="AC19" s="642"/>
      <c r="AD19" s="640"/>
      <c r="AE19" s="641"/>
      <c r="AF19" s="641"/>
      <c r="AG19" s="641"/>
      <c r="AH19" s="641"/>
      <c r="AI19" s="641"/>
      <c r="AJ19" s="642"/>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56" t="s">
        <v>10</v>
      </c>
      <c r="H20" s="857"/>
      <c r="I20" s="857"/>
      <c r="J20" s="857"/>
      <c r="K20" s="857"/>
      <c r="L20" s="857"/>
      <c r="M20" s="857"/>
      <c r="N20" s="857"/>
      <c r="O20" s="857"/>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29"/>
      <c r="B21" s="830"/>
      <c r="C21" s="830"/>
      <c r="D21" s="830"/>
      <c r="E21" s="830"/>
      <c r="F21" s="926"/>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44" t="s">
        <v>470</v>
      </c>
      <c r="B22" s="945"/>
      <c r="C22" s="945"/>
      <c r="D22" s="945"/>
      <c r="E22" s="945"/>
      <c r="F22" s="946"/>
      <c r="G22" s="931" t="s">
        <v>378</v>
      </c>
      <c r="H22" s="208"/>
      <c r="I22" s="208"/>
      <c r="J22" s="208"/>
      <c r="K22" s="208"/>
      <c r="L22" s="208"/>
      <c r="M22" s="208"/>
      <c r="N22" s="208"/>
      <c r="O22" s="209"/>
      <c r="P22" s="916" t="s">
        <v>439</v>
      </c>
      <c r="Q22" s="208"/>
      <c r="R22" s="208"/>
      <c r="S22" s="208"/>
      <c r="T22" s="208"/>
      <c r="U22" s="208"/>
      <c r="V22" s="209"/>
      <c r="W22" s="916" t="s">
        <v>435</v>
      </c>
      <c r="X22" s="208"/>
      <c r="Y22" s="208"/>
      <c r="Z22" s="208"/>
      <c r="AA22" s="208"/>
      <c r="AB22" s="208"/>
      <c r="AC22" s="209"/>
      <c r="AD22" s="916" t="s">
        <v>377</v>
      </c>
      <c r="AE22" s="208"/>
      <c r="AF22" s="208"/>
      <c r="AG22" s="208"/>
      <c r="AH22" s="208"/>
      <c r="AI22" s="208"/>
      <c r="AJ22" s="208"/>
      <c r="AK22" s="208"/>
      <c r="AL22" s="208"/>
      <c r="AM22" s="208"/>
      <c r="AN22" s="208"/>
      <c r="AO22" s="208"/>
      <c r="AP22" s="208"/>
      <c r="AQ22" s="208"/>
      <c r="AR22" s="208"/>
      <c r="AS22" s="208"/>
      <c r="AT22" s="208"/>
      <c r="AU22" s="208"/>
      <c r="AV22" s="208"/>
      <c r="AW22" s="208"/>
      <c r="AX22" s="953"/>
    </row>
    <row r="23" spans="1:50" ht="25.5" customHeight="1">
      <c r="A23" s="947"/>
      <c r="B23" s="948"/>
      <c r="C23" s="948"/>
      <c r="D23" s="948"/>
      <c r="E23" s="948"/>
      <c r="F23" s="949"/>
      <c r="G23" s="932" t="s">
        <v>486</v>
      </c>
      <c r="H23" s="933"/>
      <c r="I23" s="933"/>
      <c r="J23" s="933"/>
      <c r="K23" s="933"/>
      <c r="L23" s="933"/>
      <c r="M23" s="933"/>
      <c r="N23" s="933"/>
      <c r="O23" s="934"/>
      <c r="P23" s="899">
        <v>15</v>
      </c>
      <c r="Q23" s="900"/>
      <c r="R23" s="900"/>
      <c r="S23" s="900"/>
      <c r="T23" s="900"/>
      <c r="U23" s="900"/>
      <c r="V23" s="917"/>
      <c r="W23" s="899">
        <v>0</v>
      </c>
      <c r="X23" s="900"/>
      <c r="Y23" s="900"/>
      <c r="Z23" s="900"/>
      <c r="AA23" s="900"/>
      <c r="AB23" s="900"/>
      <c r="AC23" s="917"/>
      <c r="AD23" s="954"/>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c r="A24" s="947"/>
      <c r="B24" s="948"/>
      <c r="C24" s="948"/>
      <c r="D24" s="948"/>
      <c r="E24" s="948"/>
      <c r="F24" s="949"/>
      <c r="G24" s="935"/>
      <c r="H24" s="936"/>
      <c r="I24" s="936"/>
      <c r="J24" s="936"/>
      <c r="K24" s="936"/>
      <c r="L24" s="936"/>
      <c r="M24" s="936"/>
      <c r="N24" s="936"/>
      <c r="O24" s="937"/>
      <c r="P24" s="640"/>
      <c r="Q24" s="641"/>
      <c r="R24" s="641"/>
      <c r="S24" s="641"/>
      <c r="T24" s="641"/>
      <c r="U24" s="641"/>
      <c r="V24" s="642"/>
      <c r="W24" s="640"/>
      <c r="X24" s="641"/>
      <c r="Y24" s="641"/>
      <c r="Z24" s="641"/>
      <c r="AA24" s="641"/>
      <c r="AB24" s="641"/>
      <c r="AC24" s="642"/>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c r="A25" s="947"/>
      <c r="B25" s="948"/>
      <c r="C25" s="948"/>
      <c r="D25" s="948"/>
      <c r="E25" s="948"/>
      <c r="F25" s="949"/>
      <c r="G25" s="935"/>
      <c r="H25" s="936"/>
      <c r="I25" s="936"/>
      <c r="J25" s="936"/>
      <c r="K25" s="936"/>
      <c r="L25" s="936"/>
      <c r="M25" s="936"/>
      <c r="N25" s="936"/>
      <c r="O25" s="937"/>
      <c r="P25" s="640"/>
      <c r="Q25" s="641"/>
      <c r="R25" s="641"/>
      <c r="S25" s="641"/>
      <c r="T25" s="641"/>
      <c r="U25" s="641"/>
      <c r="V25" s="642"/>
      <c r="W25" s="640"/>
      <c r="X25" s="641"/>
      <c r="Y25" s="641"/>
      <c r="Z25" s="641"/>
      <c r="AA25" s="641"/>
      <c r="AB25" s="641"/>
      <c r="AC25" s="642"/>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c r="A26" s="947"/>
      <c r="B26" s="948"/>
      <c r="C26" s="948"/>
      <c r="D26" s="948"/>
      <c r="E26" s="948"/>
      <c r="F26" s="949"/>
      <c r="G26" s="935"/>
      <c r="H26" s="936"/>
      <c r="I26" s="936"/>
      <c r="J26" s="936"/>
      <c r="K26" s="936"/>
      <c r="L26" s="936"/>
      <c r="M26" s="936"/>
      <c r="N26" s="936"/>
      <c r="O26" s="937"/>
      <c r="P26" s="640"/>
      <c r="Q26" s="641"/>
      <c r="R26" s="641"/>
      <c r="S26" s="641"/>
      <c r="T26" s="641"/>
      <c r="U26" s="641"/>
      <c r="V26" s="642"/>
      <c r="W26" s="640"/>
      <c r="X26" s="641"/>
      <c r="Y26" s="641"/>
      <c r="Z26" s="641"/>
      <c r="AA26" s="641"/>
      <c r="AB26" s="641"/>
      <c r="AC26" s="642"/>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c r="A27" s="947"/>
      <c r="B27" s="948"/>
      <c r="C27" s="948"/>
      <c r="D27" s="948"/>
      <c r="E27" s="948"/>
      <c r="F27" s="949"/>
      <c r="G27" s="935"/>
      <c r="H27" s="936"/>
      <c r="I27" s="936"/>
      <c r="J27" s="936"/>
      <c r="K27" s="936"/>
      <c r="L27" s="936"/>
      <c r="M27" s="936"/>
      <c r="N27" s="936"/>
      <c r="O27" s="937"/>
      <c r="P27" s="640"/>
      <c r="Q27" s="641"/>
      <c r="R27" s="641"/>
      <c r="S27" s="641"/>
      <c r="T27" s="641"/>
      <c r="U27" s="641"/>
      <c r="V27" s="642"/>
      <c r="W27" s="640"/>
      <c r="X27" s="641"/>
      <c r="Y27" s="641"/>
      <c r="Z27" s="641"/>
      <c r="AA27" s="641"/>
      <c r="AB27" s="641"/>
      <c r="AC27" s="642"/>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c r="A28" s="947"/>
      <c r="B28" s="948"/>
      <c r="C28" s="948"/>
      <c r="D28" s="948"/>
      <c r="E28" s="948"/>
      <c r="F28" s="949"/>
      <c r="G28" s="938" t="s">
        <v>382</v>
      </c>
      <c r="H28" s="939"/>
      <c r="I28" s="939"/>
      <c r="J28" s="939"/>
      <c r="K28" s="939"/>
      <c r="L28" s="939"/>
      <c r="M28" s="939"/>
      <c r="N28" s="939"/>
      <c r="O28" s="940"/>
      <c r="P28" s="858">
        <f>P29-SUM(P23:P27)</f>
        <v>0</v>
      </c>
      <c r="Q28" s="859"/>
      <c r="R28" s="859"/>
      <c r="S28" s="859"/>
      <c r="T28" s="859"/>
      <c r="U28" s="859"/>
      <c r="V28" s="860"/>
      <c r="W28" s="858">
        <f>W29-SUM(W23:W27)</f>
        <v>0</v>
      </c>
      <c r="X28" s="859"/>
      <c r="Y28" s="859"/>
      <c r="Z28" s="859"/>
      <c r="AA28" s="859"/>
      <c r="AB28" s="859"/>
      <c r="AC28" s="860"/>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c r="A29" s="950"/>
      <c r="B29" s="951"/>
      <c r="C29" s="951"/>
      <c r="D29" s="951"/>
      <c r="E29" s="951"/>
      <c r="F29" s="952"/>
      <c r="G29" s="941" t="s">
        <v>379</v>
      </c>
      <c r="H29" s="942"/>
      <c r="I29" s="942"/>
      <c r="J29" s="942"/>
      <c r="K29" s="942"/>
      <c r="L29" s="942"/>
      <c r="M29" s="942"/>
      <c r="N29" s="942"/>
      <c r="O29" s="943"/>
      <c r="P29" s="640">
        <f>AK13</f>
        <v>15</v>
      </c>
      <c r="Q29" s="641"/>
      <c r="R29" s="641"/>
      <c r="S29" s="641"/>
      <c r="T29" s="641"/>
      <c r="U29" s="641"/>
      <c r="V29" s="642"/>
      <c r="W29" s="913">
        <f>AR13</f>
        <v>0</v>
      </c>
      <c r="X29" s="914"/>
      <c r="Y29" s="914"/>
      <c r="Z29" s="914"/>
      <c r="AA29" s="914"/>
      <c r="AB29" s="914"/>
      <c r="AC29" s="915"/>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c r="A30" s="841" t="s">
        <v>394</v>
      </c>
      <c r="B30" s="842"/>
      <c r="C30" s="842"/>
      <c r="D30" s="842"/>
      <c r="E30" s="842"/>
      <c r="F30" s="843"/>
      <c r="G30" s="756" t="s">
        <v>264</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454</v>
      </c>
      <c r="AF30" s="839"/>
      <c r="AG30" s="839"/>
      <c r="AH30" s="840"/>
      <c r="AI30" s="838" t="s">
        <v>451</v>
      </c>
      <c r="AJ30" s="839"/>
      <c r="AK30" s="839"/>
      <c r="AL30" s="840"/>
      <c r="AM30" s="895" t="s">
        <v>446</v>
      </c>
      <c r="AN30" s="895"/>
      <c r="AO30" s="895"/>
      <c r="AP30" s="838"/>
      <c r="AQ30" s="750" t="s">
        <v>306</v>
      </c>
      <c r="AR30" s="751"/>
      <c r="AS30" s="751"/>
      <c r="AT30" s="752"/>
      <c r="AU30" s="757" t="s">
        <v>252</v>
      </c>
      <c r="AV30" s="757"/>
      <c r="AW30" s="757"/>
      <c r="AX30" s="896"/>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23.25" customHeight="1">
      <c r="A32" s="389"/>
      <c r="B32" s="387"/>
      <c r="C32" s="387"/>
      <c r="D32" s="387"/>
      <c r="E32" s="387"/>
      <c r="F32" s="388"/>
      <c r="G32" s="550" t="s">
        <v>487</v>
      </c>
      <c r="H32" s="551"/>
      <c r="I32" s="551"/>
      <c r="J32" s="551"/>
      <c r="K32" s="551"/>
      <c r="L32" s="551"/>
      <c r="M32" s="551"/>
      <c r="N32" s="551"/>
      <c r="O32" s="552"/>
      <c r="P32" s="91" t="s">
        <v>502</v>
      </c>
      <c r="Q32" s="91"/>
      <c r="R32" s="91"/>
      <c r="S32" s="91"/>
      <c r="T32" s="91"/>
      <c r="U32" s="91"/>
      <c r="V32" s="91"/>
      <c r="W32" s="91"/>
      <c r="X32" s="92"/>
      <c r="Y32" s="457" t="s">
        <v>12</v>
      </c>
      <c r="Z32" s="517"/>
      <c r="AA32" s="518"/>
      <c r="AB32" s="447" t="s">
        <v>488</v>
      </c>
      <c r="AC32" s="447"/>
      <c r="AD32" s="447"/>
      <c r="AE32" s="204" t="s">
        <v>503</v>
      </c>
      <c r="AF32" s="205"/>
      <c r="AG32" s="205"/>
      <c r="AH32" s="205"/>
      <c r="AI32" s="204" t="s">
        <v>504</v>
      </c>
      <c r="AJ32" s="205"/>
      <c r="AK32" s="205"/>
      <c r="AL32" s="205"/>
      <c r="AM32" s="204" t="s">
        <v>504</v>
      </c>
      <c r="AN32" s="205"/>
      <c r="AO32" s="205"/>
      <c r="AP32" s="205"/>
      <c r="AQ32" s="326"/>
      <c r="AR32" s="193"/>
      <c r="AS32" s="193"/>
      <c r="AT32" s="327"/>
      <c r="AU32" s="205"/>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489</v>
      </c>
      <c r="AC33" s="509"/>
      <c r="AD33" s="509"/>
      <c r="AE33" s="204" t="s">
        <v>504</v>
      </c>
      <c r="AF33" s="205"/>
      <c r="AG33" s="205"/>
      <c r="AH33" s="205"/>
      <c r="AI33" s="204" t="s">
        <v>504</v>
      </c>
      <c r="AJ33" s="205"/>
      <c r="AK33" s="205"/>
      <c r="AL33" s="205"/>
      <c r="AM33" s="204" t="s">
        <v>504</v>
      </c>
      <c r="AN33" s="205"/>
      <c r="AO33" s="205"/>
      <c r="AP33" s="205"/>
      <c r="AQ33" s="326"/>
      <c r="AR33" s="193"/>
      <c r="AS33" s="193"/>
      <c r="AT33" s="327"/>
      <c r="AU33" s="205">
        <v>700</v>
      </c>
      <c r="AV33" s="205"/>
      <c r="AW33" s="205"/>
      <c r="AX33" s="207"/>
    </row>
    <row r="34" spans="1:50" ht="23.2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504</v>
      </c>
      <c r="AF34" s="205"/>
      <c r="AG34" s="205"/>
      <c r="AH34" s="205"/>
      <c r="AI34" s="204" t="s">
        <v>504</v>
      </c>
      <c r="AJ34" s="205"/>
      <c r="AK34" s="205"/>
      <c r="AL34" s="205"/>
      <c r="AM34" s="204" t="s">
        <v>504</v>
      </c>
      <c r="AN34" s="205"/>
      <c r="AO34" s="205"/>
      <c r="AP34" s="205"/>
      <c r="AQ34" s="326"/>
      <c r="AR34" s="193"/>
      <c r="AS34" s="193"/>
      <c r="AT34" s="327"/>
      <c r="AU34" s="205"/>
      <c r="AV34" s="205"/>
      <c r="AW34" s="205"/>
      <c r="AX34" s="207"/>
    </row>
    <row r="35" spans="1:50" ht="23.25" customHeight="1">
      <c r="A35" s="212" t="s">
        <v>424</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3" t="s">
        <v>394</v>
      </c>
      <c r="B37" s="754"/>
      <c r="C37" s="754"/>
      <c r="D37" s="754"/>
      <c r="E37" s="754"/>
      <c r="F37" s="755"/>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0"/>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3" t="s">
        <v>394</v>
      </c>
      <c r="B44" s="754"/>
      <c r="C44" s="754"/>
      <c r="D44" s="754"/>
      <c r="E44" s="754"/>
      <c r="F44" s="755"/>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0"/>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04" t="s">
        <v>252</v>
      </c>
      <c r="AV51" s="904"/>
      <c r="AW51" s="904"/>
      <c r="AX51" s="905"/>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04" t="s">
        <v>252</v>
      </c>
      <c r="AV58" s="904"/>
      <c r="AW58" s="904"/>
      <c r="AX58" s="905"/>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0"/>
      <c r="AF77" s="871"/>
      <c r="AG77" s="871"/>
      <c r="AH77" s="871"/>
      <c r="AI77" s="870"/>
      <c r="AJ77" s="871"/>
      <c r="AK77" s="871"/>
      <c r="AL77" s="871"/>
      <c r="AM77" s="870"/>
      <c r="AN77" s="871"/>
      <c r="AO77" s="871"/>
      <c r="AP77" s="871"/>
      <c r="AQ77" s="326"/>
      <c r="AR77" s="193"/>
      <c r="AS77" s="193"/>
      <c r="AT77" s="327"/>
      <c r="AU77" s="205"/>
      <c r="AV77" s="205"/>
      <c r="AW77" s="205"/>
      <c r="AX77" s="207"/>
    </row>
    <row r="78" spans="1:50" ht="69.75" hidden="1" customHeight="1">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row>
    <row r="79" spans="1:50" ht="18.75" hidden="1" customHeigh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27"/>
    </row>
    <row r="80" spans="1:50" ht="18.75" hidden="1" customHeight="1">
      <c r="A80" s="84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4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45"/>
      <c r="B82" s="513"/>
      <c r="C82" s="414"/>
      <c r="D82" s="414"/>
      <c r="E82" s="414"/>
      <c r="F82" s="415"/>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row>
    <row r="83" spans="1:60" ht="22.5" hidden="1" customHeight="1">
      <c r="A83" s="845"/>
      <c r="B83" s="513"/>
      <c r="C83" s="414"/>
      <c r="D83" s="414"/>
      <c r="E83" s="414"/>
      <c r="F83" s="415"/>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row>
    <row r="84" spans="1:60" ht="19.5" hidden="1" customHeight="1">
      <c r="A84" s="845"/>
      <c r="B84" s="514"/>
      <c r="C84" s="515"/>
      <c r="D84" s="515"/>
      <c r="E84" s="515"/>
      <c r="F84" s="516"/>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69"/>
    </row>
    <row r="85" spans="1:60" ht="18.75" hidden="1" customHeight="1">
      <c r="A85" s="84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4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45"/>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4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45"/>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4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c r="A91" s="84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45"/>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4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45"/>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4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4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45"/>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4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46"/>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5" t="s">
        <v>13</v>
      </c>
      <c r="Z99" s="876"/>
      <c r="AA99" s="877"/>
      <c r="AB99" s="872" t="s">
        <v>14</v>
      </c>
      <c r="AC99" s="873"/>
      <c r="AD99" s="87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4"/>
      <c r="Z100" s="835"/>
      <c r="AA100" s="836"/>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c r="AC101" s="447"/>
      <c r="AD101" s="447"/>
      <c r="AE101" s="204" t="s">
        <v>504</v>
      </c>
      <c r="AF101" s="205"/>
      <c r="AG101" s="205"/>
      <c r="AH101" s="206"/>
      <c r="AI101" s="204" t="s">
        <v>504</v>
      </c>
      <c r="AJ101" s="205"/>
      <c r="AK101" s="205"/>
      <c r="AL101" s="206"/>
      <c r="AM101" s="204" t="s">
        <v>504</v>
      </c>
      <c r="AN101" s="205"/>
      <c r="AO101" s="205"/>
      <c r="AP101" s="206"/>
      <c r="AQ101" s="204"/>
      <c r="AR101" s="205"/>
      <c r="AS101" s="205"/>
      <c r="AT101" s="206"/>
      <c r="AU101" s="204"/>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c r="AC102" s="447"/>
      <c r="AD102" s="447"/>
      <c r="AE102" s="404" t="s">
        <v>504</v>
      </c>
      <c r="AF102" s="404"/>
      <c r="AG102" s="404"/>
      <c r="AH102" s="404"/>
      <c r="AI102" s="404" t="s">
        <v>504</v>
      </c>
      <c r="AJ102" s="404"/>
      <c r="AK102" s="404"/>
      <c r="AL102" s="404"/>
      <c r="AM102" s="404" t="s">
        <v>504</v>
      </c>
      <c r="AN102" s="404"/>
      <c r="AO102" s="404"/>
      <c r="AP102" s="404"/>
      <c r="AQ102" s="259">
        <v>1</v>
      </c>
      <c r="AR102" s="260"/>
      <c r="AS102" s="260"/>
      <c r="AT102" s="305"/>
      <c r="AU102" s="259"/>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c r="A116" s="425"/>
      <c r="B116" s="426"/>
      <c r="C116" s="426"/>
      <c r="D116" s="426"/>
      <c r="E116" s="426"/>
      <c r="F116" s="427"/>
      <c r="G116" s="379" t="s">
        <v>492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c r="AC116" s="449"/>
      <c r="AD116" s="450"/>
      <c r="AE116" s="404" t="s">
        <v>504</v>
      </c>
      <c r="AF116" s="404"/>
      <c r="AG116" s="404"/>
      <c r="AH116" s="404"/>
      <c r="AI116" s="404" t="s">
        <v>504</v>
      </c>
      <c r="AJ116" s="404"/>
      <c r="AK116" s="404"/>
      <c r="AL116" s="404"/>
      <c r="AM116" s="404" t="s">
        <v>504</v>
      </c>
      <c r="AN116" s="404"/>
      <c r="AO116" s="404"/>
      <c r="AP116" s="404"/>
      <c r="AQ116" s="204"/>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504</v>
      </c>
      <c r="AF117" s="537"/>
      <c r="AG117" s="537"/>
      <c r="AH117" s="537"/>
      <c r="AI117" s="537" t="s">
        <v>504</v>
      </c>
      <c r="AJ117" s="537"/>
      <c r="AK117" s="537"/>
      <c r="AL117" s="537"/>
      <c r="AM117" s="537" t="s">
        <v>504</v>
      </c>
      <c r="AN117" s="537"/>
      <c r="AO117" s="537"/>
      <c r="AP117" s="537"/>
      <c r="AQ117" s="537"/>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0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0"/>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5"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6"/>
      <c r="Z127" s="907"/>
      <c r="AA127" s="908"/>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476</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506</v>
      </c>
      <c r="AR133" s="185"/>
      <c r="AS133" s="119" t="s">
        <v>307</v>
      </c>
      <c r="AT133" s="120"/>
      <c r="AU133" s="186" t="s">
        <v>506</v>
      </c>
      <c r="AV133" s="186"/>
      <c r="AW133" s="119" t="s">
        <v>296</v>
      </c>
      <c r="AX133" s="181"/>
    </row>
    <row r="134" spans="1:50" ht="39.75" customHeight="1">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506</v>
      </c>
      <c r="AC134" s="191"/>
      <c r="AD134" s="191"/>
      <c r="AE134" s="192" t="s">
        <v>506</v>
      </c>
      <c r="AF134" s="193"/>
      <c r="AG134" s="193"/>
      <c r="AH134" s="193"/>
      <c r="AI134" s="192" t="s">
        <v>506</v>
      </c>
      <c r="AJ134" s="193"/>
      <c r="AK134" s="193"/>
      <c r="AL134" s="193"/>
      <c r="AM134" s="192" t="s">
        <v>506</v>
      </c>
      <c r="AN134" s="193"/>
      <c r="AO134" s="193"/>
      <c r="AP134" s="193"/>
      <c r="AQ134" s="192" t="s">
        <v>506</v>
      </c>
      <c r="AR134" s="193"/>
      <c r="AS134" s="193"/>
      <c r="AT134" s="193"/>
      <c r="AU134" s="192" t="s">
        <v>506</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506</v>
      </c>
      <c r="AC135" s="199"/>
      <c r="AD135" s="199"/>
      <c r="AE135" s="192" t="s">
        <v>506</v>
      </c>
      <c r="AF135" s="193"/>
      <c r="AG135" s="193"/>
      <c r="AH135" s="193"/>
      <c r="AI135" s="192" t="s">
        <v>506</v>
      </c>
      <c r="AJ135" s="193"/>
      <c r="AK135" s="193"/>
      <c r="AL135" s="193"/>
      <c r="AM135" s="192" t="s">
        <v>506</v>
      </c>
      <c r="AN135" s="193"/>
      <c r="AO135" s="193"/>
      <c r="AP135" s="193"/>
      <c r="AQ135" s="192" t="s">
        <v>506</v>
      </c>
      <c r="AR135" s="193"/>
      <c r="AS135" s="193"/>
      <c r="AT135" s="193"/>
      <c r="AU135" s="192" t="s">
        <v>506</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495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472</v>
      </c>
      <c r="D430" s="911"/>
      <c r="E430" s="160" t="s">
        <v>464</v>
      </c>
      <c r="F430" s="878"/>
      <c r="G430" s="879" t="s">
        <v>326</v>
      </c>
      <c r="H430" s="109"/>
      <c r="I430" s="109"/>
      <c r="J430" s="880" t="s">
        <v>505</v>
      </c>
      <c r="K430" s="881"/>
      <c r="L430" s="881"/>
      <c r="M430" s="881"/>
      <c r="N430" s="881"/>
      <c r="O430" s="881"/>
      <c r="P430" s="881"/>
      <c r="Q430" s="881"/>
      <c r="R430" s="881"/>
      <c r="S430" s="881"/>
      <c r="T430" s="88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3"/>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506</v>
      </c>
      <c r="AF432" s="186"/>
      <c r="AG432" s="119" t="s">
        <v>307</v>
      </c>
      <c r="AH432" s="120"/>
      <c r="AI432" s="142"/>
      <c r="AJ432" s="142"/>
      <c r="AK432" s="142"/>
      <c r="AL432" s="140"/>
      <c r="AM432" s="142"/>
      <c r="AN432" s="142"/>
      <c r="AO432" s="142"/>
      <c r="AP432" s="140"/>
      <c r="AQ432" s="576" t="s">
        <v>506</v>
      </c>
      <c r="AR432" s="186"/>
      <c r="AS432" s="119" t="s">
        <v>307</v>
      </c>
      <c r="AT432" s="120"/>
      <c r="AU432" s="186" t="s">
        <v>506</v>
      </c>
      <c r="AV432" s="186"/>
      <c r="AW432" s="119" t="s">
        <v>296</v>
      </c>
      <c r="AX432" s="181"/>
    </row>
    <row r="433" spans="1:50" ht="23.25" customHeight="1">
      <c r="A433" s="175"/>
      <c r="B433" s="172"/>
      <c r="C433" s="166"/>
      <c r="D433" s="172"/>
      <c r="E433" s="328"/>
      <c r="F433" s="329"/>
      <c r="G433" s="90" t="s">
        <v>506</v>
      </c>
      <c r="H433" s="91"/>
      <c r="I433" s="91"/>
      <c r="J433" s="91"/>
      <c r="K433" s="91"/>
      <c r="L433" s="91"/>
      <c r="M433" s="91"/>
      <c r="N433" s="91"/>
      <c r="O433" s="91"/>
      <c r="P433" s="91"/>
      <c r="Q433" s="91"/>
      <c r="R433" s="91"/>
      <c r="S433" s="91"/>
      <c r="T433" s="91"/>
      <c r="U433" s="91"/>
      <c r="V433" s="91"/>
      <c r="W433" s="91"/>
      <c r="X433" s="92"/>
      <c r="Y433" s="187" t="s">
        <v>12</v>
      </c>
      <c r="Z433" s="188"/>
      <c r="AA433" s="189"/>
      <c r="AB433" s="199" t="s">
        <v>506</v>
      </c>
      <c r="AC433" s="199"/>
      <c r="AD433" s="199"/>
      <c r="AE433" s="326" t="s">
        <v>506</v>
      </c>
      <c r="AF433" s="193"/>
      <c r="AG433" s="193"/>
      <c r="AH433" s="193"/>
      <c r="AI433" s="326" t="s">
        <v>506</v>
      </c>
      <c r="AJ433" s="193"/>
      <c r="AK433" s="193"/>
      <c r="AL433" s="193"/>
      <c r="AM433" s="326" t="s">
        <v>506</v>
      </c>
      <c r="AN433" s="193"/>
      <c r="AO433" s="193"/>
      <c r="AP433" s="327"/>
      <c r="AQ433" s="326" t="s">
        <v>506</v>
      </c>
      <c r="AR433" s="193"/>
      <c r="AS433" s="193"/>
      <c r="AT433" s="327"/>
      <c r="AU433" s="193" t="s">
        <v>506</v>
      </c>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506</v>
      </c>
      <c r="AC434" s="191"/>
      <c r="AD434" s="191"/>
      <c r="AE434" s="326" t="s">
        <v>506</v>
      </c>
      <c r="AF434" s="193"/>
      <c r="AG434" s="193"/>
      <c r="AH434" s="327"/>
      <c r="AI434" s="326" t="s">
        <v>506</v>
      </c>
      <c r="AJ434" s="193"/>
      <c r="AK434" s="193"/>
      <c r="AL434" s="193"/>
      <c r="AM434" s="326" t="s">
        <v>506</v>
      </c>
      <c r="AN434" s="193"/>
      <c r="AO434" s="193"/>
      <c r="AP434" s="327"/>
      <c r="AQ434" s="326" t="s">
        <v>506</v>
      </c>
      <c r="AR434" s="193"/>
      <c r="AS434" s="193"/>
      <c r="AT434" s="327"/>
      <c r="AU434" s="193" t="s">
        <v>506</v>
      </c>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506</v>
      </c>
      <c r="AF435" s="193"/>
      <c r="AG435" s="193"/>
      <c r="AH435" s="327"/>
      <c r="AI435" s="326" t="s">
        <v>506</v>
      </c>
      <c r="AJ435" s="193"/>
      <c r="AK435" s="193"/>
      <c r="AL435" s="193"/>
      <c r="AM435" s="326" t="s">
        <v>506</v>
      </c>
      <c r="AN435" s="193"/>
      <c r="AO435" s="193"/>
      <c r="AP435" s="327"/>
      <c r="AQ435" s="326" t="s">
        <v>506</v>
      </c>
      <c r="AR435" s="193"/>
      <c r="AS435" s="193"/>
      <c r="AT435" s="327"/>
      <c r="AU435" s="193" t="s">
        <v>506</v>
      </c>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506</v>
      </c>
      <c r="AF457" s="186"/>
      <c r="AG457" s="119" t="s">
        <v>307</v>
      </c>
      <c r="AH457" s="120"/>
      <c r="AI457" s="142"/>
      <c r="AJ457" s="142"/>
      <c r="AK457" s="142"/>
      <c r="AL457" s="140"/>
      <c r="AM457" s="142"/>
      <c r="AN457" s="142"/>
      <c r="AO457" s="142"/>
      <c r="AP457" s="140"/>
      <c r="AQ457" s="576" t="s">
        <v>506</v>
      </c>
      <c r="AR457" s="186"/>
      <c r="AS457" s="119" t="s">
        <v>307</v>
      </c>
      <c r="AT457" s="120"/>
      <c r="AU457" s="186" t="s">
        <v>506</v>
      </c>
      <c r="AV457" s="186"/>
      <c r="AW457" s="119" t="s">
        <v>296</v>
      </c>
      <c r="AX457" s="181"/>
    </row>
    <row r="458" spans="1:50" ht="23.25" customHeight="1">
      <c r="A458" s="175"/>
      <c r="B458" s="172"/>
      <c r="C458" s="166"/>
      <c r="D458" s="172"/>
      <c r="E458" s="328"/>
      <c r="F458" s="329"/>
      <c r="G458" s="90" t="s">
        <v>506</v>
      </c>
      <c r="H458" s="91"/>
      <c r="I458" s="91"/>
      <c r="J458" s="91"/>
      <c r="K458" s="91"/>
      <c r="L458" s="91"/>
      <c r="M458" s="91"/>
      <c r="N458" s="91"/>
      <c r="O458" s="91"/>
      <c r="P458" s="91"/>
      <c r="Q458" s="91"/>
      <c r="R458" s="91"/>
      <c r="S458" s="91"/>
      <c r="T458" s="91"/>
      <c r="U458" s="91"/>
      <c r="V458" s="91"/>
      <c r="W458" s="91"/>
      <c r="X458" s="92"/>
      <c r="Y458" s="187" t="s">
        <v>12</v>
      </c>
      <c r="Z458" s="188"/>
      <c r="AA458" s="189"/>
      <c r="AB458" s="199" t="s">
        <v>506</v>
      </c>
      <c r="AC458" s="199"/>
      <c r="AD458" s="199"/>
      <c r="AE458" s="326" t="s">
        <v>506</v>
      </c>
      <c r="AF458" s="193"/>
      <c r="AG458" s="193"/>
      <c r="AH458" s="193"/>
      <c r="AI458" s="326" t="s">
        <v>506</v>
      </c>
      <c r="AJ458" s="193"/>
      <c r="AK458" s="193"/>
      <c r="AL458" s="193"/>
      <c r="AM458" s="326" t="s">
        <v>506</v>
      </c>
      <c r="AN458" s="193"/>
      <c r="AO458" s="193"/>
      <c r="AP458" s="327"/>
      <c r="AQ458" s="326" t="s">
        <v>506</v>
      </c>
      <c r="AR458" s="193"/>
      <c r="AS458" s="193"/>
      <c r="AT458" s="327"/>
      <c r="AU458" s="193" t="s">
        <v>506</v>
      </c>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506</v>
      </c>
      <c r="AC459" s="191"/>
      <c r="AD459" s="191"/>
      <c r="AE459" s="326" t="s">
        <v>506</v>
      </c>
      <c r="AF459" s="193"/>
      <c r="AG459" s="193"/>
      <c r="AH459" s="327"/>
      <c r="AI459" s="326" t="s">
        <v>506</v>
      </c>
      <c r="AJ459" s="193"/>
      <c r="AK459" s="193"/>
      <c r="AL459" s="193"/>
      <c r="AM459" s="326" t="s">
        <v>506</v>
      </c>
      <c r="AN459" s="193"/>
      <c r="AO459" s="193"/>
      <c r="AP459" s="327"/>
      <c r="AQ459" s="326" t="s">
        <v>506</v>
      </c>
      <c r="AR459" s="193"/>
      <c r="AS459" s="193"/>
      <c r="AT459" s="327"/>
      <c r="AU459" s="193" t="s">
        <v>506</v>
      </c>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506</v>
      </c>
      <c r="AF460" s="193"/>
      <c r="AG460" s="193"/>
      <c r="AH460" s="327"/>
      <c r="AI460" s="326" t="s">
        <v>506</v>
      </c>
      <c r="AJ460" s="193"/>
      <c r="AK460" s="193"/>
      <c r="AL460" s="193"/>
      <c r="AM460" s="326" t="s">
        <v>506</v>
      </c>
      <c r="AN460" s="193"/>
      <c r="AO460" s="193"/>
      <c r="AP460" s="327"/>
      <c r="AQ460" s="326" t="s">
        <v>506</v>
      </c>
      <c r="AR460" s="193"/>
      <c r="AS460" s="193"/>
      <c r="AT460" s="327"/>
      <c r="AU460" s="193" t="s">
        <v>506</v>
      </c>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473</v>
      </c>
      <c r="F484" s="161"/>
      <c r="G484" s="879" t="s">
        <v>326</v>
      </c>
      <c r="H484" s="109"/>
      <c r="I484" s="109"/>
      <c r="J484" s="880"/>
      <c r="K484" s="881"/>
      <c r="L484" s="881"/>
      <c r="M484" s="881"/>
      <c r="N484" s="881"/>
      <c r="O484" s="881"/>
      <c r="P484" s="881"/>
      <c r="Q484" s="881"/>
      <c r="R484" s="881"/>
      <c r="S484" s="881"/>
      <c r="T484" s="88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3"/>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474</v>
      </c>
      <c r="F538" s="161"/>
      <c r="G538" s="879" t="s">
        <v>326</v>
      </c>
      <c r="H538" s="109"/>
      <c r="I538" s="109"/>
      <c r="J538" s="880"/>
      <c r="K538" s="881"/>
      <c r="L538" s="881"/>
      <c r="M538" s="881"/>
      <c r="N538" s="881"/>
      <c r="O538" s="881"/>
      <c r="P538" s="881"/>
      <c r="Q538" s="881"/>
      <c r="R538" s="881"/>
      <c r="S538" s="881"/>
      <c r="T538" s="88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3"/>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473</v>
      </c>
      <c r="F592" s="161"/>
      <c r="G592" s="879" t="s">
        <v>326</v>
      </c>
      <c r="H592" s="109"/>
      <c r="I592" s="109"/>
      <c r="J592" s="880"/>
      <c r="K592" s="881"/>
      <c r="L592" s="881"/>
      <c r="M592" s="881"/>
      <c r="N592" s="881"/>
      <c r="O592" s="881"/>
      <c r="P592" s="881"/>
      <c r="Q592" s="881"/>
      <c r="R592" s="881"/>
      <c r="S592" s="881"/>
      <c r="T592" s="88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3"/>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474</v>
      </c>
      <c r="F646" s="161"/>
      <c r="G646" s="879" t="s">
        <v>326</v>
      </c>
      <c r="H646" s="109"/>
      <c r="I646" s="109"/>
      <c r="J646" s="880"/>
      <c r="K646" s="881"/>
      <c r="L646" s="881"/>
      <c r="M646" s="881"/>
      <c r="N646" s="881"/>
      <c r="O646" s="881"/>
      <c r="P646" s="881"/>
      <c r="Q646" s="881"/>
      <c r="R646" s="881"/>
      <c r="S646" s="881"/>
      <c r="T646" s="88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3"/>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c r="A698" s="175"/>
      <c r="B698" s="172"/>
      <c r="C698" s="166"/>
      <c r="D698" s="172"/>
      <c r="E698" s="111" t="s">
        <v>506</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2" t="s">
        <v>30</v>
      </c>
      <c r="AH701" s="368"/>
      <c r="AI701" s="368"/>
      <c r="AJ701" s="368"/>
      <c r="AK701" s="368"/>
      <c r="AL701" s="368"/>
      <c r="AM701" s="368"/>
      <c r="AN701" s="368"/>
      <c r="AO701" s="368"/>
      <c r="AP701" s="368"/>
      <c r="AQ701" s="368"/>
      <c r="AR701" s="368"/>
      <c r="AS701" s="368"/>
      <c r="AT701" s="368"/>
      <c r="AU701" s="368"/>
      <c r="AV701" s="368"/>
      <c r="AW701" s="368"/>
      <c r="AX701" s="803"/>
    </row>
    <row r="702" spans="1:50" ht="27" customHeight="1">
      <c r="A702" s="850" t="s">
        <v>258</v>
      </c>
      <c r="B702" s="851"/>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483</v>
      </c>
      <c r="AE702" s="332"/>
      <c r="AF702" s="332"/>
      <c r="AG702" s="371" t="s">
        <v>496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c r="A703" s="852"/>
      <c r="B703" s="853"/>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8"/>
      <c r="AD703" s="314" t="s">
        <v>483</v>
      </c>
      <c r="AE703" s="315"/>
      <c r="AF703" s="315"/>
      <c r="AG703" s="87" t="s">
        <v>497</v>
      </c>
      <c r="AH703" s="88"/>
      <c r="AI703" s="88"/>
      <c r="AJ703" s="88"/>
      <c r="AK703" s="88"/>
      <c r="AL703" s="88"/>
      <c r="AM703" s="88"/>
      <c r="AN703" s="88"/>
      <c r="AO703" s="88"/>
      <c r="AP703" s="88"/>
      <c r="AQ703" s="88"/>
      <c r="AR703" s="88"/>
      <c r="AS703" s="88"/>
      <c r="AT703" s="88"/>
      <c r="AU703" s="88"/>
      <c r="AV703" s="88"/>
      <c r="AW703" s="88"/>
      <c r="AX703" s="89"/>
    </row>
    <row r="704" spans="1:50" ht="66.75" customHeight="1">
      <c r="A704" s="854"/>
      <c r="B704" s="855"/>
      <c r="C704" s="796" t="s">
        <v>260</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815" t="s">
        <v>483</v>
      </c>
      <c r="AE704" s="816"/>
      <c r="AF704" s="816"/>
      <c r="AG704" s="153" t="s">
        <v>498</v>
      </c>
      <c r="AH704" s="94"/>
      <c r="AI704" s="94"/>
      <c r="AJ704" s="94"/>
      <c r="AK704" s="94"/>
      <c r="AL704" s="94"/>
      <c r="AM704" s="94"/>
      <c r="AN704" s="94"/>
      <c r="AO704" s="94"/>
      <c r="AP704" s="94"/>
      <c r="AQ704" s="94"/>
      <c r="AR704" s="94"/>
      <c r="AS704" s="94"/>
      <c r="AT704" s="94"/>
      <c r="AU704" s="94"/>
      <c r="AV704" s="94"/>
      <c r="AW704" s="94"/>
      <c r="AX704" s="154"/>
    </row>
    <row r="705" spans="1:50" ht="27" customHeight="1">
      <c r="A705" s="624" t="s">
        <v>38</v>
      </c>
      <c r="B705" s="625"/>
      <c r="C705" s="799" t="s">
        <v>40</v>
      </c>
      <c r="D705" s="80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1"/>
      <c r="AD705" s="697" t="s">
        <v>499</v>
      </c>
      <c r="AE705" s="698"/>
      <c r="AF705" s="698"/>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c r="A706" s="626"/>
      <c r="B706" s="627"/>
      <c r="C706" s="775"/>
      <c r="D706" s="776"/>
      <c r="E706" s="713" t="s">
        <v>425</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t="s">
        <v>500</v>
      </c>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6"/>
      <c r="B707" s="627"/>
      <c r="C707" s="777"/>
      <c r="D707" s="778"/>
      <c r="E707" s="716" t="s">
        <v>361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3" t="s">
        <v>500</v>
      </c>
      <c r="AE707" s="814"/>
      <c r="AF707" s="81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6"/>
      <c r="B708" s="628"/>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90" t="s">
        <v>499</v>
      </c>
      <c r="AE708" s="591"/>
      <c r="AF708" s="591"/>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c r="A709" s="626"/>
      <c r="B709" s="628"/>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499</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499</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c r="A712" s="626"/>
      <c r="B712" s="628"/>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4" t="s">
        <v>499</v>
      </c>
      <c r="AE712" s="315"/>
      <c r="AF712" s="315"/>
      <c r="AG712" s="788"/>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c r="A713" s="626"/>
      <c r="B713" s="628"/>
      <c r="C713" s="928" t="s">
        <v>392</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14" t="s">
        <v>499</v>
      </c>
      <c r="AE713" s="315"/>
      <c r="AF713" s="315"/>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29"/>
      <c r="B714" s="630"/>
      <c r="C714" s="631" t="s">
        <v>368</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314" t="s">
        <v>499</v>
      </c>
      <c r="AE714" s="315"/>
      <c r="AF714" s="315"/>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c r="A715" s="624" t="s">
        <v>39</v>
      </c>
      <c r="B715" s="765"/>
      <c r="C715" s="766" t="s">
        <v>369</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314" t="s">
        <v>499</v>
      </c>
      <c r="AE715" s="315"/>
      <c r="AF715" s="315"/>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314" t="s">
        <v>499</v>
      </c>
      <c r="AE716" s="315"/>
      <c r="AF716" s="315"/>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26"/>
      <c r="B717" s="628"/>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499</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499</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c r="A719" s="759" t="s">
        <v>57</v>
      </c>
      <c r="B719" s="760"/>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1"/>
      <c r="B720" s="762"/>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1"/>
      <c r="B721" s="76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61"/>
      <c r="B722" s="76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61"/>
      <c r="B723" s="76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61"/>
      <c r="B724" s="76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63"/>
      <c r="B725" s="76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4" t="s">
        <v>47</v>
      </c>
      <c r="B726" s="783"/>
      <c r="C726" s="793" t="s">
        <v>52</v>
      </c>
      <c r="D726" s="817"/>
      <c r="E726" s="817"/>
      <c r="F726" s="818"/>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4"/>
      <c r="B727" s="785"/>
      <c r="C727" s="731" t="s">
        <v>56</v>
      </c>
      <c r="D727" s="732"/>
      <c r="E727" s="732"/>
      <c r="F727" s="733"/>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0" t="s">
        <v>509</v>
      </c>
      <c r="B731" s="781"/>
      <c r="C731" s="781"/>
      <c r="D731" s="781"/>
      <c r="E731" s="782"/>
      <c r="F731" s="712" t="s">
        <v>508</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t="s">
        <v>426</v>
      </c>
      <c r="B733" s="657"/>
      <c r="C733" s="657"/>
      <c r="D733" s="657"/>
      <c r="E733" s="658"/>
      <c r="F733" s="621" t="s">
        <v>511</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c r="A736" s="634" t="s">
        <v>397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71" t="s">
        <v>468</v>
      </c>
      <c r="B737" s="196"/>
      <c r="C737" s="196"/>
      <c r="D737" s="197"/>
      <c r="E737" s="970"/>
      <c r="F737" s="970"/>
      <c r="G737" s="970"/>
      <c r="H737" s="970"/>
      <c r="I737" s="970"/>
      <c r="J737" s="970"/>
      <c r="K737" s="970"/>
      <c r="L737" s="970"/>
      <c r="M737" s="970"/>
      <c r="N737" s="351" t="s">
        <v>461</v>
      </c>
      <c r="O737" s="351"/>
      <c r="P737" s="351"/>
      <c r="Q737" s="351"/>
      <c r="R737" s="970"/>
      <c r="S737" s="970"/>
      <c r="T737" s="970"/>
      <c r="U737" s="970"/>
      <c r="V737" s="970"/>
      <c r="W737" s="970"/>
      <c r="X737" s="970"/>
      <c r="Y737" s="970"/>
      <c r="Z737" s="970"/>
      <c r="AA737" s="351" t="s">
        <v>460</v>
      </c>
      <c r="AB737" s="351"/>
      <c r="AC737" s="351"/>
      <c r="AD737" s="351"/>
      <c r="AE737" s="970"/>
      <c r="AF737" s="970"/>
      <c r="AG737" s="970"/>
      <c r="AH737" s="970"/>
      <c r="AI737" s="970"/>
      <c r="AJ737" s="970"/>
      <c r="AK737" s="970"/>
      <c r="AL737" s="970"/>
      <c r="AM737" s="970"/>
      <c r="AN737" s="351" t="s">
        <v>459</v>
      </c>
      <c r="AO737" s="351"/>
      <c r="AP737" s="351"/>
      <c r="AQ737" s="351"/>
      <c r="AR737" s="962"/>
      <c r="AS737" s="963"/>
      <c r="AT737" s="963"/>
      <c r="AU737" s="963"/>
      <c r="AV737" s="963"/>
      <c r="AW737" s="963"/>
      <c r="AX737" s="964"/>
      <c r="AY737" s="75"/>
      <c r="AZ737" s="75"/>
    </row>
    <row r="738" spans="1:52" ht="24.75" customHeight="1">
      <c r="A738" s="971" t="s">
        <v>458</v>
      </c>
      <c r="B738" s="196"/>
      <c r="C738" s="196"/>
      <c r="D738" s="197"/>
      <c r="E738" s="970"/>
      <c r="F738" s="970"/>
      <c r="G738" s="970"/>
      <c r="H738" s="970"/>
      <c r="I738" s="970"/>
      <c r="J738" s="970"/>
      <c r="K738" s="970"/>
      <c r="L738" s="970"/>
      <c r="M738" s="970"/>
      <c r="N738" s="351" t="s">
        <v>457</v>
      </c>
      <c r="O738" s="351"/>
      <c r="P738" s="351"/>
      <c r="Q738" s="351"/>
      <c r="R738" s="970"/>
      <c r="S738" s="970"/>
      <c r="T738" s="970"/>
      <c r="U738" s="970"/>
      <c r="V738" s="970"/>
      <c r="W738" s="970"/>
      <c r="X738" s="970"/>
      <c r="Y738" s="970"/>
      <c r="Z738" s="970"/>
      <c r="AA738" s="351" t="s">
        <v>456</v>
      </c>
      <c r="AB738" s="351"/>
      <c r="AC738" s="351"/>
      <c r="AD738" s="351"/>
      <c r="AE738" s="970"/>
      <c r="AF738" s="970"/>
      <c r="AG738" s="970"/>
      <c r="AH738" s="970"/>
      <c r="AI738" s="970"/>
      <c r="AJ738" s="970"/>
      <c r="AK738" s="970"/>
      <c r="AL738" s="970"/>
      <c r="AM738" s="970"/>
      <c r="AN738" s="351" t="s">
        <v>452</v>
      </c>
      <c r="AO738" s="351"/>
      <c r="AP738" s="351"/>
      <c r="AQ738" s="351"/>
      <c r="AR738" s="962"/>
      <c r="AS738" s="963"/>
      <c r="AT738" s="963"/>
      <c r="AU738" s="963"/>
      <c r="AV738" s="963"/>
      <c r="AW738" s="963"/>
      <c r="AX738" s="964"/>
    </row>
    <row r="739" spans="1:52" ht="24.75" customHeight="1" thickBot="1">
      <c r="A739" s="972" t="s">
        <v>448</v>
      </c>
      <c r="B739" s="973"/>
      <c r="C739" s="973"/>
      <c r="D739" s="974"/>
      <c r="E739" s="975" t="s">
        <v>501</v>
      </c>
      <c r="F739" s="965"/>
      <c r="G739" s="965"/>
      <c r="H739" s="79" t="str">
        <f>IF(E739="", "", "(")</f>
        <v>(</v>
      </c>
      <c r="I739" s="965" t="s">
        <v>433</v>
      </c>
      <c r="J739" s="965"/>
      <c r="K739" s="79" t="str">
        <f>IF(OR(I739="　", I739=""), "", "-")</f>
        <v>-</v>
      </c>
      <c r="L739" s="966">
        <v>31</v>
      </c>
      <c r="M739" s="966"/>
      <c r="N739" s="80" t="str">
        <f>IF(O739="", "", "-")</f>
        <v/>
      </c>
      <c r="O739" s="81"/>
      <c r="P739" s="80" t="str">
        <f>IF(E739="", "", ")")</f>
        <v>)</v>
      </c>
      <c r="Q739" s="975"/>
      <c r="R739" s="965"/>
      <c r="S739" s="965"/>
      <c r="T739" s="79" t="str">
        <f>IF(Q739="", "", "(")</f>
        <v/>
      </c>
      <c r="U739" s="965"/>
      <c r="V739" s="965"/>
      <c r="W739" s="79" t="str">
        <f>IF(OR(U739="　", U739=""), "", "-")</f>
        <v/>
      </c>
      <c r="X739" s="966"/>
      <c r="Y739" s="966"/>
      <c r="Z739" s="80" t="str">
        <f>IF(AA739="", "", "-")</f>
        <v/>
      </c>
      <c r="AA739" s="81"/>
      <c r="AB739" s="80" t="str">
        <f>IF(Q739="", "", ")")</f>
        <v/>
      </c>
      <c r="AC739" s="975"/>
      <c r="AD739" s="965"/>
      <c r="AE739" s="965"/>
      <c r="AF739" s="79" t="str">
        <f>IF(AC739="", "", "(")</f>
        <v/>
      </c>
      <c r="AG739" s="965"/>
      <c r="AH739" s="965"/>
      <c r="AI739" s="79" t="str">
        <f>IF(OR(AG739="　", AG739=""), "", "-")</f>
        <v/>
      </c>
      <c r="AJ739" s="966"/>
      <c r="AK739" s="966"/>
      <c r="AL739" s="80" t="str">
        <f>IF(AM739="", "", "-")</f>
        <v/>
      </c>
      <c r="AM739" s="81"/>
      <c r="AN739" s="80" t="str">
        <f>IF(AC739="", "", ")")</f>
        <v/>
      </c>
      <c r="AO739" s="967"/>
      <c r="AP739" s="968"/>
      <c r="AQ739" s="968"/>
      <c r="AR739" s="968"/>
      <c r="AS739" s="968"/>
      <c r="AT739" s="968"/>
      <c r="AU739" s="968"/>
      <c r="AV739" s="968"/>
      <c r="AW739" s="968"/>
      <c r="AX739" s="969"/>
    </row>
    <row r="740" spans="1:52" ht="28.35" customHeight="1">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2" t="s">
        <v>430</v>
      </c>
      <c r="B779" s="613"/>
      <c r="C779" s="613"/>
      <c r="D779" s="613"/>
      <c r="E779" s="613"/>
      <c r="F779" s="614"/>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4"/>
    </row>
    <row r="780" spans="1:50" ht="24.75" customHeight="1">
      <c r="A780" s="615"/>
      <c r="B780" s="616"/>
      <c r="C780" s="616"/>
      <c r="D780" s="616"/>
      <c r="E780" s="616"/>
      <c r="F780" s="617"/>
      <c r="G780" s="793" t="s">
        <v>17</v>
      </c>
      <c r="H780" s="651"/>
      <c r="I780" s="651"/>
      <c r="J780" s="651"/>
      <c r="K780" s="651"/>
      <c r="L780" s="650" t="s">
        <v>18</v>
      </c>
      <c r="M780" s="651"/>
      <c r="N780" s="651"/>
      <c r="O780" s="651"/>
      <c r="P780" s="651"/>
      <c r="Q780" s="651"/>
      <c r="R780" s="651"/>
      <c r="S780" s="651"/>
      <c r="T780" s="651"/>
      <c r="U780" s="651"/>
      <c r="V780" s="651"/>
      <c r="W780" s="651"/>
      <c r="X780" s="652"/>
      <c r="Y780" s="637" t="s">
        <v>19</v>
      </c>
      <c r="Z780" s="638"/>
      <c r="AA780" s="638"/>
      <c r="AB780" s="779"/>
      <c r="AC780" s="793" t="s">
        <v>17</v>
      </c>
      <c r="AD780" s="651"/>
      <c r="AE780" s="651"/>
      <c r="AF780" s="651"/>
      <c r="AG780" s="651"/>
      <c r="AH780" s="650" t="s">
        <v>18</v>
      </c>
      <c r="AI780" s="651"/>
      <c r="AJ780" s="651"/>
      <c r="AK780" s="651"/>
      <c r="AL780" s="651"/>
      <c r="AM780" s="651"/>
      <c r="AN780" s="651"/>
      <c r="AO780" s="651"/>
      <c r="AP780" s="651"/>
      <c r="AQ780" s="651"/>
      <c r="AR780" s="651"/>
      <c r="AS780" s="651"/>
      <c r="AT780" s="652"/>
      <c r="AU780" s="637" t="s">
        <v>19</v>
      </c>
      <c r="AV780" s="638"/>
      <c r="AW780" s="638"/>
      <c r="AX780" s="639"/>
    </row>
    <row r="781" spans="1:50" ht="24.75" customHeight="1">
      <c r="A781" s="615"/>
      <c r="B781" s="616"/>
      <c r="C781" s="616"/>
      <c r="D781" s="616"/>
      <c r="E781" s="616"/>
      <c r="F781" s="617"/>
      <c r="G781" s="653"/>
      <c r="H781" s="654"/>
      <c r="I781" s="654"/>
      <c r="J781" s="654"/>
      <c r="K781" s="655"/>
      <c r="L781" s="647"/>
      <c r="M781" s="648"/>
      <c r="N781" s="648"/>
      <c r="O781" s="648"/>
      <c r="P781" s="648"/>
      <c r="Q781" s="648"/>
      <c r="R781" s="648"/>
      <c r="S781" s="648"/>
      <c r="T781" s="648"/>
      <c r="U781" s="648"/>
      <c r="V781" s="648"/>
      <c r="W781" s="648"/>
      <c r="X781" s="649"/>
      <c r="Y781" s="374"/>
      <c r="Z781" s="375"/>
      <c r="AA781" s="375"/>
      <c r="AB781" s="786"/>
      <c r="AC781" s="653"/>
      <c r="AD781" s="654"/>
      <c r="AE781" s="654"/>
      <c r="AF781" s="654"/>
      <c r="AG781" s="655"/>
      <c r="AH781" s="647"/>
      <c r="AI781" s="648"/>
      <c r="AJ781" s="648"/>
      <c r="AK781" s="648"/>
      <c r="AL781" s="648"/>
      <c r="AM781" s="648"/>
      <c r="AN781" s="648"/>
      <c r="AO781" s="648"/>
      <c r="AP781" s="648"/>
      <c r="AQ781" s="648"/>
      <c r="AR781" s="648"/>
      <c r="AS781" s="648"/>
      <c r="AT781" s="649"/>
      <c r="AU781" s="374"/>
      <c r="AV781" s="375"/>
      <c r="AW781" s="375"/>
      <c r="AX781" s="376"/>
    </row>
    <row r="782" spans="1:50" ht="24.75" customHeight="1">
      <c r="A782" s="615"/>
      <c r="B782" s="616"/>
      <c r="C782" s="616"/>
      <c r="D782" s="616"/>
      <c r="E782" s="616"/>
      <c r="F782" s="617"/>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5"/>
      <c r="B783" s="616"/>
      <c r="C783" s="616"/>
      <c r="D783" s="616"/>
      <c r="E783" s="616"/>
      <c r="F783" s="617"/>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5"/>
      <c r="B784" s="616"/>
      <c r="C784" s="616"/>
      <c r="D784" s="616"/>
      <c r="E784" s="616"/>
      <c r="F784" s="617"/>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5"/>
      <c r="B785" s="616"/>
      <c r="C785" s="616"/>
      <c r="D785" s="616"/>
      <c r="E785" s="616"/>
      <c r="F785" s="617"/>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5"/>
      <c r="B786" s="616"/>
      <c r="C786" s="616"/>
      <c r="D786" s="616"/>
      <c r="E786" s="616"/>
      <c r="F786" s="617"/>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5"/>
      <c r="B787" s="616"/>
      <c r="C787" s="616"/>
      <c r="D787" s="616"/>
      <c r="E787" s="616"/>
      <c r="F787" s="617"/>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5"/>
      <c r="B788" s="616"/>
      <c r="C788" s="616"/>
      <c r="D788" s="616"/>
      <c r="E788" s="616"/>
      <c r="F788" s="617"/>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5"/>
      <c r="B789" s="616"/>
      <c r="C789" s="616"/>
      <c r="D789" s="616"/>
      <c r="E789" s="616"/>
      <c r="F789" s="617"/>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5"/>
      <c r="B790" s="616"/>
      <c r="C790" s="616"/>
      <c r="D790" s="616"/>
      <c r="E790" s="616"/>
      <c r="F790" s="617"/>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5"/>
      <c r="B791" s="616"/>
      <c r="C791" s="616"/>
      <c r="D791" s="616"/>
      <c r="E791" s="616"/>
      <c r="F791" s="617"/>
      <c r="G791" s="804" t="s">
        <v>20</v>
      </c>
      <c r="H791" s="805"/>
      <c r="I791" s="805"/>
      <c r="J791" s="805"/>
      <c r="K791" s="805"/>
      <c r="L791" s="806"/>
      <c r="M791" s="807"/>
      <c r="N791" s="807"/>
      <c r="O791" s="807"/>
      <c r="P791" s="807"/>
      <c r="Q791" s="807"/>
      <c r="R791" s="807"/>
      <c r="S791" s="807"/>
      <c r="T791" s="807"/>
      <c r="U791" s="807"/>
      <c r="V791" s="807"/>
      <c r="W791" s="807"/>
      <c r="X791" s="808"/>
      <c r="Y791" s="809">
        <f>SUM(Y781:AB790)</f>
        <v>0</v>
      </c>
      <c r="Z791" s="810"/>
      <c r="AA791" s="810"/>
      <c r="AB791" s="811"/>
      <c r="AC791" s="804" t="s">
        <v>20</v>
      </c>
      <c r="AD791" s="805"/>
      <c r="AE791" s="805"/>
      <c r="AF791" s="805"/>
      <c r="AG791" s="805"/>
      <c r="AH791" s="806"/>
      <c r="AI791" s="807"/>
      <c r="AJ791" s="807"/>
      <c r="AK791" s="807"/>
      <c r="AL791" s="807"/>
      <c r="AM791" s="807"/>
      <c r="AN791" s="807"/>
      <c r="AO791" s="807"/>
      <c r="AP791" s="807"/>
      <c r="AQ791" s="807"/>
      <c r="AR791" s="807"/>
      <c r="AS791" s="807"/>
      <c r="AT791" s="808"/>
      <c r="AU791" s="809">
        <f>SUM(AU781:AX790)</f>
        <v>0</v>
      </c>
      <c r="AV791" s="810"/>
      <c r="AW791" s="810"/>
      <c r="AX791" s="812"/>
    </row>
    <row r="792" spans="1:50" ht="24.75" hidden="1" customHeight="1">
      <c r="A792" s="615"/>
      <c r="B792" s="616"/>
      <c r="C792" s="616"/>
      <c r="D792" s="616"/>
      <c r="E792" s="616"/>
      <c r="F792" s="617"/>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4"/>
    </row>
    <row r="793" spans="1:50" ht="24.75" hidden="1" customHeight="1">
      <c r="A793" s="615"/>
      <c r="B793" s="616"/>
      <c r="C793" s="616"/>
      <c r="D793" s="616"/>
      <c r="E793" s="616"/>
      <c r="F793" s="617"/>
      <c r="G793" s="793" t="s">
        <v>17</v>
      </c>
      <c r="H793" s="651"/>
      <c r="I793" s="651"/>
      <c r="J793" s="651"/>
      <c r="K793" s="651"/>
      <c r="L793" s="650" t="s">
        <v>18</v>
      </c>
      <c r="M793" s="651"/>
      <c r="N793" s="651"/>
      <c r="O793" s="651"/>
      <c r="P793" s="651"/>
      <c r="Q793" s="651"/>
      <c r="R793" s="651"/>
      <c r="S793" s="651"/>
      <c r="T793" s="651"/>
      <c r="U793" s="651"/>
      <c r="V793" s="651"/>
      <c r="W793" s="651"/>
      <c r="X793" s="652"/>
      <c r="Y793" s="637" t="s">
        <v>19</v>
      </c>
      <c r="Z793" s="638"/>
      <c r="AA793" s="638"/>
      <c r="AB793" s="779"/>
      <c r="AC793" s="793" t="s">
        <v>17</v>
      </c>
      <c r="AD793" s="651"/>
      <c r="AE793" s="651"/>
      <c r="AF793" s="651"/>
      <c r="AG793" s="651"/>
      <c r="AH793" s="650" t="s">
        <v>18</v>
      </c>
      <c r="AI793" s="651"/>
      <c r="AJ793" s="651"/>
      <c r="AK793" s="651"/>
      <c r="AL793" s="651"/>
      <c r="AM793" s="651"/>
      <c r="AN793" s="651"/>
      <c r="AO793" s="651"/>
      <c r="AP793" s="651"/>
      <c r="AQ793" s="651"/>
      <c r="AR793" s="651"/>
      <c r="AS793" s="651"/>
      <c r="AT793" s="652"/>
      <c r="AU793" s="637" t="s">
        <v>19</v>
      </c>
      <c r="AV793" s="638"/>
      <c r="AW793" s="638"/>
      <c r="AX793" s="639"/>
    </row>
    <row r="794" spans="1:50" ht="24.75" hidden="1" customHeight="1">
      <c r="A794" s="615"/>
      <c r="B794" s="616"/>
      <c r="C794" s="616"/>
      <c r="D794" s="616"/>
      <c r="E794" s="616"/>
      <c r="F794" s="617"/>
      <c r="G794" s="653"/>
      <c r="H794" s="654"/>
      <c r="I794" s="654"/>
      <c r="J794" s="654"/>
      <c r="K794" s="655"/>
      <c r="L794" s="647"/>
      <c r="M794" s="648"/>
      <c r="N794" s="648"/>
      <c r="O794" s="648"/>
      <c r="P794" s="648"/>
      <c r="Q794" s="648"/>
      <c r="R794" s="648"/>
      <c r="S794" s="648"/>
      <c r="T794" s="648"/>
      <c r="U794" s="648"/>
      <c r="V794" s="648"/>
      <c r="W794" s="648"/>
      <c r="X794" s="649"/>
      <c r="Y794" s="374"/>
      <c r="Z794" s="375"/>
      <c r="AA794" s="375"/>
      <c r="AB794" s="786"/>
      <c r="AC794" s="653"/>
      <c r="AD794" s="654"/>
      <c r="AE794" s="654"/>
      <c r="AF794" s="654"/>
      <c r="AG794" s="655"/>
      <c r="AH794" s="647"/>
      <c r="AI794" s="648"/>
      <c r="AJ794" s="648"/>
      <c r="AK794" s="648"/>
      <c r="AL794" s="648"/>
      <c r="AM794" s="648"/>
      <c r="AN794" s="648"/>
      <c r="AO794" s="648"/>
      <c r="AP794" s="648"/>
      <c r="AQ794" s="648"/>
      <c r="AR794" s="648"/>
      <c r="AS794" s="648"/>
      <c r="AT794" s="649"/>
      <c r="AU794" s="374"/>
      <c r="AV794" s="375"/>
      <c r="AW794" s="375"/>
      <c r="AX794" s="376"/>
    </row>
    <row r="795" spans="1:50" ht="24.75" hidden="1" customHeight="1">
      <c r="A795" s="615"/>
      <c r="B795" s="616"/>
      <c r="C795" s="616"/>
      <c r="D795" s="616"/>
      <c r="E795" s="616"/>
      <c r="F795" s="617"/>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5"/>
      <c r="B796" s="616"/>
      <c r="C796" s="616"/>
      <c r="D796" s="616"/>
      <c r="E796" s="616"/>
      <c r="F796" s="617"/>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5"/>
      <c r="B797" s="616"/>
      <c r="C797" s="616"/>
      <c r="D797" s="616"/>
      <c r="E797" s="616"/>
      <c r="F797" s="617"/>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5"/>
      <c r="B798" s="616"/>
      <c r="C798" s="616"/>
      <c r="D798" s="616"/>
      <c r="E798" s="616"/>
      <c r="F798" s="617"/>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5"/>
      <c r="B799" s="616"/>
      <c r="C799" s="616"/>
      <c r="D799" s="616"/>
      <c r="E799" s="616"/>
      <c r="F799" s="617"/>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5"/>
      <c r="B800" s="616"/>
      <c r="C800" s="616"/>
      <c r="D800" s="616"/>
      <c r="E800" s="616"/>
      <c r="F800" s="617"/>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5"/>
      <c r="B801" s="616"/>
      <c r="C801" s="616"/>
      <c r="D801" s="616"/>
      <c r="E801" s="616"/>
      <c r="F801" s="617"/>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5"/>
      <c r="B802" s="616"/>
      <c r="C802" s="616"/>
      <c r="D802" s="616"/>
      <c r="E802" s="616"/>
      <c r="F802" s="617"/>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5"/>
      <c r="B803" s="616"/>
      <c r="C803" s="616"/>
      <c r="D803" s="616"/>
      <c r="E803" s="616"/>
      <c r="F803" s="617"/>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5"/>
      <c r="B804" s="616"/>
      <c r="C804" s="616"/>
      <c r="D804" s="616"/>
      <c r="E804" s="616"/>
      <c r="F804" s="617"/>
      <c r="G804" s="804" t="s">
        <v>20</v>
      </c>
      <c r="H804" s="805"/>
      <c r="I804" s="805"/>
      <c r="J804" s="805"/>
      <c r="K804" s="805"/>
      <c r="L804" s="806"/>
      <c r="M804" s="807"/>
      <c r="N804" s="807"/>
      <c r="O804" s="807"/>
      <c r="P804" s="807"/>
      <c r="Q804" s="807"/>
      <c r="R804" s="807"/>
      <c r="S804" s="807"/>
      <c r="T804" s="807"/>
      <c r="U804" s="807"/>
      <c r="V804" s="807"/>
      <c r="W804" s="807"/>
      <c r="X804" s="808"/>
      <c r="Y804" s="809">
        <f>SUM(Y794:AB803)</f>
        <v>0</v>
      </c>
      <c r="Z804" s="810"/>
      <c r="AA804" s="810"/>
      <c r="AB804" s="811"/>
      <c r="AC804" s="804" t="s">
        <v>20</v>
      </c>
      <c r="AD804" s="805"/>
      <c r="AE804" s="805"/>
      <c r="AF804" s="805"/>
      <c r="AG804" s="805"/>
      <c r="AH804" s="806"/>
      <c r="AI804" s="807"/>
      <c r="AJ804" s="807"/>
      <c r="AK804" s="807"/>
      <c r="AL804" s="807"/>
      <c r="AM804" s="807"/>
      <c r="AN804" s="807"/>
      <c r="AO804" s="807"/>
      <c r="AP804" s="807"/>
      <c r="AQ804" s="807"/>
      <c r="AR804" s="807"/>
      <c r="AS804" s="807"/>
      <c r="AT804" s="808"/>
      <c r="AU804" s="809">
        <f>SUM(AU794:AX803)</f>
        <v>0</v>
      </c>
      <c r="AV804" s="810"/>
      <c r="AW804" s="810"/>
      <c r="AX804" s="812"/>
    </row>
    <row r="805" spans="1:50" ht="24.75" hidden="1" customHeight="1">
      <c r="A805" s="615"/>
      <c r="B805" s="616"/>
      <c r="C805" s="616"/>
      <c r="D805" s="616"/>
      <c r="E805" s="616"/>
      <c r="F805" s="617"/>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4"/>
    </row>
    <row r="806" spans="1:50" ht="24.75" hidden="1" customHeight="1">
      <c r="A806" s="615"/>
      <c r="B806" s="616"/>
      <c r="C806" s="616"/>
      <c r="D806" s="616"/>
      <c r="E806" s="616"/>
      <c r="F806" s="617"/>
      <c r="G806" s="793" t="s">
        <v>17</v>
      </c>
      <c r="H806" s="651"/>
      <c r="I806" s="651"/>
      <c r="J806" s="651"/>
      <c r="K806" s="651"/>
      <c r="L806" s="650" t="s">
        <v>18</v>
      </c>
      <c r="M806" s="651"/>
      <c r="N806" s="651"/>
      <c r="O806" s="651"/>
      <c r="P806" s="651"/>
      <c r="Q806" s="651"/>
      <c r="R806" s="651"/>
      <c r="S806" s="651"/>
      <c r="T806" s="651"/>
      <c r="U806" s="651"/>
      <c r="V806" s="651"/>
      <c r="W806" s="651"/>
      <c r="X806" s="652"/>
      <c r="Y806" s="637" t="s">
        <v>19</v>
      </c>
      <c r="Z806" s="638"/>
      <c r="AA806" s="638"/>
      <c r="AB806" s="779"/>
      <c r="AC806" s="793" t="s">
        <v>17</v>
      </c>
      <c r="AD806" s="651"/>
      <c r="AE806" s="651"/>
      <c r="AF806" s="651"/>
      <c r="AG806" s="651"/>
      <c r="AH806" s="650" t="s">
        <v>18</v>
      </c>
      <c r="AI806" s="651"/>
      <c r="AJ806" s="651"/>
      <c r="AK806" s="651"/>
      <c r="AL806" s="651"/>
      <c r="AM806" s="651"/>
      <c r="AN806" s="651"/>
      <c r="AO806" s="651"/>
      <c r="AP806" s="651"/>
      <c r="AQ806" s="651"/>
      <c r="AR806" s="651"/>
      <c r="AS806" s="651"/>
      <c r="AT806" s="652"/>
      <c r="AU806" s="637" t="s">
        <v>19</v>
      </c>
      <c r="AV806" s="638"/>
      <c r="AW806" s="638"/>
      <c r="AX806" s="639"/>
    </row>
    <row r="807" spans="1:50" ht="24.75" hidden="1" customHeight="1">
      <c r="A807" s="615"/>
      <c r="B807" s="616"/>
      <c r="C807" s="616"/>
      <c r="D807" s="616"/>
      <c r="E807" s="616"/>
      <c r="F807" s="617"/>
      <c r="G807" s="653"/>
      <c r="H807" s="654"/>
      <c r="I807" s="654"/>
      <c r="J807" s="654"/>
      <c r="K807" s="655"/>
      <c r="L807" s="647"/>
      <c r="M807" s="648"/>
      <c r="N807" s="648"/>
      <c r="O807" s="648"/>
      <c r="P807" s="648"/>
      <c r="Q807" s="648"/>
      <c r="R807" s="648"/>
      <c r="S807" s="648"/>
      <c r="T807" s="648"/>
      <c r="U807" s="648"/>
      <c r="V807" s="648"/>
      <c r="W807" s="648"/>
      <c r="X807" s="649"/>
      <c r="Y807" s="374"/>
      <c r="Z807" s="375"/>
      <c r="AA807" s="375"/>
      <c r="AB807" s="786"/>
      <c r="AC807" s="653"/>
      <c r="AD807" s="654"/>
      <c r="AE807" s="654"/>
      <c r="AF807" s="654"/>
      <c r="AG807" s="655"/>
      <c r="AH807" s="647"/>
      <c r="AI807" s="648"/>
      <c r="AJ807" s="648"/>
      <c r="AK807" s="648"/>
      <c r="AL807" s="648"/>
      <c r="AM807" s="648"/>
      <c r="AN807" s="648"/>
      <c r="AO807" s="648"/>
      <c r="AP807" s="648"/>
      <c r="AQ807" s="648"/>
      <c r="AR807" s="648"/>
      <c r="AS807" s="648"/>
      <c r="AT807" s="649"/>
      <c r="AU807" s="374"/>
      <c r="AV807" s="375"/>
      <c r="AW807" s="375"/>
      <c r="AX807" s="376"/>
    </row>
    <row r="808" spans="1:50" ht="24.75" hidden="1" customHeight="1">
      <c r="A808" s="615"/>
      <c r="B808" s="616"/>
      <c r="C808" s="616"/>
      <c r="D808" s="616"/>
      <c r="E808" s="616"/>
      <c r="F808" s="617"/>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5"/>
      <c r="B809" s="616"/>
      <c r="C809" s="616"/>
      <c r="D809" s="616"/>
      <c r="E809" s="616"/>
      <c r="F809" s="617"/>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5"/>
      <c r="B810" s="616"/>
      <c r="C810" s="616"/>
      <c r="D810" s="616"/>
      <c r="E810" s="616"/>
      <c r="F810" s="617"/>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5"/>
      <c r="B811" s="616"/>
      <c r="C811" s="616"/>
      <c r="D811" s="616"/>
      <c r="E811" s="616"/>
      <c r="F811" s="617"/>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5"/>
      <c r="B812" s="616"/>
      <c r="C812" s="616"/>
      <c r="D812" s="616"/>
      <c r="E812" s="616"/>
      <c r="F812" s="617"/>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5"/>
      <c r="B813" s="616"/>
      <c r="C813" s="616"/>
      <c r="D813" s="616"/>
      <c r="E813" s="616"/>
      <c r="F813" s="617"/>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5"/>
      <c r="B814" s="616"/>
      <c r="C814" s="616"/>
      <c r="D814" s="616"/>
      <c r="E814" s="616"/>
      <c r="F814" s="617"/>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5"/>
      <c r="B815" s="616"/>
      <c r="C815" s="616"/>
      <c r="D815" s="616"/>
      <c r="E815" s="616"/>
      <c r="F815" s="617"/>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5"/>
      <c r="B816" s="616"/>
      <c r="C816" s="616"/>
      <c r="D816" s="616"/>
      <c r="E816" s="616"/>
      <c r="F816" s="617"/>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5"/>
      <c r="B817" s="616"/>
      <c r="C817" s="616"/>
      <c r="D817" s="616"/>
      <c r="E817" s="616"/>
      <c r="F817" s="617"/>
      <c r="G817" s="804" t="s">
        <v>20</v>
      </c>
      <c r="H817" s="805"/>
      <c r="I817" s="805"/>
      <c r="J817" s="805"/>
      <c r="K817" s="805"/>
      <c r="L817" s="806"/>
      <c r="M817" s="807"/>
      <c r="N817" s="807"/>
      <c r="O817" s="807"/>
      <c r="P817" s="807"/>
      <c r="Q817" s="807"/>
      <c r="R817" s="807"/>
      <c r="S817" s="807"/>
      <c r="T817" s="807"/>
      <c r="U817" s="807"/>
      <c r="V817" s="807"/>
      <c r="W817" s="807"/>
      <c r="X817" s="808"/>
      <c r="Y817" s="809">
        <f>SUM(Y807:AB816)</f>
        <v>0</v>
      </c>
      <c r="Z817" s="810"/>
      <c r="AA817" s="810"/>
      <c r="AB817" s="811"/>
      <c r="AC817" s="804" t="s">
        <v>20</v>
      </c>
      <c r="AD817" s="805"/>
      <c r="AE817" s="805"/>
      <c r="AF817" s="805"/>
      <c r="AG817" s="805"/>
      <c r="AH817" s="806"/>
      <c r="AI817" s="807"/>
      <c r="AJ817" s="807"/>
      <c r="AK817" s="807"/>
      <c r="AL817" s="807"/>
      <c r="AM817" s="807"/>
      <c r="AN817" s="807"/>
      <c r="AO817" s="807"/>
      <c r="AP817" s="807"/>
      <c r="AQ817" s="807"/>
      <c r="AR817" s="807"/>
      <c r="AS817" s="807"/>
      <c r="AT817" s="808"/>
      <c r="AU817" s="809">
        <f>SUM(AU807:AX816)</f>
        <v>0</v>
      </c>
      <c r="AV817" s="810"/>
      <c r="AW817" s="810"/>
      <c r="AX817" s="812"/>
    </row>
    <row r="818" spans="1:50" ht="24.75" hidden="1" customHeight="1">
      <c r="A818" s="615"/>
      <c r="B818" s="616"/>
      <c r="C818" s="616"/>
      <c r="D818" s="616"/>
      <c r="E818" s="616"/>
      <c r="F818" s="617"/>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4"/>
    </row>
    <row r="819" spans="1:50" ht="24.75" hidden="1" customHeight="1">
      <c r="A819" s="615"/>
      <c r="B819" s="616"/>
      <c r="C819" s="616"/>
      <c r="D819" s="616"/>
      <c r="E819" s="616"/>
      <c r="F819" s="617"/>
      <c r="G819" s="793" t="s">
        <v>17</v>
      </c>
      <c r="H819" s="651"/>
      <c r="I819" s="651"/>
      <c r="J819" s="651"/>
      <c r="K819" s="651"/>
      <c r="L819" s="650" t="s">
        <v>18</v>
      </c>
      <c r="M819" s="651"/>
      <c r="N819" s="651"/>
      <c r="O819" s="651"/>
      <c r="P819" s="651"/>
      <c r="Q819" s="651"/>
      <c r="R819" s="651"/>
      <c r="S819" s="651"/>
      <c r="T819" s="651"/>
      <c r="U819" s="651"/>
      <c r="V819" s="651"/>
      <c r="W819" s="651"/>
      <c r="X819" s="652"/>
      <c r="Y819" s="637" t="s">
        <v>19</v>
      </c>
      <c r="Z819" s="638"/>
      <c r="AA819" s="638"/>
      <c r="AB819" s="779"/>
      <c r="AC819" s="793" t="s">
        <v>17</v>
      </c>
      <c r="AD819" s="651"/>
      <c r="AE819" s="651"/>
      <c r="AF819" s="651"/>
      <c r="AG819" s="651"/>
      <c r="AH819" s="650" t="s">
        <v>18</v>
      </c>
      <c r="AI819" s="651"/>
      <c r="AJ819" s="651"/>
      <c r="AK819" s="651"/>
      <c r="AL819" s="651"/>
      <c r="AM819" s="651"/>
      <c r="AN819" s="651"/>
      <c r="AO819" s="651"/>
      <c r="AP819" s="651"/>
      <c r="AQ819" s="651"/>
      <c r="AR819" s="651"/>
      <c r="AS819" s="651"/>
      <c r="AT819" s="652"/>
      <c r="AU819" s="637" t="s">
        <v>19</v>
      </c>
      <c r="AV819" s="638"/>
      <c r="AW819" s="638"/>
      <c r="AX819" s="639"/>
    </row>
    <row r="820" spans="1:50" s="16" customFormat="1" ht="24.75" hidden="1" customHeight="1">
      <c r="A820" s="615"/>
      <c r="B820" s="616"/>
      <c r="C820" s="616"/>
      <c r="D820" s="616"/>
      <c r="E820" s="616"/>
      <c r="F820" s="617"/>
      <c r="G820" s="653"/>
      <c r="H820" s="654"/>
      <c r="I820" s="654"/>
      <c r="J820" s="654"/>
      <c r="K820" s="655"/>
      <c r="L820" s="647"/>
      <c r="M820" s="648"/>
      <c r="N820" s="648"/>
      <c r="O820" s="648"/>
      <c r="P820" s="648"/>
      <c r="Q820" s="648"/>
      <c r="R820" s="648"/>
      <c r="S820" s="648"/>
      <c r="T820" s="648"/>
      <c r="U820" s="648"/>
      <c r="V820" s="648"/>
      <c r="W820" s="648"/>
      <c r="X820" s="649"/>
      <c r="Y820" s="374"/>
      <c r="Z820" s="375"/>
      <c r="AA820" s="375"/>
      <c r="AB820" s="786"/>
      <c r="AC820" s="653"/>
      <c r="AD820" s="654"/>
      <c r="AE820" s="654"/>
      <c r="AF820" s="654"/>
      <c r="AG820" s="655"/>
      <c r="AH820" s="647"/>
      <c r="AI820" s="648"/>
      <c r="AJ820" s="648"/>
      <c r="AK820" s="648"/>
      <c r="AL820" s="648"/>
      <c r="AM820" s="648"/>
      <c r="AN820" s="648"/>
      <c r="AO820" s="648"/>
      <c r="AP820" s="648"/>
      <c r="AQ820" s="648"/>
      <c r="AR820" s="648"/>
      <c r="AS820" s="648"/>
      <c r="AT820" s="649"/>
      <c r="AU820" s="374"/>
      <c r="AV820" s="375"/>
      <c r="AW820" s="375"/>
      <c r="AX820" s="376"/>
    </row>
    <row r="821" spans="1:50" ht="24.75" hidden="1" customHeight="1">
      <c r="A821" s="615"/>
      <c r="B821" s="616"/>
      <c r="C821" s="616"/>
      <c r="D821" s="616"/>
      <c r="E821" s="616"/>
      <c r="F821" s="617"/>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5"/>
      <c r="B822" s="616"/>
      <c r="C822" s="616"/>
      <c r="D822" s="616"/>
      <c r="E822" s="616"/>
      <c r="F822" s="617"/>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5"/>
      <c r="B823" s="616"/>
      <c r="C823" s="616"/>
      <c r="D823" s="616"/>
      <c r="E823" s="616"/>
      <c r="F823" s="617"/>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5"/>
      <c r="B824" s="616"/>
      <c r="C824" s="616"/>
      <c r="D824" s="616"/>
      <c r="E824" s="616"/>
      <c r="F824" s="617"/>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5"/>
      <c r="B825" s="616"/>
      <c r="C825" s="616"/>
      <c r="D825" s="616"/>
      <c r="E825" s="616"/>
      <c r="F825" s="617"/>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5"/>
      <c r="B826" s="616"/>
      <c r="C826" s="616"/>
      <c r="D826" s="616"/>
      <c r="E826" s="616"/>
      <c r="F826" s="617"/>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5"/>
      <c r="B827" s="616"/>
      <c r="C827" s="616"/>
      <c r="D827" s="616"/>
      <c r="E827" s="616"/>
      <c r="F827" s="617"/>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5"/>
      <c r="B828" s="616"/>
      <c r="C828" s="616"/>
      <c r="D828" s="616"/>
      <c r="E828" s="616"/>
      <c r="F828" s="617"/>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5"/>
      <c r="B829" s="616"/>
      <c r="C829" s="616"/>
      <c r="D829" s="616"/>
      <c r="E829" s="616"/>
      <c r="F829" s="617"/>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5"/>
      <c r="B830" s="616"/>
      <c r="C830" s="616"/>
      <c r="D830" s="616"/>
      <c r="E830" s="616"/>
      <c r="F830" s="617"/>
      <c r="G830" s="804" t="s">
        <v>20</v>
      </c>
      <c r="H830" s="805"/>
      <c r="I830" s="805"/>
      <c r="J830" s="805"/>
      <c r="K830" s="805"/>
      <c r="L830" s="806"/>
      <c r="M830" s="807"/>
      <c r="N830" s="807"/>
      <c r="O830" s="807"/>
      <c r="P830" s="807"/>
      <c r="Q830" s="807"/>
      <c r="R830" s="807"/>
      <c r="S830" s="807"/>
      <c r="T830" s="807"/>
      <c r="U830" s="807"/>
      <c r="V830" s="807"/>
      <c r="W830" s="807"/>
      <c r="X830" s="808"/>
      <c r="Y830" s="809">
        <f>SUM(Y820:AB829)</f>
        <v>0</v>
      </c>
      <c r="Z830" s="810"/>
      <c r="AA830" s="810"/>
      <c r="AB830" s="811"/>
      <c r="AC830" s="804" t="s">
        <v>20</v>
      </c>
      <c r="AD830" s="805"/>
      <c r="AE830" s="805"/>
      <c r="AF830" s="805"/>
      <c r="AG830" s="805"/>
      <c r="AH830" s="806"/>
      <c r="AI830" s="807"/>
      <c r="AJ830" s="807"/>
      <c r="AK830" s="807"/>
      <c r="AL830" s="807"/>
      <c r="AM830" s="807"/>
      <c r="AN830" s="807"/>
      <c r="AO830" s="807"/>
      <c r="AP830" s="807"/>
      <c r="AQ830" s="807"/>
      <c r="AR830" s="807"/>
      <c r="AS830" s="807"/>
      <c r="AT830" s="808"/>
      <c r="AU830" s="809">
        <f>SUM(AU820:AX829)</f>
        <v>0</v>
      </c>
      <c r="AV830" s="810"/>
      <c r="AW830" s="810"/>
      <c r="AX830" s="812"/>
    </row>
    <row r="831" spans="1:50" ht="24.75" customHeight="1" thickBot="1">
      <c r="A831" s="884" t="s">
        <v>266</v>
      </c>
      <c r="B831" s="885"/>
      <c r="C831" s="885"/>
      <c r="D831" s="885"/>
      <c r="E831" s="885"/>
      <c r="F831" s="885"/>
      <c r="G831" s="885"/>
      <c r="H831" s="885"/>
      <c r="I831" s="885"/>
      <c r="J831" s="885"/>
      <c r="K831" s="885"/>
      <c r="L831" s="885"/>
      <c r="M831" s="885"/>
      <c r="N831" s="885"/>
      <c r="O831" s="885"/>
      <c r="P831" s="885"/>
      <c r="Q831" s="885"/>
      <c r="R831" s="885"/>
      <c r="S831" s="885"/>
      <c r="T831" s="885"/>
      <c r="U831" s="885"/>
      <c r="V831" s="885"/>
      <c r="W831" s="885"/>
      <c r="X831" s="885"/>
      <c r="Y831" s="885"/>
      <c r="Z831" s="885"/>
      <c r="AA831" s="885"/>
      <c r="AB831" s="885"/>
      <c r="AC831" s="885"/>
      <c r="AD831" s="885"/>
      <c r="AE831" s="885"/>
      <c r="AF831" s="885"/>
      <c r="AG831" s="885"/>
      <c r="AH831" s="885"/>
      <c r="AI831" s="885"/>
      <c r="AJ831" s="885"/>
      <c r="AK831" s="886"/>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hidden="1" customHeight="1">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2019-06-28T07:18:33Z</cp:lastPrinted>
  <dcterms:created xsi:type="dcterms:W3CDTF">2012-03-13T00:50:25Z</dcterms:created>
  <dcterms:modified xsi:type="dcterms:W3CDTF">2019-08-23T10:34:48Z</dcterms:modified>
</cp:coreProperties>
</file>