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U国際班\01_国際業務全般\05_行政事業レビュー\H31行政事業レビュー\国際\20190827最終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<sst xmlns="http://schemas.openxmlformats.org/spreadsheetml/2006/main" count="2123" uniqueCount="549">
  <si>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</si>
  <si>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</si>
  <si>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</si>
  <si>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</si>
  <si>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</si>
  <si>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</si>
  <si>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</si>
  <si>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</si>
  <si>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</si>
  <si>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</si>
  <si>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</si>
  <si>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</si>
  <si>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</si>
  <si>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</si>
  <si>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</si>
  <si>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</si>
  <si>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</si>
  <si>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</si>
  <si>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</si>
  <si>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</si>
  <si>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</si>
  <si>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</si>
  <si>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</si>
  <si>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</si>
  <si>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</si>
  <si>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</si>
  <si>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</si>
  <si>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</si>
  <si>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</si>
  <si>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</si>
  <si>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</si>
  <si>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</si>
  <si>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</si>
  <si>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</si>
  <si>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</si>
  <si>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</si>
  <si>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</si>
  <si>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</si>
  <si>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</si>
  <si>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</si>
  <si>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</si>
  <si>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</si>
  <si>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</si>
  <si>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</si>
  <si>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</si>
  <si>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</si>
  <si>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</si>
  <si>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</si>
  <si>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</si>
  <si>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</si>
  <si>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</si>
  <si>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</si>
  <si>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</si>
  <si>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</si>
  <si>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</si>
  <si>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</si>
  <si>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</si>
  <si>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</si>
  <si>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</si>
  <si>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</si>
  <si>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</si>
  <si>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</si>
  <si>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</si>
  <si>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</si>
  <si>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</si>
  <si>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</si>
  <si>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</si>
  <si>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</si>
  <si>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</si>
  <si>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</si>
  <si>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</si>
  <si>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</si>
  <si>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</si>
  <si>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</si>
  <si>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</si>
  <si>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</si>
  <si>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</si>
  <si>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</si>
  <si>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</si>
  <si>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</si>
  <si>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</si>
  <si>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</si>
  <si>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</si>
  <si>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</si>
  <si>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</si>
  <si>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</si>
  <si>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</si>
  <si>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</si>
  <si>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</si>
  <si>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</si>
  <si>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</si>
  <si>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</si>
  <si>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</si>
  <si>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</si>
  <si>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</si>
  <si>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</si>
  <si>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</si>
  <si>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</si>
  <si>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</si>
  <si>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</si>
  <si>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</si>
  <si>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</si>
  <si>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</si>
  <si>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</si>
  <si>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</si>
  <si>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</si>
  <si>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</si>
  <si>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</si>
  <si>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</si>
  <si>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</si>
  <si>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</si>
  <si>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</si>
  <si>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</si>
  <si>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</si>
  <si>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</si>
  <si>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</si>
  <si>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</si>
  <si>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</si>
  <si>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</si>
  <si>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</si>
  <si>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</si>
  <si>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</si>
  <si>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</si>
  <si>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</si>
  <si>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</si>
  <si>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</si>
  <si>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</si>
  <si>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</si>
  <si>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</si>
  <si>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</si>
  <si>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</si>
  <si>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</si>
  <si>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</si>
  <si>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</si>
  <si>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</si>
  <si>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</si>
  <si>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</si>
  <si>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</si>
  <si>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</si>
  <si>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</si>
  <si>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</si>
  <si>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</si>
  <si>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</si>
  <si>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</si>
  <si>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</si>
  <si>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</si>
  <si>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</si>
  <si>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</si>
  <si>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</si>
  <si>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</si>
  <si>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</si>
  <si>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</si>
  <si>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</si>
  <si>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</si>
  <si>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</si>
  <si>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</si>
  <si>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</si>
  <si>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</si>
  <si>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</si>
  <si>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</si>
  <si>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</si>
  <si>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</si>
  <si>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</si>
  <si>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</si>
  <si>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</si>
  <si>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</si>
  <si>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</si>
  <si>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</si>
  <si>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</si>
  <si>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</si>
  <si>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</si>
  <si>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</si>
  <si>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</si>
  <si>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</si>
  <si>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</si>
  <si>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</si>
  <si>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</si>
  <si>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</si>
  <si>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</si>
  <si>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</si>
  <si>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</si>
  <si>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</si>
  <si>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</si>
  <si>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</si>
  <si>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</si>
  <si>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</si>
  <si>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</si>
  <si>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</si>
  <si>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</si>
  <si>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</si>
  <si>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</si>
  <si>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</si>
  <si>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</si>
  <si>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</si>
  <si>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</si>
  <si>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</si>
  <si>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</si>
  <si>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</si>
  <si>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</si>
  <si>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</si>
  <si>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</si>
  <si>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</si>
  <si>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</si>
  <si>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</si>
  <si>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</si>
  <si>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</si>
  <si>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</si>
  <si>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</si>
  <si>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</si>
  <si>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</si>
  <si>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</si>
  <si>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</si>
  <si>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</si>
  <si>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</si>
  <si>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</si>
  <si>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</si>
  <si>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</si>
  <si>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</si>
  <si>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</si>
  <si>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</si>
  <si>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</si>
  <si>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</si>
  <si>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</si>
  <si>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</si>
  <si>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</si>
  <si>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</si>
  <si>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</si>
  <si>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</si>
  <si>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</si>
  <si>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</si>
  <si>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</si>
  <si>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</si>
  <si>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</si>
  <si>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</si>
  <si>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</si>
  <si>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</si>
  <si>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</si>
  <si>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</si>
  <si>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</si>
  <si>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</si>
  <si>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</si>
  <si>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</si>
  <si>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</si>
  <si>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</si>
  <si>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</si>
  <si>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</si>
  <si>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</si>
  <si>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</si>
  <si>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</si>
  <si>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</si>
  <si>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</si>
  <si>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</si>
  <si>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</si>
  <si>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</si>
  <si>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</si>
  <si>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</si>
  <si>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</si>
  <si>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</si>
  <si>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</si>
  <si>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</si>
  <si>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</si>
  <si>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</si>
  <si>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</si>
  <si>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</si>
  <si>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</si>
  <si>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</si>
  <si>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</si>
  <si>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</si>
  <si>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</si>
  <si>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</si>
  <si>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</si>
  <si>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</si>
  <si>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</si>
  <si>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</si>
  <si>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</si>
  <si>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</si>
  <si>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</si>
  <si>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</si>
  <si>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</si>
  <si>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</si>
  <si>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</si>
  <si>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</si>
  <si>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</si>
  <si>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</si>
  <si>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</si>
  <si>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</si>
  <si>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</si>
  <si>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</si>
  <si>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</si>
  <si>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</si>
  <si>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</si>
  <si>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</si>
  <si>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</si>
  <si>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</si>
  <si>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</si>
  <si>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</si>
  <si>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</si>
  <si>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</si>
  <si>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</si>
  <si>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</si>
  <si>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</si>
  <si>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</si>
  <si>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</si>
  <si>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</si>
  <si>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</si>
  <si>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</si>
  <si>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</si>
  <si>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</si>
  <si>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</si>
  <si>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</si>
  <si>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</si>
  <si>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</si>
  <si>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</si>
  <si>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</si>
  <si>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</si>
  <si>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</si>
  <si>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</si>
  <si>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</si>
  <si>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</si>
  <si>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</si>
  <si>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</si>
  <si>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</si>
  <si>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</si>
  <si>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</si>
  <si>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</si>
  <si>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</si>
  <si>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</si>
  <si>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</si>
  <si>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</si>
  <si>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</si>
  <si>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</si>
  <si>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</si>
  <si>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</si>
  <si>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</si>
  <si>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</si>
  <si>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</si>
  <si>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</si>
  <si>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</si>
  <si>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</si>
  <si>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</si>
  <si>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</si>
  <si>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</si>
  <si>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</si>
  <si>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</si>
  <si>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</si>
  <si>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</si>
  <si>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</si>
  <si>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</si>
  <si>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</si>
  <si>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</si>
  <si>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</si>
  <si>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</si>
  <si>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</si>
  <si>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</si>
  <si>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</si>
  <si>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</si>
  <si>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</si>
  <si>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</si>
  <si>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</si>
  <si>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</si>
  <si>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</si>
  <si>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</si>
  <si>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</si>
  <si>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</si>
  <si>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</si>
  <si>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</si>
  <si>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</si>
  <si>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</si>
  <si>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</si>
  <si>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</si>
  <si>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</si>
  <si>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</si>
  <si>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</si>
  <si>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</si>
  <si>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</si>
  <si>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</si>
  <si>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</si>
  <si>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</si>
  <si>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</si>
  <si>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</si>
  <si>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</si>
  <si>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</si>
  <si>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</si>
  <si>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</si>
  <si>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</si>
  <si>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</si>
  <si>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</si>
  <si>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</si>
  <si>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</si>
  <si>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</si>
  <si>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</si>
  <si>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</si>
  <si>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</si>
  <si>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</si>
  <si>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</si>
  <si>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</si>
  <si>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</si>
  <si>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</si>
  <si>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</si>
  <si>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</si>
  <si>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</si>
  <si>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</si>
  <si>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</si>
  <si>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</si>
  <si>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</si>
  <si>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</si>
  <si>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</si>
  <si>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</si>
  <si>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</si>
  <si>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</si>
  <si>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</si>
  <si>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</si>
  <si>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</si>
  <si>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</si>
  <si>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</si>
  <si>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</si>
  <si>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</si>
  <si>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</si>
  <si>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</si>
  <si>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</si>
  <si>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</si>
  <si>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</si>
  <si>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</si>
  <si>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</si>
  <si>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</si>
  <si>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</si>
  <si>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</si>
  <si>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</si>
  <si>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</si>
  <si>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</si>
  <si>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</si>
  <si>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</si>
  <si>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</si>
  <si>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</si>
  <si>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</si>
  <si>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</si>
  <si>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</si>
  <si>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</si>
  <si>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</si>
  <si>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</si>
  <si>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</si>
  <si>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</si>
  <si>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</si>
  <si>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</si>
  <si>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</si>
  <si>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</si>
  <si>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</si>
  <si>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</si>
  <si>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</si>
  <si>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</si>
  <si>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</si>
  <si>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</si>
  <si>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</si>
  <si>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</si>
  <si>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</si>
  <si>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</si>
  <si>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</si>
  <si>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</si>
  <si>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</si>
  <si>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</si>
  <si>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</si>
  <si>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</si>
  <si>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</si>
  <si>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</si>
  <si>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</si>
  <si>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</si>
  <si>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</si>
  <si>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</si>
  <si>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</si>
  <si>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</si>
  <si>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</si>
  <si>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</si>
  <si>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</si>
  <si>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</si>
  <si>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</si>
  <si>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</si>
  <si>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</si>
  <si>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</si>
  <si>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</si>
  <si>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</si>
  <si>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世界的水資源問題を踏まえた我が国の対応方策検討調査経費</t>
    <phoneticPr fontId="5"/>
  </si>
  <si>
    <t>水管理・国土保全局水資源部</t>
    <phoneticPr fontId="5"/>
  </si>
  <si>
    <t>水資源計画課</t>
    <rPh sb="0" eb="3">
      <t>ミズシゲン</t>
    </rPh>
    <rPh sb="3" eb="5">
      <t>ケイカク</t>
    </rPh>
    <rPh sb="5" eb="6">
      <t>カ</t>
    </rPh>
    <phoneticPr fontId="5"/>
  </si>
  <si>
    <t>○</t>
  </si>
  <si>
    <t>水資源対策調査費</t>
    <phoneticPr fontId="5"/>
  </si>
  <si>
    <t>職員旅費</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</si>
  <si>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</si>
  <si>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</si>
  <si>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過去の実績（国土交通省総合政策局調べ）等から、今後実績値を着実に伸ばしていくことを目指して、目標年において５０件を目標値として設定。</t>
    <phoneticPr fontId="5"/>
  </si>
  <si>
    <t>世界的な水資源問題解決や我が国企業・団体の国際展開に向け、国際会議を通じて情報発信を行った回数</t>
    <phoneticPr fontId="5"/>
  </si>
  <si>
    <t>件</t>
    <rPh sb="0" eb="1">
      <t>ケン</t>
    </rPh>
    <phoneticPr fontId="5"/>
  </si>
  <si>
    <t>国際会議等において水に関するプレゼンテーション等を行った日本企業等の団体数</t>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</si>
  <si>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phoneticPr fontId="5"/>
  </si>
  <si>
    <t>団体</t>
    <rPh sb="0" eb="2">
      <t>ダンタイ</t>
    </rPh>
    <phoneticPr fontId="5"/>
  </si>
  <si>
    <t>-</t>
    <phoneticPr fontId="5"/>
  </si>
  <si>
    <t>136</t>
    <phoneticPr fontId="5"/>
  </si>
  <si>
    <t>190</t>
    <phoneticPr fontId="5"/>
  </si>
  <si>
    <t>204</t>
    <phoneticPr fontId="5"/>
  </si>
  <si>
    <t>45</t>
    <phoneticPr fontId="5"/>
  </si>
  <si>
    <t>41</t>
    <phoneticPr fontId="5"/>
  </si>
  <si>
    <t>42</t>
    <phoneticPr fontId="5"/>
  </si>
  <si>
    <t>51</t>
    <phoneticPr fontId="5"/>
  </si>
  <si>
    <t>49</t>
    <phoneticPr fontId="5"/>
  </si>
  <si>
    <t>国土交通省</t>
  </si>
  <si>
    <t>-</t>
    <phoneticPr fontId="5"/>
  </si>
  <si>
    <t>-</t>
    <phoneticPr fontId="5"/>
  </si>
  <si>
    <t>世界の水資源問題解決のために、水資源分野における我が国の有する知見を活用し、2015年9月に国連で採択された持続可能な開発目標（SDGｓ）の水と衛生のゴールへの貢献や水循環基本法第21条における健全な水循環の維持又は回復に関する国際的な連携の確保及び水の適正かつ有効な利用に関する技術協力の推進に資するため、我が国の対応方策を検討し、国際会議の場を通じて、我が国の水に関する高度な知見等を活用した情報発信及び水インフラに関する各国の情勢等の情報収集を行う。あわせて、アジアの水資源問題解決や我が国企業・団体の国際展開に向け、国際協議等を通じた政策対話や、アジアにおける統合水資源管理（IWRM）の推進に関する検討調査を行う。</t>
    <rPh sb="15" eb="18">
      <t>ミズシゲン</t>
    </rPh>
    <rPh sb="18" eb="20">
      <t>ブンヤ</t>
    </rPh>
    <rPh sb="28" eb="29">
      <t>ユウ</t>
    </rPh>
    <rPh sb="31" eb="33">
      <t>チケン</t>
    </rPh>
    <rPh sb="34" eb="36">
      <t>カツヨウ</t>
    </rPh>
    <rPh sb="42" eb="43">
      <t>ネン</t>
    </rPh>
    <rPh sb="44" eb="45">
      <t>ガツ</t>
    </rPh>
    <rPh sb="46" eb="48">
      <t>コクレン</t>
    </rPh>
    <rPh sb="49" eb="51">
      <t>サイタク</t>
    </rPh>
    <rPh sb="54" eb="56">
      <t>ジゾク</t>
    </rPh>
    <rPh sb="56" eb="58">
      <t>カノウ</t>
    </rPh>
    <rPh sb="59" eb="61">
      <t>カイハツ</t>
    </rPh>
    <rPh sb="61" eb="63">
      <t>モクヒョウ</t>
    </rPh>
    <rPh sb="70" eb="71">
      <t>ミズ</t>
    </rPh>
    <rPh sb="72" eb="74">
      <t>エイセイ</t>
    </rPh>
    <rPh sb="80" eb="82">
      <t>コウケン</t>
    </rPh>
    <rPh sb="83" eb="84">
      <t>ミズ</t>
    </rPh>
    <rPh sb="84" eb="86">
      <t>ジュンカン</t>
    </rPh>
    <rPh sb="86" eb="89">
      <t>キホンホウ</t>
    </rPh>
    <rPh sb="89" eb="90">
      <t>ダイ</t>
    </rPh>
    <rPh sb="92" eb="93">
      <t>ジョウ</t>
    </rPh>
    <rPh sb="97" eb="99">
      <t>ケンゼン</t>
    </rPh>
    <rPh sb="100" eb="101">
      <t>ミズ</t>
    </rPh>
    <rPh sb="101" eb="103">
      <t>ジュンカン</t>
    </rPh>
    <rPh sb="104" eb="106">
      <t>イジ</t>
    </rPh>
    <rPh sb="106" eb="107">
      <t>マタ</t>
    </rPh>
    <rPh sb="108" eb="110">
      <t>カイフク</t>
    </rPh>
    <rPh sb="111" eb="112">
      <t>カン</t>
    </rPh>
    <rPh sb="114" eb="117">
      <t>コクサイテキ</t>
    </rPh>
    <rPh sb="118" eb="120">
      <t>レンケイ</t>
    </rPh>
    <rPh sb="121" eb="123">
      <t>カクホ</t>
    </rPh>
    <rPh sb="123" eb="124">
      <t>オヨ</t>
    </rPh>
    <rPh sb="125" eb="126">
      <t>ミズ</t>
    </rPh>
    <rPh sb="127" eb="129">
      <t>テキセイ</t>
    </rPh>
    <rPh sb="131" eb="133">
      <t>ユウコウ</t>
    </rPh>
    <rPh sb="134" eb="136">
      <t>リヨウ</t>
    </rPh>
    <rPh sb="137" eb="138">
      <t>カン</t>
    </rPh>
    <rPh sb="140" eb="142">
      <t>ギジュツ</t>
    </rPh>
    <rPh sb="142" eb="144">
      <t>キョウリョク</t>
    </rPh>
    <rPh sb="145" eb="147">
      <t>スイシン</t>
    </rPh>
    <rPh sb="148" eb="149">
      <t>シ</t>
    </rPh>
    <rPh sb="154" eb="155">
      <t>ワ</t>
    </rPh>
    <rPh sb="156" eb="157">
      <t>クニ</t>
    </rPh>
    <rPh sb="158" eb="160">
      <t>タイオウ</t>
    </rPh>
    <rPh sb="160" eb="162">
      <t>ホウサク</t>
    </rPh>
    <rPh sb="163" eb="165">
      <t>ケントウ</t>
    </rPh>
    <rPh sb="172" eb="173">
      <t>バ</t>
    </rPh>
    <rPh sb="174" eb="175">
      <t>ツウ</t>
    </rPh>
    <rPh sb="178" eb="179">
      <t>ワ</t>
    </rPh>
    <rPh sb="180" eb="181">
      <t>クニ</t>
    </rPh>
    <rPh sb="182" eb="183">
      <t>ミズ</t>
    </rPh>
    <rPh sb="184" eb="185">
      <t>カン</t>
    </rPh>
    <rPh sb="187" eb="189">
      <t>コウド</t>
    </rPh>
    <rPh sb="190" eb="192">
      <t>チケン</t>
    </rPh>
    <rPh sb="192" eb="193">
      <t>トウ</t>
    </rPh>
    <rPh sb="194" eb="196">
      <t>カツヨウ</t>
    </rPh>
    <rPh sb="204" eb="205">
      <t>ミズ</t>
    </rPh>
    <rPh sb="210" eb="211">
      <t>カン</t>
    </rPh>
    <rPh sb="213" eb="215">
      <t>カクコク</t>
    </rPh>
    <rPh sb="216" eb="218">
      <t>ジョウセイ</t>
    </rPh>
    <rPh sb="218" eb="219">
      <t>トウ</t>
    </rPh>
    <rPh sb="262" eb="264">
      <t>コクサイ</t>
    </rPh>
    <rPh sb="264" eb="266">
      <t>キョウギ</t>
    </rPh>
    <phoneticPr fontId="5"/>
  </si>
  <si>
    <t>国際会議を通じた情報発信に要する１件当たりの経費（水資源対策調査費＋職員旅費）／会議等件数　　　　　　　　　</t>
    <phoneticPr fontId="5"/>
  </si>
  <si>
    <t>百万円</t>
    <rPh sb="0" eb="2">
      <t>ヒャクマン</t>
    </rPh>
    <rPh sb="2" eb="3">
      <t>エン</t>
    </rPh>
    <phoneticPr fontId="5"/>
  </si>
  <si>
    <t>百万円/件</t>
    <rPh sb="0" eb="2">
      <t>ヒャクマン</t>
    </rPh>
    <rPh sb="2" eb="3">
      <t>エン</t>
    </rPh>
    <rPh sb="4" eb="5">
      <t>ケン</t>
    </rPh>
    <phoneticPr fontId="5"/>
  </si>
  <si>
    <t>55/13</t>
    <phoneticPr fontId="5"/>
  </si>
  <si>
    <t>世界の水問題解決は、国際的な連携のもと取組むべき課題であり、社会のニーズに対応している</t>
    <rPh sb="0" eb="2">
      <t>セカイ</t>
    </rPh>
    <rPh sb="3" eb="4">
      <t>ミズ</t>
    </rPh>
    <rPh sb="4" eb="6">
      <t>モンダイ</t>
    </rPh>
    <rPh sb="6" eb="8">
      <t>カイケツ</t>
    </rPh>
    <rPh sb="10" eb="13">
      <t>コクサイテキ</t>
    </rPh>
    <rPh sb="14" eb="16">
      <t>レンケイ</t>
    </rPh>
    <rPh sb="19" eb="20">
      <t>ト</t>
    </rPh>
    <rPh sb="20" eb="21">
      <t>ク</t>
    </rPh>
    <rPh sb="24" eb="26">
      <t>カダイ</t>
    </rPh>
    <rPh sb="30" eb="32">
      <t>シャカイ</t>
    </rPh>
    <rPh sb="37" eb="39">
      <t>タイオウ</t>
    </rPh>
    <phoneticPr fontId="5"/>
  </si>
  <si>
    <t>国としての対応方策検討、国際会議における情報発信、政府間対話を行うものであり、委ねることはできない</t>
    <rPh sb="0" eb="1">
      <t>クニ</t>
    </rPh>
    <rPh sb="5" eb="7">
      <t>タイオウ</t>
    </rPh>
    <rPh sb="7" eb="9">
      <t>ホウサク</t>
    </rPh>
    <rPh sb="9" eb="11">
      <t>ケントウ</t>
    </rPh>
    <rPh sb="12" eb="14">
      <t>コクサイ</t>
    </rPh>
    <rPh sb="14" eb="16">
      <t>カイギ</t>
    </rPh>
    <rPh sb="20" eb="22">
      <t>ジョウホウ</t>
    </rPh>
    <rPh sb="22" eb="24">
      <t>ハッシン</t>
    </rPh>
    <rPh sb="25" eb="28">
      <t>セイフカン</t>
    </rPh>
    <rPh sb="28" eb="30">
      <t>タイワ</t>
    </rPh>
    <rPh sb="31" eb="32">
      <t>オコナ</t>
    </rPh>
    <rPh sb="39" eb="40">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</si>
  <si>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</si>
  <si>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有</t>
  </si>
  <si>
    <t>無</t>
  </si>
  <si>
    <t>‐</t>
  </si>
  <si>
    <t>水資源対策調査費</t>
    <rPh sb="0" eb="3">
      <t>ミズシゲン</t>
    </rPh>
    <rPh sb="3" eb="5">
      <t>タイサク</t>
    </rPh>
    <rPh sb="5" eb="8">
      <t>チョウサヒ</t>
    </rPh>
    <phoneticPr fontId="5"/>
  </si>
  <si>
    <t>平成30年度　海外における統合水資源管理事業促進検討業務</t>
    <phoneticPr fontId="5"/>
  </si>
  <si>
    <t>平成30年度　海外における統合水資源管理推進方策検討業務</t>
    <phoneticPr fontId="5"/>
  </si>
  <si>
    <t>平成30年度　世界的な水資源問題への対応方策検討業務</t>
    <phoneticPr fontId="5"/>
  </si>
  <si>
    <t>（独）水資源機構</t>
    <rPh sb="1" eb="2">
      <t>ドク</t>
    </rPh>
    <rPh sb="3" eb="6">
      <t>ミズシゲン</t>
    </rPh>
    <rPh sb="6" eb="8">
      <t>キコウ</t>
    </rPh>
    <phoneticPr fontId="5"/>
  </si>
  <si>
    <t>特定非営利法人日本水フォーラム</t>
    <rPh sb="0" eb="2">
      <t>トクテイ</t>
    </rPh>
    <rPh sb="2" eb="5">
      <t>ヒエイリ</t>
    </rPh>
    <rPh sb="5" eb="7">
      <t>ホウジン</t>
    </rPh>
    <rPh sb="7" eb="9">
      <t>ニホン</t>
    </rPh>
    <rPh sb="9" eb="10">
      <t>ミズ</t>
    </rPh>
    <phoneticPr fontId="5"/>
  </si>
  <si>
    <t>水管理インフラ事業者の海外市場への参画のため、統合水資源管理に関する事業の具体化にむけた方策を検討するもの</t>
    <rPh sb="0" eb="1">
      <t>ミズ</t>
    </rPh>
    <rPh sb="1" eb="3">
      <t>カンリ</t>
    </rPh>
    <rPh sb="7" eb="10">
      <t>ジギョウシャ</t>
    </rPh>
    <rPh sb="11" eb="15">
      <t>カイガイシジョウ</t>
    </rPh>
    <rPh sb="17" eb="19">
      <t>サンカク</t>
    </rPh>
    <rPh sb="23" eb="25">
      <t>トウゴウ</t>
    </rPh>
    <rPh sb="25" eb="28">
      <t>ミズシゲン</t>
    </rPh>
    <rPh sb="28" eb="30">
      <t>カンリ</t>
    </rPh>
    <rPh sb="31" eb="32">
      <t>カン</t>
    </rPh>
    <rPh sb="34" eb="36">
      <t>ジギョウ</t>
    </rPh>
    <rPh sb="37" eb="40">
      <t>グタイカ</t>
    </rPh>
    <rPh sb="44" eb="46">
      <t>ホウサク</t>
    </rPh>
    <rPh sb="47" eb="49">
      <t>ケントウ</t>
    </rPh>
    <phoneticPr fontId="5"/>
  </si>
  <si>
    <t>世界的水資源問題への対応方策を検討するもの</t>
    <rPh sb="0" eb="3">
      <t>セカイテキ</t>
    </rPh>
    <rPh sb="3" eb="6">
      <t>ミズシゲン</t>
    </rPh>
    <rPh sb="6" eb="8">
      <t>モンダイ</t>
    </rPh>
    <rPh sb="10" eb="12">
      <t>タイオウ</t>
    </rPh>
    <rPh sb="12" eb="14">
      <t>ホウサク</t>
    </rPh>
    <rPh sb="15" eb="17">
      <t>ケントウ</t>
    </rPh>
    <phoneticPr fontId="5"/>
  </si>
  <si>
    <t>海外における水資源問題解決のため、当該国の具体の課題を整理し、課題解決の方策検討と案件候補の立案を行うもの</t>
    <rPh sb="0" eb="2">
      <t>カイガイ</t>
    </rPh>
    <rPh sb="6" eb="9">
      <t>ミズシゲン</t>
    </rPh>
    <rPh sb="9" eb="11">
      <t>モンダイ</t>
    </rPh>
    <rPh sb="11" eb="13">
      <t>カイケツ</t>
    </rPh>
    <rPh sb="17" eb="20">
      <t>トウガイコク</t>
    </rPh>
    <rPh sb="21" eb="23">
      <t>グタイ</t>
    </rPh>
    <rPh sb="24" eb="26">
      <t>カダイ</t>
    </rPh>
    <rPh sb="27" eb="29">
      <t>セイリ</t>
    </rPh>
    <rPh sb="31" eb="33">
      <t>カダイ</t>
    </rPh>
    <rPh sb="33" eb="35">
      <t>カイケツ</t>
    </rPh>
    <rPh sb="36" eb="38">
      <t>ホウサク</t>
    </rPh>
    <rPh sb="38" eb="40">
      <t>ケントウ</t>
    </rPh>
    <rPh sb="41" eb="43">
      <t>アンケン</t>
    </rPh>
    <rPh sb="43" eb="45">
      <t>コウホ</t>
    </rPh>
    <rPh sb="46" eb="48">
      <t>リツアン</t>
    </rPh>
    <rPh sb="49" eb="50">
      <t>オコナ</t>
    </rPh>
    <phoneticPr fontId="5"/>
  </si>
  <si>
    <t>契約に際しては、競争性を有する企画競争にて契約者を決定している</t>
    <rPh sb="0" eb="2">
      <t>ケイヤク</t>
    </rPh>
    <rPh sb="3" eb="4">
      <t>サイ</t>
    </rPh>
    <rPh sb="8" eb="11">
      <t>キョウソウセイ</t>
    </rPh>
    <rPh sb="12" eb="13">
      <t>ユウ</t>
    </rPh>
    <rPh sb="15" eb="17">
      <t>キカク</t>
    </rPh>
    <rPh sb="17" eb="19">
      <t>キョウソウ</t>
    </rPh>
    <rPh sb="21" eb="23">
      <t>ケイヤク</t>
    </rPh>
    <rPh sb="23" eb="24">
      <t>シャ</t>
    </rPh>
    <rPh sb="25" eb="27">
      <t>ケッテイ</t>
    </rPh>
    <phoneticPr fontId="5"/>
  </si>
  <si>
    <t>調査の実施に当たっては、数社の見積を比較するなど、コスト等の水準を確認している。</t>
    <phoneticPr fontId="5"/>
  </si>
  <si>
    <t>調査の実施に当たっては、真に必要なものに限定し支出している。</t>
    <phoneticPr fontId="5"/>
  </si>
  <si>
    <t>競争性の高い入札方式を導入するなどコスト削減や効率化に努めた。</t>
    <phoneticPr fontId="5"/>
  </si>
  <si>
    <t>成果実績も着実に推移しており、概ね良好である。</t>
    <phoneticPr fontId="5"/>
  </si>
  <si>
    <t>当初の見込みどおりの件数を達成している。</t>
    <phoneticPr fontId="5"/>
  </si>
  <si>
    <t>翌年度以降の事業に十分活用されている。</t>
    <phoneticPr fontId="5"/>
  </si>
  <si>
    <t>業務発注に関し、業務の内容に応じて一般競争入札または企画競争による契約手続を行うことにより、効率的・効果的かつ競争性を確保した予算執行を図った。</t>
    <phoneticPr fontId="5"/>
  </si>
  <si>
    <t>引き続き、効率的・効果的かつ競争性を確保した契約方式の採用を図る。また、調査業務の発注に際しては、より効率性を高めつつ、品質の確保できる発注・契約方式を検討するよう努める。</t>
    <phoneticPr fontId="5"/>
  </si>
  <si>
    <t>-</t>
    <phoneticPr fontId="5"/>
  </si>
  <si>
    <t>水は代替のない貴重な資源であり、世界の水危機は、食料等を通じて膨大な水を他国に依存している日本にとって安全保障に直結する課題である。そのため、国際会議等の場において我が国の水に関する知見・経験を国際社会へアピールすることにより、国際社会における水に関するイニシアチブを発揮する。さらに、水資源開発分野における我が国の高い技術を世界に示すことにより、我が国のプレゼンスを高めるとともに、我が国事業者の海外インフラ展開に資することを目的とする。</t>
    <rPh sb="71" eb="73">
      <t>コクサイ</t>
    </rPh>
    <rPh sb="73" eb="75">
      <t>カイギ</t>
    </rPh>
    <rPh sb="75" eb="76">
      <t>トウ</t>
    </rPh>
    <rPh sb="77" eb="78">
      <t>バ</t>
    </rPh>
    <rPh sb="82" eb="83">
      <t>ワ</t>
    </rPh>
    <rPh sb="84" eb="85">
      <t>クニ</t>
    </rPh>
    <rPh sb="86" eb="87">
      <t>ミズ</t>
    </rPh>
    <rPh sb="88" eb="89">
      <t>カン</t>
    </rPh>
    <rPh sb="91" eb="93">
      <t>チケン</t>
    </rPh>
    <rPh sb="94" eb="96">
      <t>ケイケン</t>
    </rPh>
    <rPh sb="97" eb="99">
      <t>コクサイ</t>
    </rPh>
    <rPh sb="99" eb="101">
      <t>シャカイ</t>
    </rPh>
    <rPh sb="114" eb="116">
      <t>コクサイ</t>
    </rPh>
    <rPh sb="116" eb="118">
      <t>シャカイ</t>
    </rPh>
    <rPh sb="122" eb="123">
      <t>ミズ</t>
    </rPh>
    <rPh sb="124" eb="125">
      <t>カン</t>
    </rPh>
    <rPh sb="134" eb="136">
      <t>ハッキ</t>
    </rPh>
    <rPh sb="143" eb="146">
      <t>ミズシゲン</t>
    </rPh>
    <rPh sb="146" eb="148">
      <t>カイハツ</t>
    </rPh>
    <rPh sb="148" eb="150">
      <t>ブンヤ</t>
    </rPh>
    <rPh sb="154" eb="155">
      <t>ワ</t>
    </rPh>
    <rPh sb="156" eb="157">
      <t>クニ</t>
    </rPh>
    <rPh sb="158" eb="159">
      <t>タカ</t>
    </rPh>
    <rPh sb="160" eb="162">
      <t>ギジュツ</t>
    </rPh>
    <rPh sb="163" eb="165">
      <t>セカイ</t>
    </rPh>
    <rPh sb="166" eb="167">
      <t>シメ</t>
    </rPh>
    <rPh sb="174" eb="175">
      <t>ワ</t>
    </rPh>
    <rPh sb="176" eb="177">
      <t>クニ</t>
    </rPh>
    <rPh sb="184" eb="185">
      <t>タカ</t>
    </rPh>
    <rPh sb="192" eb="193">
      <t>ワ</t>
    </rPh>
    <rPh sb="194" eb="195">
      <t>クニ</t>
    </rPh>
    <rPh sb="195" eb="198">
      <t>ジギョウシャ</t>
    </rPh>
    <rPh sb="199" eb="201">
      <t>カイガイ</t>
    </rPh>
    <rPh sb="205" eb="207">
      <t>テンカイ</t>
    </rPh>
    <rPh sb="208" eb="209">
      <t>シ</t>
    </rPh>
    <rPh sb="214" eb="216">
      <t>モクテキ</t>
    </rPh>
    <phoneticPr fontId="5"/>
  </si>
  <si>
    <t>54/10</t>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</si>
  <si>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</si>
  <si>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52/12</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</si>
  <si>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</si>
  <si>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 xml:space="preserve">国際社会における水に関するイニシアチブを発揮し、さらには、水資源開発分野における我が国のプレゼンスを高めるとともに、我が国事業者の海外インフラ展開に資するという事業目的は理解するが、調査等にあたっては、効率的・効果的な実施に努めるとともに、業務発注にあたって引き続き競争性の確保に努めるべき。     </t>
    <rPh sb="80" eb="82">
      <t>ジギョウ</t>
    </rPh>
    <rPh sb="82" eb="84">
      <t>モクテキ</t>
    </rPh>
    <rPh sb="85" eb="87">
      <t>リカイ</t>
    </rPh>
    <phoneticPr fontId="5"/>
  </si>
  <si>
    <t>課長　若林　伸幸</t>
    <rPh sb="0" eb="2">
      <t>カチョウ</t>
    </rPh>
    <rPh sb="3" eb="5">
      <t>ワカバヤシ</t>
    </rPh>
    <rPh sb="6" eb="8">
      <t>ノブユキ</t>
    </rPh>
    <phoneticPr fontId="5"/>
  </si>
  <si>
    <t>「新しい日本のための優先課題推進枠」2</t>
    <rPh sb="1" eb="2">
      <t>アラ</t>
    </rPh>
    <rPh sb="4" eb="6">
      <t>ニホン</t>
    </rPh>
    <rPh sb="10" eb="12">
      <t>ユウセン</t>
    </rPh>
    <rPh sb="12" eb="14">
      <t>カダイ</t>
    </rPh>
    <rPh sb="14" eb="16">
      <t>スイシン</t>
    </rPh>
    <rPh sb="16" eb="17">
      <t>ワク</t>
    </rPh>
    <phoneticPr fontId="5"/>
  </si>
  <si>
    <t>-</t>
    <phoneticPr fontId="5"/>
  </si>
  <si>
    <t>執行等改善</t>
  </si>
  <si>
    <t>33/8</t>
    <phoneticPr fontId="5"/>
  </si>
  <si>
    <t>業務仕様の明確化、適切な工期設定、業務監理の徹底を図ること等により成果品の品質を高め、より一層の効果的・効率的な事業の実施を図る。また、業務発注に当たっては、引き続き企画競争の実施、応募要件の適正化により競争性を確保する。</t>
    <rPh sb="2" eb="4">
      <t>シヨウ</t>
    </rPh>
    <rPh sb="17" eb="19">
      <t>ギョウム</t>
    </rPh>
    <rPh sb="19" eb="21">
      <t>カンリ</t>
    </rPh>
    <rPh sb="22" eb="24">
      <t>テッテイ</t>
    </rPh>
    <rPh sb="25" eb="26">
      <t>ハカ</t>
    </rPh>
    <rPh sb="68" eb="70">
      <t>ギョウム</t>
    </rPh>
    <rPh sb="70" eb="72">
      <t>ハッチュウ</t>
    </rPh>
    <rPh sb="73" eb="74">
      <t>ア</t>
    </rPh>
    <rPh sb="79" eb="80">
      <t>ヒ</t>
    </rPh>
    <rPh sb="81" eb="82">
      <t>ツヅ</t>
    </rPh>
    <rPh sb="83" eb="85">
      <t>キカク</t>
    </rPh>
    <rPh sb="85" eb="87">
      <t>キョウソウ</t>
    </rPh>
    <rPh sb="88" eb="90">
      <t>ジッシ</t>
    </rPh>
    <rPh sb="91" eb="93">
      <t>オウボ</t>
    </rPh>
    <rPh sb="93" eb="95">
      <t>ヨウケン</t>
    </rPh>
    <rPh sb="96" eb="99">
      <t>テキセイカ</t>
    </rPh>
    <rPh sb="102" eb="105">
      <t>キョウソウセイ</t>
    </rPh>
    <rPh sb="106" eb="108">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</si>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</sst>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31750</xdr:colOff>
      <xdr:row>740</xdr:row>
      <xdr:rowOff>74083</xdr:rowOff>
    </xdr:from>
    <xdr:to>
      <xdr:col>44</xdr:col>
      <xdr:colOff>4232</xdr:colOff>
      <xdr:row>752</xdr:row>
      <xdr:rowOff>226483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583" y="36533666"/>
          <a:ext cx="680931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0" zoomScale="90" zoomScaleNormal="75" zoomScaleSheetLayoutView="9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46</v>
      </c>
      <c r="AT2" s="206"/>
      <c r="AU2" s="206"/>
      <c r="AV2" s="43" t="str">
        <f>IF(AW2="", "", "-")</f>
        <v/>
      </c>
      <c r="AW2" s="383"/>
      <c r="AX2" s="383"/>
    </row>
    <row r="3" spans="1:50" ht="21" customHeight="1" thickBot="1" x14ac:dyDescent="0.2">
      <c r="A3" s="512" t="s">
        <v>462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503</v>
      </c>
      <c r="AK3" s="514"/>
      <c r="AL3" s="514"/>
      <c r="AM3" s="514"/>
      <c r="AN3" s="514"/>
      <c r="AO3" s="514"/>
      <c r="AP3" s="514"/>
      <c r="AQ3" s="514"/>
      <c r="AR3" s="514"/>
      <c r="AS3" s="514"/>
      <c r="AT3" s="514"/>
      <c r="AU3" s="514"/>
      <c r="AV3" s="514"/>
      <c r="AW3" s="514"/>
      <c r="AX3" s="24" t="s">
        <v>64</v>
      </c>
    </row>
    <row r="4" spans="1:50" ht="24.75" customHeight="1" x14ac:dyDescent="0.15">
      <c r="A4" s="711" t="s">
        <v>25</v>
      </c>
      <c r="B4" s="712"/>
      <c r="C4" s="712"/>
      <c r="D4" s="712"/>
      <c r="E4" s="712"/>
      <c r="F4" s="712"/>
      <c r="G4" s="687" t="s">
        <v>480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159</v>
      </c>
      <c r="H5" s="548"/>
      <c r="I5" s="548"/>
      <c r="J5" s="548"/>
      <c r="K5" s="548"/>
      <c r="L5" s="548"/>
      <c r="M5" s="549" t="s">
        <v>65</v>
      </c>
      <c r="N5" s="550"/>
      <c r="O5" s="550"/>
      <c r="P5" s="550"/>
      <c r="Q5" s="550"/>
      <c r="R5" s="551"/>
      <c r="S5" s="552" t="s">
        <v>130</v>
      </c>
      <c r="T5" s="548"/>
      <c r="U5" s="548"/>
      <c r="V5" s="548"/>
      <c r="W5" s="548"/>
      <c r="X5" s="553"/>
      <c r="Y5" s="703" t="s">
        <v>3</v>
      </c>
      <c r="Z5" s="704"/>
      <c r="AA5" s="704"/>
      <c r="AB5" s="704"/>
      <c r="AC5" s="704"/>
      <c r="AD5" s="705"/>
      <c r="AE5" s="706" t="s">
        <v>482</v>
      </c>
      <c r="AF5" s="706"/>
      <c r="AG5" s="706"/>
      <c r="AH5" s="706"/>
      <c r="AI5" s="706"/>
      <c r="AJ5" s="706"/>
      <c r="AK5" s="706"/>
      <c r="AL5" s="706"/>
      <c r="AM5" s="706"/>
      <c r="AN5" s="706"/>
      <c r="AO5" s="706"/>
      <c r="AP5" s="707"/>
      <c r="AQ5" s="708" t="s">
        <v>542</v>
      </c>
      <c r="AR5" s="709"/>
      <c r="AS5" s="709"/>
      <c r="AT5" s="709"/>
      <c r="AU5" s="709"/>
      <c r="AV5" s="709"/>
      <c r="AW5" s="709"/>
      <c r="AX5" s="710"/>
    </row>
    <row r="6" spans="1:50" ht="39"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504</v>
      </c>
      <c r="H7" s="819"/>
      <c r="I7" s="819"/>
      <c r="J7" s="819"/>
      <c r="K7" s="819"/>
      <c r="L7" s="819"/>
      <c r="M7" s="819"/>
      <c r="N7" s="819"/>
      <c r="O7" s="819"/>
      <c r="P7" s="819"/>
      <c r="Q7" s="819"/>
      <c r="R7" s="819"/>
      <c r="S7" s="819"/>
      <c r="T7" s="819"/>
      <c r="U7" s="819"/>
      <c r="V7" s="819"/>
      <c r="W7" s="819"/>
      <c r="X7" s="820"/>
      <c r="Y7" s="381" t="s">
        <v>434</v>
      </c>
      <c r="Z7" s="282"/>
      <c r="AA7" s="282"/>
      <c r="AB7" s="282"/>
      <c r="AC7" s="282"/>
      <c r="AD7" s="382"/>
      <c r="AE7" s="369" t="s">
        <v>505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536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506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v>57</v>
      </c>
      <c r="Q13" s="95"/>
      <c r="R13" s="95"/>
      <c r="S13" s="95"/>
      <c r="T13" s="95"/>
      <c r="U13" s="95"/>
      <c r="V13" s="96"/>
      <c r="W13" s="94">
        <v>53</v>
      </c>
      <c r="X13" s="95"/>
      <c r="Y13" s="95"/>
      <c r="Z13" s="95"/>
      <c r="AA13" s="95"/>
      <c r="AB13" s="95"/>
      <c r="AC13" s="96"/>
      <c r="AD13" s="94">
        <v>63</v>
      </c>
      <c r="AE13" s="95"/>
      <c r="AF13" s="95"/>
      <c r="AG13" s="95"/>
      <c r="AH13" s="95"/>
      <c r="AI13" s="95"/>
      <c r="AJ13" s="96"/>
      <c r="AK13" s="94">
        <v>33</v>
      </c>
      <c r="AL13" s="95"/>
      <c r="AM13" s="95"/>
      <c r="AN13" s="95"/>
      <c r="AO13" s="95"/>
      <c r="AP13" s="95"/>
      <c r="AQ13" s="96"/>
      <c r="AR13" s="91">
        <v>38</v>
      </c>
      <c r="AS13" s="92"/>
      <c r="AT13" s="92"/>
      <c r="AU13" s="92"/>
      <c r="AV13" s="92"/>
      <c r="AW13" s="92"/>
      <c r="AX13" s="380"/>
    </row>
    <row r="14" spans="1:50" ht="21" customHeight="1" x14ac:dyDescent="0.15">
      <c r="A14" s="128"/>
      <c r="B14" s="129"/>
      <c r="C14" s="129"/>
      <c r="D14" s="129"/>
      <c r="E14" s="129"/>
      <c r="F14" s="130"/>
      <c r="G14" s="733"/>
      <c r="H14" s="734"/>
      <c r="I14" s="564" t="s">
        <v>8</v>
      </c>
      <c r="J14" s="618"/>
      <c r="K14" s="618"/>
      <c r="L14" s="618"/>
      <c r="M14" s="618"/>
      <c r="N14" s="618"/>
      <c r="O14" s="619"/>
      <c r="P14" s="94" t="s">
        <v>535</v>
      </c>
      <c r="Q14" s="95"/>
      <c r="R14" s="95"/>
      <c r="S14" s="95"/>
      <c r="T14" s="95"/>
      <c r="U14" s="95"/>
      <c r="V14" s="96"/>
      <c r="W14" s="94" t="s">
        <v>535</v>
      </c>
      <c r="X14" s="95"/>
      <c r="Y14" s="95"/>
      <c r="Z14" s="95"/>
      <c r="AA14" s="95"/>
      <c r="AB14" s="95"/>
      <c r="AC14" s="96"/>
      <c r="AD14" s="94" t="s">
        <v>535</v>
      </c>
      <c r="AE14" s="95"/>
      <c r="AF14" s="95"/>
      <c r="AG14" s="95"/>
      <c r="AH14" s="95"/>
      <c r="AI14" s="95"/>
      <c r="AJ14" s="96"/>
      <c r="AK14" s="94" t="s">
        <v>535</v>
      </c>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535</v>
      </c>
      <c r="Q15" s="95"/>
      <c r="R15" s="95"/>
      <c r="S15" s="95"/>
      <c r="T15" s="95"/>
      <c r="U15" s="95"/>
      <c r="V15" s="96"/>
      <c r="W15" s="94" t="s">
        <v>535</v>
      </c>
      <c r="X15" s="95"/>
      <c r="Y15" s="95"/>
      <c r="Z15" s="95"/>
      <c r="AA15" s="95"/>
      <c r="AB15" s="95"/>
      <c r="AC15" s="96"/>
      <c r="AD15" s="94" t="s">
        <v>535</v>
      </c>
      <c r="AE15" s="95"/>
      <c r="AF15" s="95"/>
      <c r="AG15" s="95"/>
      <c r="AH15" s="95"/>
      <c r="AI15" s="95"/>
      <c r="AJ15" s="96"/>
      <c r="AK15" s="94" t="s">
        <v>535</v>
      </c>
      <c r="AL15" s="95"/>
      <c r="AM15" s="95"/>
      <c r="AN15" s="95"/>
      <c r="AO15" s="95"/>
      <c r="AP15" s="95"/>
      <c r="AQ15" s="96"/>
      <c r="AR15" s="94" t="s">
        <v>544</v>
      </c>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535</v>
      </c>
      <c r="Q16" s="95"/>
      <c r="R16" s="95"/>
      <c r="S16" s="95"/>
      <c r="T16" s="95"/>
      <c r="U16" s="95"/>
      <c r="V16" s="96"/>
      <c r="W16" s="94" t="s">
        <v>535</v>
      </c>
      <c r="X16" s="95"/>
      <c r="Y16" s="95"/>
      <c r="Z16" s="95"/>
      <c r="AA16" s="95"/>
      <c r="AB16" s="95"/>
      <c r="AC16" s="96"/>
      <c r="AD16" s="94" t="s">
        <v>535</v>
      </c>
      <c r="AE16" s="95"/>
      <c r="AF16" s="95"/>
      <c r="AG16" s="95"/>
      <c r="AH16" s="95"/>
      <c r="AI16" s="95"/>
      <c r="AJ16" s="96"/>
      <c r="AK16" s="94" t="s">
        <v>535</v>
      </c>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535</v>
      </c>
      <c r="Q17" s="95"/>
      <c r="R17" s="95"/>
      <c r="S17" s="95"/>
      <c r="T17" s="95"/>
      <c r="U17" s="95"/>
      <c r="V17" s="96"/>
      <c r="W17" s="94" t="s">
        <v>535</v>
      </c>
      <c r="X17" s="95"/>
      <c r="Y17" s="95"/>
      <c r="Z17" s="95"/>
      <c r="AA17" s="95"/>
      <c r="AB17" s="95"/>
      <c r="AC17" s="96"/>
      <c r="AD17" s="94" t="s">
        <v>535</v>
      </c>
      <c r="AE17" s="95"/>
      <c r="AF17" s="95"/>
      <c r="AG17" s="95"/>
      <c r="AH17" s="95"/>
      <c r="AI17" s="95"/>
      <c r="AJ17" s="96"/>
      <c r="AK17" s="94" t="s">
        <v>535</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57</v>
      </c>
      <c r="Q18" s="101"/>
      <c r="R18" s="101"/>
      <c r="S18" s="101"/>
      <c r="T18" s="101"/>
      <c r="U18" s="101"/>
      <c r="V18" s="102"/>
      <c r="W18" s="100">
        <f>SUM(W13:AC17)</f>
        <v>53</v>
      </c>
      <c r="X18" s="101"/>
      <c r="Y18" s="101"/>
      <c r="Z18" s="101"/>
      <c r="AA18" s="101"/>
      <c r="AB18" s="101"/>
      <c r="AC18" s="102"/>
      <c r="AD18" s="100">
        <f>SUM(AD13:AJ17)</f>
        <v>63</v>
      </c>
      <c r="AE18" s="101"/>
      <c r="AF18" s="101"/>
      <c r="AG18" s="101"/>
      <c r="AH18" s="101"/>
      <c r="AI18" s="101"/>
      <c r="AJ18" s="102"/>
      <c r="AK18" s="100">
        <f>SUM(AK13:AQ17)</f>
        <v>33</v>
      </c>
      <c r="AL18" s="101"/>
      <c r="AM18" s="101"/>
      <c r="AN18" s="101"/>
      <c r="AO18" s="101"/>
      <c r="AP18" s="101"/>
      <c r="AQ18" s="102"/>
      <c r="AR18" s="100">
        <f>SUM(AR13:AX17)</f>
        <v>38</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55</v>
      </c>
      <c r="Q19" s="95"/>
      <c r="R19" s="95"/>
      <c r="S19" s="95"/>
      <c r="T19" s="95"/>
      <c r="U19" s="95"/>
      <c r="V19" s="96"/>
      <c r="W19" s="94">
        <v>52</v>
      </c>
      <c r="X19" s="95"/>
      <c r="Y19" s="95"/>
      <c r="Z19" s="95"/>
      <c r="AA19" s="95"/>
      <c r="AB19" s="95"/>
      <c r="AC19" s="96"/>
      <c r="AD19" s="94">
        <v>54</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0.96491228070175439</v>
      </c>
      <c r="Q20" s="528"/>
      <c r="R20" s="528"/>
      <c r="S20" s="528"/>
      <c r="T20" s="528"/>
      <c r="U20" s="528"/>
      <c r="V20" s="528"/>
      <c r="W20" s="528">
        <f t="shared" ref="W20" si="0">IF(W18=0, "-", SUM(W19)/W18)</f>
        <v>0.98113207547169812</v>
      </c>
      <c r="X20" s="528"/>
      <c r="Y20" s="528"/>
      <c r="Z20" s="528"/>
      <c r="AA20" s="528"/>
      <c r="AB20" s="528"/>
      <c r="AC20" s="528"/>
      <c r="AD20" s="528">
        <f t="shared" ref="AD20" si="1">IF(AD18=0, "-", SUM(AD19)/AD18)</f>
        <v>0.8571428571428571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15" t="s">
        <v>398</v>
      </c>
      <c r="H21" s="916"/>
      <c r="I21" s="916"/>
      <c r="J21" s="916"/>
      <c r="K21" s="916"/>
      <c r="L21" s="916"/>
      <c r="M21" s="916"/>
      <c r="N21" s="916"/>
      <c r="O21" s="916"/>
      <c r="P21" s="528">
        <f>IF(P19=0, "-", SUM(P19)/SUM(P13,P14))</f>
        <v>0.96491228070175439</v>
      </c>
      <c r="Q21" s="528"/>
      <c r="R21" s="528"/>
      <c r="S21" s="528"/>
      <c r="T21" s="528"/>
      <c r="U21" s="528"/>
      <c r="V21" s="528"/>
      <c r="W21" s="528">
        <f t="shared" ref="W21" si="2">IF(W19=0, "-", SUM(W19)/SUM(W13,W14))</f>
        <v>0.98113207547169812</v>
      </c>
      <c r="X21" s="528"/>
      <c r="Y21" s="528"/>
      <c r="Z21" s="528"/>
      <c r="AA21" s="528"/>
      <c r="AB21" s="528"/>
      <c r="AC21" s="528"/>
      <c r="AD21" s="528">
        <f t="shared" ref="AD21" si="3">IF(AD19=0, "-", SUM(AD19)/SUM(AD13,AD14))</f>
        <v>0.8571428571428571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22</v>
      </c>
      <c r="Q23" s="92"/>
      <c r="R23" s="92"/>
      <c r="S23" s="92"/>
      <c r="T23" s="92"/>
      <c r="U23" s="92"/>
      <c r="V23" s="93"/>
      <c r="W23" s="91">
        <v>24</v>
      </c>
      <c r="X23" s="92"/>
      <c r="Y23" s="92"/>
      <c r="Z23" s="92"/>
      <c r="AA23" s="92"/>
      <c r="AB23" s="92"/>
      <c r="AC23" s="93"/>
      <c r="AD23" s="195" t="s">
        <v>543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485</v>
      </c>
      <c r="H24" s="176"/>
      <c r="I24" s="176"/>
      <c r="J24" s="176"/>
      <c r="K24" s="176"/>
      <c r="L24" s="176"/>
      <c r="M24" s="176"/>
      <c r="N24" s="176"/>
      <c r="O24" s="177"/>
      <c r="P24" s="94">
        <v>11</v>
      </c>
      <c r="Q24" s="95"/>
      <c r="R24" s="95"/>
      <c r="S24" s="95"/>
      <c r="T24" s="95"/>
      <c r="U24" s="95"/>
      <c r="V24" s="96"/>
      <c r="W24" s="94">
        <v>14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548</v>
      </c>
      <c r="H25" s="176"/>
      <c r="I25" s="176"/>
      <c r="J25" s="176"/>
      <c r="K25" s="176"/>
      <c r="L25" s="176"/>
      <c r="M25" s="176"/>
      <c r="N25" s="176"/>
      <c r="O25" s="177"/>
      <c r="P25" s="94" t="s">
        <v>548</v>
      </c>
      <c r="Q25" s="95"/>
      <c r="R25" s="95"/>
      <c r="S25" s="95"/>
      <c r="T25" s="95"/>
      <c r="U25" s="95"/>
      <c r="V25" s="96"/>
      <c r="W25" s="94" t="s">
        <v>548</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548</v>
      </c>
      <c r="H26" s="176"/>
      <c r="I26" s="176"/>
      <c r="J26" s="176"/>
      <c r="K26" s="176"/>
      <c r="L26" s="176"/>
      <c r="M26" s="176"/>
      <c r="N26" s="176"/>
      <c r="O26" s="177"/>
      <c r="P26" s="94" t="s">
        <v>548</v>
      </c>
      <c r="Q26" s="95"/>
      <c r="R26" s="95"/>
      <c r="S26" s="95"/>
      <c r="T26" s="95"/>
      <c r="U26" s="95"/>
      <c r="V26" s="96"/>
      <c r="W26" s="94" t="s">
        <v>548</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548</v>
      </c>
      <c r="H27" s="176"/>
      <c r="I27" s="176"/>
      <c r="J27" s="176"/>
      <c r="K27" s="176"/>
      <c r="L27" s="176"/>
      <c r="M27" s="176"/>
      <c r="N27" s="176"/>
      <c r="O27" s="177"/>
      <c r="P27" s="94" t="s">
        <v>548</v>
      </c>
      <c r="Q27" s="95"/>
      <c r="R27" s="95"/>
      <c r="S27" s="95"/>
      <c r="T27" s="95"/>
      <c r="U27" s="95"/>
      <c r="V27" s="96"/>
      <c r="W27" s="94" t="s">
        <v>548</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33</v>
      </c>
      <c r="Q29" s="95"/>
      <c r="R29" s="95"/>
      <c r="S29" s="95"/>
      <c r="T29" s="95"/>
      <c r="U29" s="95"/>
      <c r="V29" s="96"/>
      <c r="W29" s="213">
        <f>AR13</f>
        <v>38</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394</v>
      </c>
      <c r="B30" s="499"/>
      <c r="C30" s="499"/>
      <c r="D30" s="499"/>
      <c r="E30" s="499"/>
      <c r="F30" s="500"/>
      <c r="G30" s="636" t="s">
        <v>264</v>
      </c>
      <c r="H30" s="376"/>
      <c r="I30" s="376"/>
      <c r="J30" s="376"/>
      <c r="K30" s="376"/>
      <c r="L30" s="376"/>
      <c r="M30" s="376"/>
      <c r="N30" s="376"/>
      <c r="O30" s="568"/>
      <c r="P30" s="567" t="s">
        <v>58</v>
      </c>
      <c r="Q30" s="376"/>
      <c r="R30" s="376"/>
      <c r="S30" s="376"/>
      <c r="T30" s="376"/>
      <c r="U30" s="376"/>
      <c r="V30" s="376"/>
      <c r="W30" s="376"/>
      <c r="X30" s="568"/>
      <c r="Y30" s="454"/>
      <c r="Z30" s="455"/>
      <c r="AA30" s="456"/>
      <c r="AB30" s="372" t="s">
        <v>11</v>
      </c>
      <c r="AC30" s="373"/>
      <c r="AD30" s="374"/>
      <c r="AE30" s="372" t="s">
        <v>454</v>
      </c>
      <c r="AF30" s="373"/>
      <c r="AG30" s="373"/>
      <c r="AH30" s="374"/>
      <c r="AI30" s="372" t="s">
        <v>451</v>
      </c>
      <c r="AJ30" s="373"/>
      <c r="AK30" s="373"/>
      <c r="AL30" s="374"/>
      <c r="AM30" s="375" t="s">
        <v>446</v>
      </c>
      <c r="AN30" s="375"/>
      <c r="AO30" s="375"/>
      <c r="AP30" s="372"/>
      <c r="AQ30" s="627" t="s">
        <v>306</v>
      </c>
      <c r="AR30" s="628"/>
      <c r="AS30" s="628"/>
      <c r="AT30" s="629"/>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7"/>
      <c r="Z31" s="458"/>
      <c r="AA31" s="459"/>
      <c r="AB31" s="318"/>
      <c r="AC31" s="319"/>
      <c r="AD31" s="320"/>
      <c r="AE31" s="318"/>
      <c r="AF31" s="319"/>
      <c r="AG31" s="319"/>
      <c r="AH31" s="320"/>
      <c r="AI31" s="318"/>
      <c r="AJ31" s="319"/>
      <c r="AK31" s="319"/>
      <c r="AL31" s="320"/>
      <c r="AM31" s="362"/>
      <c r="AN31" s="362"/>
      <c r="AO31" s="362"/>
      <c r="AP31" s="318"/>
      <c r="AQ31" s="203"/>
      <c r="AR31" s="122"/>
      <c r="AS31" s="123" t="s">
        <v>307</v>
      </c>
      <c r="AT31" s="158"/>
      <c r="AU31" s="257">
        <v>30</v>
      </c>
      <c r="AV31" s="257"/>
      <c r="AW31" s="365" t="s">
        <v>296</v>
      </c>
      <c r="AX31" s="366"/>
    </row>
    <row r="32" spans="1:50" ht="23.25" customHeight="1" x14ac:dyDescent="0.15">
      <c r="A32" s="504"/>
      <c r="B32" s="502"/>
      <c r="C32" s="502"/>
      <c r="D32" s="502"/>
      <c r="E32" s="502"/>
      <c r="F32" s="503"/>
      <c r="G32" s="529" t="s">
        <v>486</v>
      </c>
      <c r="H32" s="530"/>
      <c r="I32" s="530"/>
      <c r="J32" s="530"/>
      <c r="K32" s="530"/>
      <c r="L32" s="530"/>
      <c r="M32" s="530"/>
      <c r="N32" s="530"/>
      <c r="O32" s="531"/>
      <c r="P32" s="147" t="s">
        <v>487</v>
      </c>
      <c r="Q32" s="147"/>
      <c r="R32" s="147"/>
      <c r="S32" s="147"/>
      <c r="T32" s="147"/>
      <c r="U32" s="147"/>
      <c r="V32" s="147"/>
      <c r="W32" s="147"/>
      <c r="X32" s="217"/>
      <c r="Y32" s="324" t="s">
        <v>12</v>
      </c>
      <c r="Z32" s="538"/>
      <c r="AA32" s="539"/>
      <c r="AB32" s="540" t="s">
        <v>490</v>
      </c>
      <c r="AC32" s="540"/>
      <c r="AD32" s="540"/>
      <c r="AE32" s="350">
        <v>41</v>
      </c>
      <c r="AF32" s="351"/>
      <c r="AG32" s="351"/>
      <c r="AH32" s="351"/>
      <c r="AI32" s="350">
        <v>44</v>
      </c>
      <c r="AJ32" s="351"/>
      <c r="AK32" s="351"/>
      <c r="AL32" s="351"/>
      <c r="AM32" s="350" t="s">
        <v>535</v>
      </c>
      <c r="AN32" s="351"/>
      <c r="AO32" s="351"/>
      <c r="AP32" s="351"/>
      <c r="AQ32" s="97" t="s">
        <v>535</v>
      </c>
      <c r="AR32" s="98"/>
      <c r="AS32" s="98"/>
      <c r="AT32" s="99"/>
      <c r="AU32" s="351" t="s">
        <v>535</v>
      </c>
      <c r="AV32" s="351"/>
      <c r="AW32" s="351"/>
      <c r="AX32" s="353"/>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490</v>
      </c>
      <c r="AC33" s="511"/>
      <c r="AD33" s="511"/>
      <c r="AE33" s="350">
        <v>47</v>
      </c>
      <c r="AF33" s="351"/>
      <c r="AG33" s="351"/>
      <c r="AH33" s="351"/>
      <c r="AI33" s="350">
        <v>49</v>
      </c>
      <c r="AJ33" s="351"/>
      <c r="AK33" s="351"/>
      <c r="AL33" s="351"/>
      <c r="AM33" s="350">
        <v>50</v>
      </c>
      <c r="AN33" s="351"/>
      <c r="AO33" s="351"/>
      <c r="AP33" s="351"/>
      <c r="AQ33" s="97" t="s">
        <v>535</v>
      </c>
      <c r="AR33" s="98"/>
      <c r="AS33" s="98"/>
      <c r="AT33" s="99"/>
      <c r="AU33" s="351">
        <v>50</v>
      </c>
      <c r="AV33" s="351"/>
      <c r="AW33" s="351"/>
      <c r="AX33" s="353"/>
    </row>
    <row r="34" spans="1:50" ht="55.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v>87</v>
      </c>
      <c r="AF34" s="351"/>
      <c r="AG34" s="351"/>
      <c r="AH34" s="351"/>
      <c r="AI34" s="350">
        <v>90</v>
      </c>
      <c r="AJ34" s="351"/>
      <c r="AK34" s="351"/>
      <c r="AL34" s="351"/>
      <c r="AM34" s="350" t="s">
        <v>535</v>
      </c>
      <c r="AN34" s="351"/>
      <c r="AO34" s="351"/>
      <c r="AP34" s="351"/>
      <c r="AQ34" s="97" t="s">
        <v>535</v>
      </c>
      <c r="AR34" s="98"/>
      <c r="AS34" s="98"/>
      <c r="AT34" s="99"/>
      <c r="AU34" s="351" t="s">
        <v>535</v>
      </c>
      <c r="AV34" s="351"/>
      <c r="AW34" s="351"/>
      <c r="AX34" s="353"/>
    </row>
    <row r="35" spans="1:50" ht="41.25" customHeight="1" x14ac:dyDescent="0.15">
      <c r="A35" s="886" t="s">
        <v>424</v>
      </c>
      <c r="B35" s="887"/>
      <c r="C35" s="887"/>
      <c r="D35" s="887"/>
      <c r="E35" s="887"/>
      <c r="F35" s="888"/>
      <c r="G35" s="892" t="s">
        <v>488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0" t="s">
        <v>394</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7"/>
      <c r="Z38" s="458"/>
      <c r="AA38" s="459"/>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6" t="s">
        <v>424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0" t="s">
        <v>394</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7"/>
      <c r="Z45" s="458"/>
      <c r="AA45" s="459"/>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01" t="s">
        <v>394</v>
      </c>
      <c r="B51" s="502"/>
      <c r="C51" s="502"/>
      <c r="D51" s="502"/>
      <c r="E51" s="502"/>
      <c r="F51" s="503"/>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7"/>
      <c r="Z52" s="458"/>
      <c r="AA52" s="459"/>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01" t="s">
        <v>394</v>
      </c>
      <c r="B58" s="502"/>
      <c r="C58" s="502"/>
      <c r="D58" s="502"/>
      <c r="E58" s="502"/>
      <c r="F58" s="503"/>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7"/>
      <c r="Z59" s="458"/>
      <c r="AA59" s="459"/>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454</v>
      </c>
      <c r="AF65" s="355"/>
      <c r="AG65" s="355"/>
      <c r="AH65" s="356"/>
      <c r="AI65" s="354" t="s">
        <v>451</v>
      </c>
      <c r="AJ65" s="355"/>
      <c r="AK65" s="355"/>
      <c r="AL65" s="356"/>
      <c r="AM65" s="361" t="s">
        <v>446</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414</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414</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415</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413</v>
      </c>
      <c r="X70" s="933"/>
      <c r="Y70" s="938" t="s">
        <v>12</v>
      </c>
      <c r="Z70" s="938"/>
      <c r="AA70" s="939"/>
      <c r="AB70" s="940" t="s">
        <v>414</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414</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415</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427</v>
      </c>
      <c r="B78" s="901"/>
      <c r="C78" s="901"/>
      <c r="D78" s="901"/>
      <c r="E78" s="898" t="s">
        <v>372</v>
      </c>
      <c r="F78" s="899"/>
      <c r="G78" s="48" t="s">
        <v>309</v>
      </c>
      <c r="H78" s="781"/>
      <c r="I78" s="230"/>
      <c r="J78" s="230"/>
      <c r="K78" s="230"/>
      <c r="L78" s="230"/>
      <c r="M78" s="230"/>
      <c r="N78" s="230"/>
      <c r="O78" s="782"/>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8"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9"/>
      <c r="B81" s="838"/>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7" t="s">
        <v>11</v>
      </c>
      <c r="AC85" s="448"/>
      <c r="AD85" s="449"/>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88"/>
      <c r="R87" s="788"/>
      <c r="S87" s="788"/>
      <c r="T87" s="788"/>
      <c r="U87" s="788"/>
      <c r="V87" s="788"/>
      <c r="W87" s="788"/>
      <c r="X87" s="789"/>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1"/>
      <c r="C88" s="541"/>
      <c r="D88" s="541"/>
      <c r="E88" s="541"/>
      <c r="F88" s="542"/>
      <c r="G88" s="218"/>
      <c r="H88" s="219"/>
      <c r="I88" s="219"/>
      <c r="J88" s="219"/>
      <c r="K88" s="219"/>
      <c r="L88" s="219"/>
      <c r="M88" s="219"/>
      <c r="N88" s="219"/>
      <c r="O88" s="220"/>
      <c r="P88" s="790"/>
      <c r="Q88" s="790"/>
      <c r="R88" s="790"/>
      <c r="S88" s="790"/>
      <c r="T88" s="790"/>
      <c r="U88" s="790"/>
      <c r="V88" s="790"/>
      <c r="W88" s="790"/>
      <c r="X88" s="791"/>
      <c r="Y88" s="718" t="s">
        <v>53</v>
      </c>
      <c r="Z88" s="719"/>
      <c r="AA88" s="720"/>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2"/>
      <c r="Y89" s="718" t="s">
        <v>13</v>
      </c>
      <c r="Z89" s="719"/>
      <c r="AA89" s="720"/>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7" t="s">
        <v>11</v>
      </c>
      <c r="AC90" s="448"/>
      <c r="AD90" s="449"/>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88"/>
      <c r="R92" s="788"/>
      <c r="S92" s="788"/>
      <c r="T92" s="788"/>
      <c r="U92" s="788"/>
      <c r="V92" s="788"/>
      <c r="W92" s="788"/>
      <c r="X92" s="789"/>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0"/>
      <c r="Q93" s="790"/>
      <c r="R93" s="790"/>
      <c r="S93" s="790"/>
      <c r="T93" s="790"/>
      <c r="U93" s="790"/>
      <c r="V93" s="790"/>
      <c r="W93" s="790"/>
      <c r="X93" s="791"/>
      <c r="Y93" s="718" t="s">
        <v>53</v>
      </c>
      <c r="Z93" s="719"/>
      <c r="AA93" s="720"/>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2"/>
      <c r="Y94" s="718" t="s">
        <v>13</v>
      </c>
      <c r="Z94" s="719"/>
      <c r="AA94" s="720"/>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7" t="s">
        <v>11</v>
      </c>
      <c r="AC95" s="448"/>
      <c r="AD95" s="449"/>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454</v>
      </c>
      <c r="AF100" s="813"/>
      <c r="AG100" s="813"/>
      <c r="AH100" s="814"/>
      <c r="AI100" s="812" t="s">
        <v>451</v>
      </c>
      <c r="AJ100" s="813"/>
      <c r="AK100" s="813"/>
      <c r="AL100" s="814"/>
      <c r="AM100" s="812" t="s">
        <v>447</v>
      </c>
      <c r="AN100" s="813"/>
      <c r="AO100" s="813"/>
      <c r="AP100" s="814"/>
      <c r="AQ100" s="917" t="s">
        <v>440</v>
      </c>
      <c r="AR100" s="918"/>
      <c r="AS100" s="918"/>
      <c r="AT100" s="919"/>
      <c r="AU100" s="917" t="s">
        <v>437</v>
      </c>
      <c r="AV100" s="918"/>
      <c r="AW100" s="918"/>
      <c r="AX100" s="920"/>
    </row>
    <row r="101" spans="1:60" ht="23.25" customHeight="1" x14ac:dyDescent="0.15">
      <c r="A101" s="480"/>
      <c r="B101" s="481"/>
      <c r="C101" s="481"/>
      <c r="D101" s="481"/>
      <c r="E101" s="481"/>
      <c r="F101" s="482"/>
      <c r="G101" s="147" t="s">
        <v>489</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40" t="s">
        <v>490</v>
      </c>
      <c r="AC101" s="540"/>
      <c r="AD101" s="540"/>
      <c r="AE101" s="350">
        <v>13</v>
      </c>
      <c r="AF101" s="351"/>
      <c r="AG101" s="351"/>
      <c r="AH101" s="352"/>
      <c r="AI101" s="350">
        <v>12</v>
      </c>
      <c r="AJ101" s="351"/>
      <c r="AK101" s="351"/>
      <c r="AL101" s="352"/>
      <c r="AM101" s="350">
        <v>10</v>
      </c>
      <c r="AN101" s="351"/>
      <c r="AO101" s="351"/>
      <c r="AP101" s="352"/>
      <c r="AQ101" s="350" t="s">
        <v>548</v>
      </c>
      <c r="AR101" s="351"/>
      <c r="AS101" s="351"/>
      <c r="AT101" s="352"/>
      <c r="AU101" s="350" t="s">
        <v>548</v>
      </c>
      <c r="AV101" s="351"/>
      <c r="AW101" s="351"/>
      <c r="AX101" s="352"/>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540" t="s">
        <v>490</v>
      </c>
      <c r="AC102" s="540"/>
      <c r="AD102" s="540"/>
      <c r="AE102" s="344">
        <v>11</v>
      </c>
      <c r="AF102" s="344"/>
      <c r="AG102" s="344"/>
      <c r="AH102" s="344"/>
      <c r="AI102" s="344">
        <v>8</v>
      </c>
      <c r="AJ102" s="344"/>
      <c r="AK102" s="344"/>
      <c r="AL102" s="344"/>
      <c r="AM102" s="344">
        <v>10</v>
      </c>
      <c r="AN102" s="344"/>
      <c r="AO102" s="344"/>
      <c r="AP102" s="344"/>
      <c r="AQ102" s="803">
        <v>8</v>
      </c>
      <c r="AR102" s="804"/>
      <c r="AS102" s="804"/>
      <c r="AT102" s="805"/>
      <c r="AU102" s="803">
        <v>10</v>
      </c>
      <c r="AV102" s="804"/>
      <c r="AW102" s="804"/>
      <c r="AX102" s="805"/>
    </row>
    <row r="103" spans="1:60" ht="31.5" hidden="1" customHeight="1" x14ac:dyDescent="0.15">
      <c r="A103" s="477" t="s">
        <v>396</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7" t="s">
        <v>396</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7" t="s">
        <v>396</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7" t="s">
        <v>396</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508</v>
      </c>
      <c r="AC116" s="287"/>
      <c r="AD116" s="288"/>
      <c r="AE116" s="344">
        <v>4.2</v>
      </c>
      <c r="AF116" s="344"/>
      <c r="AG116" s="344"/>
      <c r="AH116" s="344"/>
      <c r="AI116" s="344">
        <v>4.3</v>
      </c>
      <c r="AJ116" s="344"/>
      <c r="AK116" s="344"/>
      <c r="AL116" s="344"/>
      <c r="AM116" s="344">
        <v>5.4</v>
      </c>
      <c r="AN116" s="344"/>
      <c r="AO116" s="344"/>
      <c r="AP116" s="344"/>
      <c r="AQ116" s="350">
        <v>4.0999999999999996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509</v>
      </c>
      <c r="AC117" s="328"/>
      <c r="AD117" s="329"/>
      <c r="AE117" s="292" t="s">
        <v>510</v>
      </c>
      <c r="AF117" s="292"/>
      <c r="AG117" s="292"/>
      <c r="AH117" s="292"/>
      <c r="AI117" s="292" t="s">
        <v>539</v>
      </c>
      <c r="AJ117" s="292"/>
      <c r="AK117" s="292"/>
      <c r="AL117" s="292"/>
      <c r="AM117" s="292" t="s">
        <v>537</v>
      </c>
      <c r="AN117" s="292"/>
      <c r="AO117" s="292"/>
      <c r="AP117" s="292"/>
      <c r="AQ117" s="292" t="s">
        <v>546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476</v>
      </c>
      <c r="B130" s="980"/>
      <c r="C130" s="979" t="s">
        <v>310</v>
      </c>
      <c r="D130" s="980"/>
      <c r="E130" s="294" t="s">
        <v>339</v>
      </c>
      <c r="F130" s="295"/>
      <c r="G130" s="296" t="s">
        <v>540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538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33</v>
      </c>
      <c r="AV133" s="122"/>
      <c r="AW133" s="123" t="s">
        <v>296</v>
      </c>
      <c r="AX133" s="124"/>
    </row>
    <row r="134" spans="1:50" ht="39.75" customHeight="1" x14ac:dyDescent="0.15">
      <c r="A134" s="983"/>
      <c r="B134" s="238"/>
      <c r="C134" s="237"/>
      <c r="D134" s="238"/>
      <c r="E134" s="237"/>
      <c r="F134" s="300"/>
      <c r="G134" s="216" t="s">
        <v>491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493</v>
      </c>
      <c r="AC134" s="207"/>
      <c r="AD134" s="207"/>
      <c r="AE134" s="252">
        <v>80</v>
      </c>
      <c r="AF134" s="98"/>
      <c r="AG134" s="98"/>
      <c r="AH134" s="98"/>
      <c r="AI134" s="252">
        <v>104</v>
      </c>
      <c r="AJ134" s="98"/>
      <c r="AK134" s="98"/>
      <c r="AL134" s="98"/>
      <c r="AM134" s="252">
        <v>114</v>
      </c>
      <c r="AN134" s="98"/>
      <c r="AO134" s="98"/>
      <c r="AP134" s="98"/>
      <c r="AQ134" s="252" t="s">
        <v>535</v>
      </c>
      <c r="AR134" s="98"/>
      <c r="AS134" s="98"/>
      <c r="AT134" s="98"/>
      <c r="AU134" s="252" t="s">
        <v>535</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493</v>
      </c>
      <c r="AC135" s="119"/>
      <c r="AD135" s="119"/>
      <c r="AE135" s="252" t="s">
        <v>494</v>
      </c>
      <c r="AF135" s="98"/>
      <c r="AG135" s="98"/>
      <c r="AH135" s="98"/>
      <c r="AI135" s="252" t="s">
        <v>494</v>
      </c>
      <c r="AJ135" s="98"/>
      <c r="AK135" s="98"/>
      <c r="AL135" s="98"/>
      <c r="AM135" s="252" t="s">
        <v>494</v>
      </c>
      <c r="AN135" s="98"/>
      <c r="AO135" s="98"/>
      <c r="AP135" s="98"/>
      <c r="AQ135" s="252" t="s">
        <v>535</v>
      </c>
      <c r="AR135" s="98"/>
      <c r="AS135" s="98"/>
      <c r="AT135" s="98"/>
      <c r="AU135" s="252">
        <v>138</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492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3"/>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3"/>
      <c r="B430" s="238"/>
      <c r="C430" s="235" t="s">
        <v>472</v>
      </c>
      <c r="D430" s="236"/>
      <c r="E430" s="224" t="s">
        <v>464</v>
      </c>
      <c r="F430" s="43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3"/>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483</v>
      </c>
      <c r="AE702" s="885"/>
      <c r="AF702" s="885"/>
      <c r="AG702" s="874" t="s">
        <v>511</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483</v>
      </c>
      <c r="AE703" s="141"/>
      <c r="AF703" s="141"/>
      <c r="AG703" s="653" t="s">
        <v>512</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483</v>
      </c>
      <c r="AE704" s="575"/>
      <c r="AF704" s="575"/>
      <c r="AG704" s="417" t="s">
        <v>513</v>
      </c>
      <c r="AH704" s="219"/>
      <c r="AI704" s="219"/>
      <c r="AJ704" s="219"/>
      <c r="AK704" s="219"/>
      <c r="AL704" s="219"/>
      <c r="AM704" s="219"/>
      <c r="AN704" s="219"/>
      <c r="AO704" s="219"/>
      <c r="AP704" s="219"/>
      <c r="AQ704" s="219"/>
      <c r="AR704" s="219"/>
      <c r="AS704" s="219"/>
      <c r="AT704" s="219"/>
      <c r="AU704" s="219"/>
      <c r="AV704" s="219"/>
      <c r="AW704" s="219"/>
      <c r="AX704" s="418"/>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483</v>
      </c>
      <c r="AE705" s="722"/>
      <c r="AF705" s="722"/>
      <c r="AG705" s="146" t="s">
        <v>526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425</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514</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515</v>
      </c>
      <c r="AE707" s="573"/>
      <c r="AF707" s="573"/>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516</v>
      </c>
      <c r="AE708" s="657"/>
      <c r="AF708" s="657"/>
      <c r="AG708" s="515" t="s">
        <v>548</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483</v>
      </c>
      <c r="AE709" s="141"/>
      <c r="AF709" s="141"/>
      <c r="AG709" s="653" t="s">
        <v>527</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516</v>
      </c>
      <c r="AE710" s="141"/>
      <c r="AF710" s="141"/>
      <c r="AG710" s="653" t="s">
        <v>548</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483</v>
      </c>
      <c r="AE711" s="141"/>
      <c r="AF711" s="141"/>
      <c r="AG711" s="653" t="s">
        <v>528</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516</v>
      </c>
      <c r="AE712" s="575"/>
      <c r="AF712" s="575"/>
      <c r="AG712" s="583" t="s">
        <v>548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516</v>
      </c>
      <c r="AE713" s="141"/>
      <c r="AF713" s="142"/>
      <c r="AG713" s="653" t="s">
        <v>548</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483</v>
      </c>
      <c r="AE714" s="581"/>
      <c r="AF714" s="582"/>
      <c r="AG714" s="678" t="s">
        <v>529</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483</v>
      </c>
      <c r="AE715" s="657"/>
      <c r="AF715" s="766"/>
      <c r="AG715" s="515" t="s">
        <v>530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516</v>
      </c>
      <c r="AE716" s="748"/>
      <c r="AF716" s="748"/>
      <c r="AG716" s="653" t="s">
        <v>548</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483</v>
      </c>
      <c r="AE717" s="141"/>
      <c r="AF717" s="141"/>
      <c r="AG717" s="653" t="s">
        <v>531</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483</v>
      </c>
      <c r="AE718" s="141"/>
      <c r="AF718" s="141"/>
      <c r="AG718" s="149" t="s">
        <v>532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516</v>
      </c>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39"/>
      <c r="B721" s="640"/>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customHeight="1" x14ac:dyDescent="0.15">
      <c r="A722" s="639"/>
      <c r="B722" s="640"/>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customHeight="1" x14ac:dyDescent="0.15">
      <c r="A723" s="639"/>
      <c r="B723" s="640"/>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customHeight="1" x14ac:dyDescent="0.15">
      <c r="A724" s="639"/>
      <c r="B724" s="640"/>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customHeight="1" x14ac:dyDescent="0.15">
      <c r="A725" s="641"/>
      <c r="B725" s="642"/>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32" t="s">
        <v>52</v>
      </c>
      <c r="D726" s="570"/>
      <c r="E726" s="570"/>
      <c r="F726" s="571"/>
      <c r="G726" s="786" t="s">
        <v>533</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2"/>
      <c r="B727" s="613"/>
      <c r="C727" s="684" t="s">
        <v>56</v>
      </c>
      <c r="D727" s="685"/>
      <c r="E727" s="685"/>
      <c r="F727" s="686"/>
      <c r="G727" s="784" t="s">
        <v>534</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t="s">
        <v>544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255</v>
      </c>
      <c r="B731" s="608"/>
      <c r="C731" s="608"/>
      <c r="D731" s="608"/>
      <c r="E731" s="609"/>
      <c r="F731" s="669" t="s">
        <v>541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545</v>
      </c>
      <c r="B733" s="739"/>
      <c r="C733" s="739"/>
      <c r="D733" s="739"/>
      <c r="E733" s="740"/>
      <c r="F733" s="755" t="s">
        <v>547</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468</v>
      </c>
      <c r="B737" s="110"/>
      <c r="C737" s="110"/>
      <c r="D737" s="111"/>
      <c r="E737" s="108" t="s">
        <v>495</v>
      </c>
      <c r="F737" s="108"/>
      <c r="G737" s="108"/>
      <c r="H737" s="108"/>
      <c r="I737" s="108"/>
      <c r="J737" s="108"/>
      <c r="K737" s="108"/>
      <c r="L737" s="108"/>
      <c r="M737" s="108"/>
      <c r="N737" s="87" t="s">
        <v>461</v>
      </c>
      <c r="O737" s="87"/>
      <c r="P737" s="87"/>
      <c r="Q737" s="87"/>
      <c r="R737" s="108" t="s">
        <v>496</v>
      </c>
      <c r="S737" s="108"/>
      <c r="T737" s="108"/>
      <c r="U737" s="108"/>
      <c r="V737" s="108"/>
      <c r="W737" s="108"/>
      <c r="X737" s="108"/>
      <c r="Y737" s="108"/>
      <c r="Z737" s="108"/>
      <c r="AA737" s="87" t="s">
        <v>460</v>
      </c>
      <c r="AB737" s="87"/>
      <c r="AC737" s="87"/>
      <c r="AD737" s="87"/>
      <c r="AE737" s="108" t="s">
        <v>497</v>
      </c>
      <c r="AF737" s="108"/>
      <c r="AG737" s="108"/>
      <c r="AH737" s="108"/>
      <c r="AI737" s="108"/>
      <c r="AJ737" s="108"/>
      <c r="AK737" s="108"/>
      <c r="AL737" s="108"/>
      <c r="AM737" s="108"/>
      <c r="AN737" s="87" t="s">
        <v>459</v>
      </c>
      <c r="AO737" s="87"/>
      <c r="AP737" s="87"/>
      <c r="AQ737" s="87"/>
      <c r="AR737" s="88" t="s">
        <v>498</v>
      </c>
      <c r="AS737" s="89"/>
      <c r="AT737" s="89"/>
      <c r="AU737" s="89"/>
      <c r="AV737" s="89"/>
      <c r="AW737" s="89"/>
      <c r="AX737" s="90"/>
      <c r="AY737" s="75"/>
      <c r="AZ737" s="75"/>
    </row>
    <row r="738" spans="1:52" ht="24.75" customHeight="1" x14ac:dyDescent="0.15">
      <c r="A738" s="109" t="s">
        <v>458</v>
      </c>
      <c r="B738" s="110"/>
      <c r="C738" s="110"/>
      <c r="D738" s="111"/>
      <c r="E738" s="108" t="s">
        <v>499</v>
      </c>
      <c r="F738" s="108"/>
      <c r="G738" s="108"/>
      <c r="H738" s="108"/>
      <c r="I738" s="108"/>
      <c r="J738" s="108"/>
      <c r="K738" s="108"/>
      <c r="L738" s="108"/>
      <c r="M738" s="108"/>
      <c r="N738" s="87" t="s">
        <v>457</v>
      </c>
      <c r="O738" s="87"/>
      <c r="P738" s="87"/>
      <c r="Q738" s="87"/>
      <c r="R738" s="108" t="s">
        <v>500</v>
      </c>
      <c r="S738" s="108"/>
      <c r="T738" s="108"/>
      <c r="U738" s="108"/>
      <c r="V738" s="108"/>
      <c r="W738" s="108"/>
      <c r="X738" s="108"/>
      <c r="Y738" s="108"/>
      <c r="Z738" s="108"/>
      <c r="AA738" s="87" t="s">
        <v>456</v>
      </c>
      <c r="AB738" s="87"/>
      <c r="AC738" s="87"/>
      <c r="AD738" s="87"/>
      <c r="AE738" s="108" t="s">
        <v>501</v>
      </c>
      <c r="AF738" s="108"/>
      <c r="AG738" s="108"/>
      <c r="AH738" s="108"/>
      <c r="AI738" s="108"/>
      <c r="AJ738" s="108"/>
      <c r="AK738" s="108"/>
      <c r="AL738" s="108"/>
      <c r="AM738" s="108"/>
      <c r="AN738" s="87" t="s">
        <v>452</v>
      </c>
      <c r="AO738" s="87"/>
      <c r="AP738" s="87"/>
      <c r="AQ738" s="87"/>
      <c r="AR738" s="88" t="s">
        <v>502</v>
      </c>
      <c r="AS738" s="89"/>
      <c r="AT738" s="89"/>
      <c r="AU738" s="89"/>
      <c r="AV738" s="89"/>
      <c r="AW738" s="89"/>
      <c r="AX738" s="90"/>
    </row>
    <row r="739" spans="1:52" ht="24.75" customHeight="1" thickBot="1" x14ac:dyDescent="0.2">
      <c r="A739" s="112" t="s">
        <v>448</v>
      </c>
      <c r="B739" s="113"/>
      <c r="C739" s="113"/>
      <c r="D739" s="114"/>
      <c r="E739" s="115" t="s">
        <v>503</v>
      </c>
      <c r="F739" s="103"/>
      <c r="G739" s="103"/>
      <c r="H739" s="79" t="str">
        <f>IF(E739="", "", "(")</f>
        <v>(</v>
      </c>
      <c r="I739" s="103"/>
      <c r="J739" s="103"/>
      <c r="K739" s="79" t="str">
        <f>IF(OR(I739="　", I739=""), "", "-")</f>
        <v/>
      </c>
      <c r="L739" s="104">
        <v>51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430</v>
      </c>
      <c r="B779" s="750"/>
      <c r="C779" s="750"/>
      <c r="D779" s="750"/>
      <c r="E779" s="750"/>
      <c r="F779" s="751"/>
      <c r="G779" s="428" t="s">
        <v>406</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407</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2"/>
      <c r="C781" s="752"/>
      <c r="D781" s="752"/>
      <c r="E781" s="752"/>
      <c r="F781" s="753"/>
      <c r="G781" s="438" t="s">
        <v>517</v>
      </c>
      <c r="H781" s="439"/>
      <c r="I781" s="439"/>
      <c r="J781" s="439"/>
      <c r="K781" s="440"/>
      <c r="L781" s="441" t="s">
        <v>518</v>
      </c>
      <c r="M781" s="442"/>
      <c r="N781" s="442"/>
      <c r="O781" s="442"/>
      <c r="P781" s="442"/>
      <c r="Q781" s="442"/>
      <c r="R781" s="442"/>
      <c r="S781" s="442"/>
      <c r="T781" s="442"/>
      <c r="U781" s="442"/>
      <c r="V781" s="442"/>
      <c r="W781" s="442"/>
      <c r="X781" s="443"/>
      <c r="Y781" s="444">
        <v>19.399999999999999</v>
      </c>
      <c r="Z781" s="445"/>
      <c r="AA781" s="445"/>
      <c r="AB781" s="546"/>
      <c r="AC781" s="438" t="s">
        <v>517</v>
      </c>
      <c r="AD781" s="439"/>
      <c r="AE781" s="439"/>
      <c r="AF781" s="439"/>
      <c r="AG781" s="440"/>
      <c r="AH781" s="441" t="s">
        <v>519</v>
      </c>
      <c r="AI781" s="442"/>
      <c r="AJ781" s="442"/>
      <c r="AK781" s="442"/>
      <c r="AL781" s="442"/>
      <c r="AM781" s="442"/>
      <c r="AN781" s="442"/>
      <c r="AO781" s="442"/>
      <c r="AP781" s="442"/>
      <c r="AQ781" s="442"/>
      <c r="AR781" s="442"/>
      <c r="AS781" s="442"/>
      <c r="AT781" s="443"/>
      <c r="AU781" s="444">
        <v>18.399999999999999</v>
      </c>
      <c r="AV781" s="445"/>
      <c r="AW781" s="445"/>
      <c r="AX781" s="446"/>
    </row>
    <row r="782" spans="1:50" ht="24.75" hidden="1" customHeight="1" x14ac:dyDescent="0.15">
      <c r="A782" s="545"/>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5"/>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19.399999999999999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18.399999999999999</v>
      </c>
      <c r="AV791" s="401"/>
      <c r="AW791" s="401"/>
      <c r="AX791" s="403"/>
    </row>
    <row r="792" spans="1:50" ht="24.75" customHeight="1" x14ac:dyDescent="0.15">
      <c r="A792" s="545"/>
      <c r="B792" s="752"/>
      <c r="C792" s="752"/>
      <c r="D792" s="752"/>
      <c r="E792" s="752"/>
      <c r="F792" s="753"/>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15">
      <c r="A794" s="545"/>
      <c r="B794" s="752"/>
      <c r="C794" s="752"/>
      <c r="D794" s="752"/>
      <c r="E794" s="752"/>
      <c r="F794" s="753"/>
      <c r="G794" s="438" t="s">
        <v>517</v>
      </c>
      <c r="H794" s="439"/>
      <c r="I794" s="439"/>
      <c r="J794" s="439"/>
      <c r="K794" s="440"/>
      <c r="L794" s="441" t="s">
        <v>520</v>
      </c>
      <c r="M794" s="442"/>
      <c r="N794" s="442"/>
      <c r="O794" s="442"/>
      <c r="P794" s="442"/>
      <c r="Q794" s="442"/>
      <c r="R794" s="442"/>
      <c r="S794" s="442"/>
      <c r="T794" s="442"/>
      <c r="U794" s="442"/>
      <c r="V794" s="442"/>
      <c r="W794" s="442"/>
      <c r="X794" s="443"/>
      <c r="Y794" s="444">
        <v>11</v>
      </c>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11</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2"/>
      <c r="C805" s="752"/>
      <c r="D805" s="752"/>
      <c r="E805" s="752"/>
      <c r="F805" s="753"/>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5"/>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81" customHeight="1" x14ac:dyDescent="0.15">
      <c r="A837" s="390">
        <v>1</v>
      </c>
      <c r="B837" s="390">
        <v>1</v>
      </c>
      <c r="C837" s="410" t="s">
        <v>521</v>
      </c>
      <c r="D837" s="404"/>
      <c r="E837" s="404"/>
      <c r="F837" s="404"/>
      <c r="G837" s="404"/>
      <c r="H837" s="404"/>
      <c r="I837" s="404"/>
      <c r="J837" s="405">
        <v>6030005001745</v>
      </c>
      <c r="K837" s="406"/>
      <c r="L837" s="406"/>
      <c r="M837" s="406"/>
      <c r="N837" s="406"/>
      <c r="O837" s="406"/>
      <c r="P837" s="411" t="s">
        <v>523</v>
      </c>
      <c r="Q837" s="303"/>
      <c r="R837" s="303"/>
      <c r="S837" s="303"/>
      <c r="T837" s="303"/>
      <c r="U837" s="303"/>
      <c r="V837" s="303"/>
      <c r="W837" s="303"/>
      <c r="X837" s="303"/>
      <c r="Y837" s="304">
        <v>19.399999999999999</v>
      </c>
      <c r="Z837" s="305"/>
      <c r="AA837" s="305"/>
      <c r="AB837" s="306"/>
      <c r="AC837" s="314" t="s">
        <v>420</v>
      </c>
      <c r="AD837" s="409"/>
      <c r="AE837" s="409"/>
      <c r="AF837" s="409"/>
      <c r="AG837" s="409"/>
      <c r="AH837" s="407">
        <v>1</v>
      </c>
      <c r="AI837" s="408"/>
      <c r="AJ837" s="408"/>
      <c r="AK837" s="408"/>
      <c r="AL837" s="311">
        <v>99</v>
      </c>
      <c r="AM837" s="312"/>
      <c r="AN837" s="312"/>
      <c r="AO837" s="313"/>
      <c r="AP837" s="307" t="s">
        <v>535</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81.75" customHeight="1" x14ac:dyDescent="0.15">
      <c r="A870" s="390">
        <v>1</v>
      </c>
      <c r="B870" s="390">
        <v>1</v>
      </c>
      <c r="C870" s="414" t="s">
        <v>521</v>
      </c>
      <c r="D870" s="415"/>
      <c r="E870" s="415"/>
      <c r="F870" s="415"/>
      <c r="G870" s="415"/>
      <c r="H870" s="415"/>
      <c r="I870" s="416"/>
      <c r="J870" s="405">
        <v>6030005001745</v>
      </c>
      <c r="K870" s="406"/>
      <c r="L870" s="406"/>
      <c r="M870" s="406"/>
      <c r="N870" s="406"/>
      <c r="O870" s="406"/>
      <c r="P870" s="411" t="s">
        <v>525</v>
      </c>
      <c r="Q870" s="303"/>
      <c r="R870" s="303"/>
      <c r="S870" s="303"/>
      <c r="T870" s="303"/>
      <c r="U870" s="303"/>
      <c r="V870" s="303"/>
      <c r="W870" s="303"/>
      <c r="X870" s="303"/>
      <c r="Y870" s="304">
        <v>18.399999999999999</v>
      </c>
      <c r="Z870" s="305"/>
      <c r="AA870" s="305"/>
      <c r="AB870" s="306"/>
      <c r="AC870" s="314" t="s">
        <v>420</v>
      </c>
      <c r="AD870" s="409"/>
      <c r="AE870" s="409"/>
      <c r="AF870" s="409"/>
      <c r="AG870" s="409"/>
      <c r="AH870" s="407">
        <v>1</v>
      </c>
      <c r="AI870" s="408"/>
      <c r="AJ870" s="408"/>
      <c r="AK870" s="408"/>
      <c r="AL870" s="311">
        <v>99</v>
      </c>
      <c r="AM870" s="312"/>
      <c r="AN870" s="312"/>
      <c r="AO870" s="313"/>
      <c r="AP870" s="307" t="s">
        <v>535</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25"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522</v>
      </c>
      <c r="D903" s="404"/>
      <c r="E903" s="404"/>
      <c r="F903" s="404"/>
      <c r="G903" s="404"/>
      <c r="H903" s="404"/>
      <c r="I903" s="404"/>
      <c r="J903" s="405">
        <v>7010005007413</v>
      </c>
      <c r="K903" s="406"/>
      <c r="L903" s="406"/>
      <c r="M903" s="406"/>
      <c r="N903" s="406"/>
      <c r="O903" s="406"/>
      <c r="P903" s="411" t="s">
        <v>524</v>
      </c>
      <c r="Q903" s="303"/>
      <c r="R903" s="303"/>
      <c r="S903" s="303"/>
      <c r="T903" s="303"/>
      <c r="U903" s="303"/>
      <c r="V903" s="303"/>
      <c r="W903" s="303"/>
      <c r="X903" s="303"/>
      <c r="Y903" s="304">
        <v>11</v>
      </c>
      <c r="Z903" s="305"/>
      <c r="AA903" s="305"/>
      <c r="AB903" s="306"/>
      <c r="AC903" s="314" t="s">
        <v>420</v>
      </c>
      <c r="AD903" s="409"/>
      <c r="AE903" s="409"/>
      <c r="AF903" s="409"/>
      <c r="AG903" s="409"/>
      <c r="AH903" s="407">
        <v>1</v>
      </c>
      <c r="AI903" s="408"/>
      <c r="AJ903" s="408"/>
      <c r="AK903" s="408"/>
      <c r="AL903" s="311">
        <v>99.5</v>
      </c>
      <c r="AM903" s="312"/>
      <c r="AN903" s="312"/>
      <c r="AO903" s="313"/>
      <c r="AP903" s="307" t="s">
        <v>535</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hidden="1"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21">
      <formula>IF(RIGHT(TEXT(P14,"0.#"),1)=".",FALSE,TRUE)</formula>
    </cfRule>
    <cfRule type="expression" dxfId="2096" priority="14022">
      <formula>IF(RIGHT(TEXT(P14,"0.#"),1)=".",TRUE,FALSE)</formula>
    </cfRule>
  </conditionalFormatting>
  <conditionalFormatting sqref="P18:AX18">
    <cfRule type="expression" dxfId="2095" priority="13897">
      <formula>IF(RIGHT(TEXT(P18,"0.#"),1)=".",FALSE,TRUE)</formula>
    </cfRule>
    <cfRule type="expression" dxfId="2094" priority="13898">
      <formula>IF(RIGHT(TEXT(P18,"0.#"),1)=".",TRUE,FALSE)</formula>
    </cfRule>
  </conditionalFormatting>
  <conditionalFormatting sqref="Y782">
    <cfRule type="expression" dxfId="2093" priority="13893">
      <formula>IF(RIGHT(TEXT(Y782,"0.#"),1)=".",FALSE,TRUE)</formula>
    </cfRule>
    <cfRule type="expression" dxfId="2092" priority="13894">
      <formula>IF(RIGHT(TEXT(Y782,"0.#"),1)=".",TRUE,FALSE)</formula>
    </cfRule>
  </conditionalFormatting>
  <conditionalFormatting sqref="Y791">
    <cfRule type="expression" dxfId="2091" priority="13889">
      <formula>IF(RIGHT(TEXT(Y791,"0.#"),1)=".",FALSE,TRUE)</formula>
    </cfRule>
    <cfRule type="expression" dxfId="2090" priority="13890">
      <formula>IF(RIGHT(TEXT(Y791,"0.#"),1)=".",TRUE,FALSE)</formula>
    </cfRule>
  </conditionalFormatting>
  <conditionalFormatting sqref="Y822:Y829 Y820 Y809:Y816 Y807 Y796:Y803 Y794">
    <cfRule type="expression" dxfId="2089" priority="13671">
      <formula>IF(RIGHT(TEXT(Y794,"0.#"),1)=".",FALSE,TRUE)</formula>
    </cfRule>
    <cfRule type="expression" dxfId="2088" priority="13672">
      <formula>IF(RIGHT(TEXT(Y794,"0.#"),1)=".",TRUE,FALSE)</formula>
    </cfRule>
  </conditionalFormatting>
  <conditionalFormatting sqref="P13:AX13 AR15:AX15 P15:AQ17">
    <cfRule type="expression" dxfId="2087" priority="13719">
      <formula>IF(RIGHT(TEXT(P13,"0.#"),1)=".",FALSE,TRUE)</formula>
    </cfRule>
    <cfRule type="expression" dxfId="2086" priority="13720">
      <formula>IF(RIGHT(TEXT(P13,"0.#"),1)=".",TRUE,FALSE)</formula>
    </cfRule>
  </conditionalFormatting>
  <conditionalFormatting sqref="P19:AJ19">
    <cfRule type="expression" dxfId="2085" priority="13717">
      <formula>IF(RIGHT(TEXT(P19,"0.#"),1)=".",FALSE,TRUE)</formula>
    </cfRule>
    <cfRule type="expression" dxfId="2084" priority="13718">
      <formula>IF(RIGHT(TEXT(P19,"0.#"),1)=".",TRUE,FALSE)</formula>
    </cfRule>
  </conditionalFormatting>
  <conditionalFormatting sqref="AE101 AQ101">
    <cfRule type="expression" dxfId="2083" priority="13709">
      <formula>IF(RIGHT(TEXT(AE101,"0.#"),1)=".",FALSE,TRUE)</formula>
    </cfRule>
    <cfRule type="expression" dxfId="2082" priority="13710">
      <formula>IF(RIGHT(TEXT(AE101,"0.#"),1)=".",TRUE,FALSE)</formula>
    </cfRule>
  </conditionalFormatting>
  <conditionalFormatting sqref="Y783:Y790 Y781">
    <cfRule type="expression" dxfId="2081" priority="13695">
      <formula>IF(RIGHT(TEXT(Y781,"0.#"),1)=".",FALSE,TRUE)</formula>
    </cfRule>
    <cfRule type="expression" dxfId="2080" priority="13696">
      <formula>IF(RIGHT(TEXT(Y781,"0.#"),1)=".",TRUE,FALSE)</formula>
    </cfRule>
  </conditionalFormatting>
  <conditionalFormatting sqref="AU782">
    <cfRule type="expression" dxfId="2079" priority="13693">
      <formula>IF(RIGHT(TEXT(AU782,"0.#"),1)=".",FALSE,TRUE)</formula>
    </cfRule>
    <cfRule type="expression" dxfId="2078" priority="13694">
      <formula>IF(RIGHT(TEXT(AU782,"0.#"),1)=".",TRUE,FALSE)</formula>
    </cfRule>
  </conditionalFormatting>
  <conditionalFormatting sqref="AU791">
    <cfRule type="expression" dxfId="2077" priority="13691">
      <formula>IF(RIGHT(TEXT(AU791,"0.#"),1)=".",FALSE,TRUE)</formula>
    </cfRule>
    <cfRule type="expression" dxfId="2076" priority="13692">
      <formula>IF(RIGHT(TEXT(AU791,"0.#"),1)=".",TRUE,FALSE)</formula>
    </cfRule>
  </conditionalFormatting>
  <conditionalFormatting sqref="AU783:AU790 AU781">
    <cfRule type="expression" dxfId="2075" priority="13689">
      <formula>IF(RIGHT(TEXT(AU781,"0.#"),1)=".",FALSE,TRUE)</formula>
    </cfRule>
    <cfRule type="expression" dxfId="2074" priority="13690">
      <formula>IF(RIGHT(TEXT(AU781,"0.#"),1)=".",TRUE,FALSE)</formula>
    </cfRule>
  </conditionalFormatting>
  <conditionalFormatting sqref="Y821 Y808 Y795">
    <cfRule type="expression" dxfId="2073" priority="13675">
      <formula>IF(RIGHT(TEXT(Y795,"0.#"),1)=".",FALSE,TRUE)</formula>
    </cfRule>
    <cfRule type="expression" dxfId="2072" priority="13676">
      <formula>IF(RIGHT(TEXT(Y795,"0.#"),1)=".",TRUE,FALSE)</formula>
    </cfRule>
  </conditionalFormatting>
  <conditionalFormatting sqref="Y830 Y817 Y804">
    <cfRule type="expression" dxfId="2071" priority="13673">
      <formula>IF(RIGHT(TEXT(Y804,"0.#"),1)=".",FALSE,TRUE)</formula>
    </cfRule>
    <cfRule type="expression" dxfId="2070" priority="13674">
      <formula>IF(RIGHT(TEXT(Y804,"0.#"),1)=".",TRUE,FALSE)</formula>
    </cfRule>
  </conditionalFormatting>
  <conditionalFormatting sqref="AU821 AU808 AU795">
    <cfRule type="expression" dxfId="2069" priority="13669">
      <formula>IF(RIGHT(TEXT(AU795,"0.#"),1)=".",FALSE,TRUE)</formula>
    </cfRule>
    <cfRule type="expression" dxfId="2068" priority="13670">
      <formula>IF(RIGHT(TEXT(AU795,"0.#"),1)=".",TRUE,FALSE)</formula>
    </cfRule>
  </conditionalFormatting>
  <conditionalFormatting sqref="AU830 AU817 AU804">
    <cfRule type="expression" dxfId="2067" priority="13667">
      <formula>IF(RIGHT(TEXT(AU804,"0.#"),1)=".",FALSE,TRUE)</formula>
    </cfRule>
    <cfRule type="expression" dxfId="2066" priority="13668">
      <formula>IF(RIGHT(TEXT(AU804,"0.#"),1)=".",TRUE,FALSE)</formula>
    </cfRule>
  </conditionalFormatting>
  <conditionalFormatting sqref="AU822:AU829 AU820 AU809:AU816 AU807 AU796:AU803 AU794">
    <cfRule type="expression" dxfId="2065" priority="13665">
      <formula>IF(RIGHT(TEXT(AU794,"0.#"),1)=".",FALSE,TRUE)</formula>
    </cfRule>
    <cfRule type="expression" dxfId="2064" priority="13666">
      <formula>IF(RIGHT(TEXT(AU794,"0.#"),1)=".",TRUE,FALSE)</formula>
    </cfRule>
  </conditionalFormatting>
  <conditionalFormatting sqref="AM87">
    <cfRule type="expression" dxfId="2063" priority="13319">
      <formula>IF(RIGHT(TEXT(AM87,"0.#"),1)=".",FALSE,TRUE)</formula>
    </cfRule>
    <cfRule type="expression" dxfId="2062" priority="13320">
      <formula>IF(RIGHT(TEXT(AM87,"0.#"),1)=".",TRUE,FALSE)</formula>
    </cfRule>
  </conditionalFormatting>
  <conditionalFormatting sqref="AE55">
    <cfRule type="expression" dxfId="2061" priority="13387">
      <formula>IF(RIGHT(TEXT(AE55,"0.#"),1)=".",FALSE,TRUE)</formula>
    </cfRule>
    <cfRule type="expression" dxfId="2060" priority="13388">
      <formula>IF(RIGHT(TEXT(AE55,"0.#"),1)=".",TRUE,FALSE)</formula>
    </cfRule>
  </conditionalFormatting>
  <conditionalFormatting sqref="AI55">
    <cfRule type="expression" dxfId="2059" priority="13385">
      <formula>IF(RIGHT(TEXT(AI55,"0.#"),1)=".",FALSE,TRUE)</formula>
    </cfRule>
    <cfRule type="expression" dxfId="2058" priority="13386">
      <formula>IF(RIGHT(TEXT(AI55,"0.#"),1)=".",TRUE,FALSE)</formula>
    </cfRule>
  </conditionalFormatting>
  <conditionalFormatting sqref="AM34">
    <cfRule type="expression" dxfId="2057" priority="13465">
      <formula>IF(RIGHT(TEXT(AM34,"0.#"),1)=".",FALSE,TRUE)</formula>
    </cfRule>
    <cfRule type="expression" dxfId="2056" priority="13466">
      <formula>IF(RIGHT(TEXT(AM34,"0.#"),1)=".",TRUE,FALSE)</formula>
    </cfRule>
  </conditionalFormatting>
  <conditionalFormatting sqref="AE34">
    <cfRule type="expression" dxfId="2055" priority="13477">
      <formula>IF(RIGHT(TEXT(AE34,"0.#"),1)=".",FALSE,TRUE)</formula>
    </cfRule>
    <cfRule type="expression" dxfId="2054" priority="13478">
      <formula>IF(RIGHT(TEXT(AE34,"0.#"),1)=".",TRUE,FALSE)</formula>
    </cfRule>
  </conditionalFormatting>
  <conditionalFormatting sqref="AI34">
    <cfRule type="expression" dxfId="2053" priority="13475">
      <formula>IF(RIGHT(TEXT(AI34,"0.#"),1)=".",FALSE,TRUE)</formula>
    </cfRule>
    <cfRule type="expression" dxfId="2052" priority="13476">
      <formula>IF(RIGHT(TEXT(AI34,"0.#"),1)=".",TRUE,FALSE)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AM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4: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39:AO866">
    <cfRule type="expression" dxfId="1809" priority="6643">
      <formula>IF(AND(AL839&gt;=0, RIGHT(TEXT(AL839,"0.#"),1)&lt;&gt;"."),TRUE,FALSE)</formula>
    </cfRule>
    <cfRule type="expression" dxfId="1808" priority="6644">
      <formula>IF(AND(AL839&gt;=0, RIGHT(TEXT(AL839,"0.#"),1)="."),TRUE,FALSE)</formula>
    </cfRule>
    <cfRule type="expression" dxfId="1807" priority="6645">
      <formula>IF(AND(AL839&lt;0, RIGHT(TEXT(AL839,"0.#"),1)&lt;&gt;"."),TRUE,FALSE)</formula>
    </cfRule>
    <cfRule type="expression" dxfId="1806" priority="6646">
      <formula>IF(AND(AL839&lt;0, RIGHT(TEXT(AL839,"0.#"),1)="."),TRUE,FALSE)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39:Y866">
    <cfRule type="expression" dxfId="1735" priority="2971">
      <formula>IF(RIGHT(TEXT(Y839,"0.#"),1)=".",FALSE,TRUE)</formula>
    </cfRule>
    <cfRule type="expression" dxfId="1734" priority="2972">
      <formula>IF(RIGHT(TEXT(Y839,"0.#"),1)=".",TRUE,FALSE)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02:AO1131">
    <cfRule type="expression" dxfId="1705" priority="2877">
      <formula>IF(AND(AL1102&gt;=0, RIGHT(TEXT(AL1102,"0.#"),1)&lt;&gt;"."),TRUE,FALSE)</formula>
    </cfRule>
    <cfRule type="expression" dxfId="1704" priority="2878">
      <formula>IF(AND(AL1102&gt;=0, RIGHT(TEXT(AL1102,"0.#"),1)="."),TRUE,FALSE)</formula>
    </cfRule>
    <cfRule type="expression" dxfId="1703" priority="2879">
      <formula>IF(AND(AL1102&lt;0, RIGHT(TEXT(AL1102,"0.#"),1)&lt;&gt;"."),TRUE,FALSE)</formula>
    </cfRule>
    <cfRule type="expression" dxfId="1702" priority="2880">
      <formula>IF(AND(AL1102&lt;0, RIGHT(TEXT(AL1102,"0.#"),1)="."),TRUE,FALSE)</formula>
    </cfRule>
  </conditionalFormatting>
  <conditionalFormatting sqref="Y1102:Y1131">
    <cfRule type="expression" dxfId="1701" priority="2875">
      <formula>IF(RIGHT(TEXT(Y1102,"0.#"),1)=".",FALSE,TRUE)</formula>
    </cfRule>
    <cfRule type="expression" dxfId="1700" priority="2876">
      <formula>IF(RIGHT(TEXT(Y1102,"0.#"),1)=".",TRUE,FALSE)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37:AO838">
    <cfRule type="expression" dxfId="1691" priority="2829">
      <formula>IF(AND(AL837&gt;=0, RIGHT(TEXT(AL837,"0.#"),1)&lt;&gt;"."),TRUE,FALSE)</formula>
    </cfRule>
    <cfRule type="expression" dxfId="1690" priority="2830">
      <formula>IF(AND(AL837&gt;=0, RIGHT(TEXT(AL837,"0.#"),1)="."),TRUE,FALSE)</formula>
    </cfRule>
    <cfRule type="expression" dxfId="1689" priority="2831">
      <formula>IF(AND(AL837&lt;0, RIGHT(TEXT(AL837,"0.#"),1)&lt;&gt;"."),TRUE,FALSE)</formula>
    </cfRule>
    <cfRule type="expression" dxfId="1688" priority="2832">
      <formula>IF(AND(AL837&lt;0, RIGHT(TEXT(AL837,"0.#"),1)="."),TRUE,FALSE)</formula>
    </cfRule>
  </conditionalFormatting>
  <conditionalFormatting sqref="Y837:Y838">
    <cfRule type="expression" dxfId="1687" priority="2827">
      <formula>IF(RIGHT(TEXT(Y837,"0.#"),1)=".",FALSE,TRUE)</formula>
    </cfRule>
    <cfRule type="expression" dxfId="1686" priority="2828">
      <formula>IF(RIGHT(TEXT(Y837,"0.#"),1)=".",TRUE,FALSE)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72:Y899">
    <cfRule type="expression" dxfId="1369" priority="2087">
      <formula>IF(RIGHT(TEXT(Y872,"0.#"),1)=".",FALSE,TRUE)</formula>
    </cfRule>
    <cfRule type="expression" dxfId="1368" priority="2088">
      <formula>IF(RIGHT(TEXT(Y872,"0.#"),1)=".",TRUE,FALSE)</formula>
    </cfRule>
  </conditionalFormatting>
  <conditionalFormatting sqref="Y870:Y871">
    <cfRule type="expression" dxfId="1367" priority="2081">
      <formula>IF(RIGHT(TEXT(Y870,"0.#"),1)=".",FALSE,TRUE)</formula>
    </cfRule>
    <cfRule type="expression" dxfId="1366" priority="2082">
      <formula>IF(RIGHT(TEXT(Y870,"0.#"),1)=".",TRUE,FALSE)</formula>
    </cfRule>
  </conditionalFormatting>
  <conditionalFormatting sqref="Y905:Y932">
    <cfRule type="expression" dxfId="1365" priority="2075">
      <formula>IF(RIGHT(TEXT(Y905,"0.#"),1)=".",FALSE,TRUE)</formula>
    </cfRule>
    <cfRule type="expression" dxfId="1364" priority="2076">
      <formula>IF(RIGHT(TEXT(Y905,"0.#"),1)=".",TRUE,FALSE)</formula>
    </cfRule>
  </conditionalFormatting>
  <conditionalFormatting sqref="Y903:Y904">
    <cfRule type="expression" dxfId="1363" priority="2069">
      <formula>IF(RIGHT(TEXT(Y903,"0.#"),1)=".",FALSE,TRUE)</formula>
    </cfRule>
    <cfRule type="expression" dxfId="1362" priority="2070">
      <formula>IF(RIGHT(TEXT(Y903,"0.#"),1)=".",TRUE,FALSE)</formula>
    </cfRule>
  </conditionalFormatting>
  <conditionalFormatting sqref="Y938:Y965">
    <cfRule type="expression" dxfId="1361" priority="2063">
      <formula>IF(RIGHT(TEXT(Y938,"0.#"),1)=".",FALSE,TRUE)</formula>
    </cfRule>
    <cfRule type="expression" dxfId="1360" priority="2064">
      <formula>IF(RIGHT(TEXT(Y938,"0.#"),1)=".",TRUE,FALSE)</formula>
    </cfRule>
  </conditionalFormatting>
  <conditionalFormatting sqref="Y936:Y937">
    <cfRule type="expression" dxfId="1359" priority="2057">
      <formula>IF(RIGHT(TEXT(Y936,"0.#"),1)=".",FALSE,TRUE)</formula>
    </cfRule>
    <cfRule type="expression" dxfId="1358" priority="2058">
      <formula>IF(RIGHT(TEXT(Y936,"0.#"),1)=".",TRUE,FALSE)</formula>
    </cfRule>
  </conditionalFormatting>
  <conditionalFormatting sqref="Y971:Y998">
    <cfRule type="expression" dxfId="1357" priority="2051">
      <formula>IF(RIGHT(TEXT(Y971,"0.#"),1)=".",FALSE,TRUE)</formula>
    </cfRule>
    <cfRule type="expression" dxfId="1356" priority="2052">
      <formula>IF(RIGHT(TEXT(Y971,"0.#"),1)=".",TRUE,FALSE)</formula>
    </cfRule>
  </conditionalFormatting>
  <conditionalFormatting sqref="Y969:Y970">
    <cfRule type="expression" dxfId="1355" priority="2045">
      <formula>IF(RIGHT(TEXT(Y969,"0.#"),1)=".",FALSE,TRUE)</formula>
    </cfRule>
    <cfRule type="expression" dxfId="1354" priority="2046">
      <formula>IF(RIGHT(TEXT(Y969,"0.#"),1)=".",TRUE,FALSE)</formula>
    </cfRule>
  </conditionalFormatting>
  <conditionalFormatting sqref="Y1004:Y1031">
    <cfRule type="expression" dxfId="1353" priority="2039">
      <formula>IF(RIGHT(TEXT(Y1004,"0.#"),1)=".",FALSE,TRUE)</formula>
    </cfRule>
    <cfRule type="expression" dxfId="1352" priority="2040">
      <formula>IF(RIGHT(TEXT(Y1004,"0.#"),1)=".",TRUE,FALSE)</formula>
    </cfRule>
  </conditionalFormatting>
  <conditionalFormatting sqref="W23">
    <cfRule type="expression" dxfId="1351" priority="2323">
      <formula>IF(RIGHT(TEXT(W23,"0.#"),1)=".",FALSE,TRUE)</formula>
    </cfRule>
    <cfRule type="expression" dxfId="1350" priority="2324">
      <formula>IF(RIGHT(TEXT(W23,"0.#"),1)=".",TRUE,FALSE)</formula>
    </cfRule>
  </conditionalFormatting>
  <conditionalFormatting sqref="W24:W27">
    <cfRule type="expression" dxfId="1349" priority="2321">
      <formula>IF(RIGHT(TEXT(W24,"0.#"),1)=".",FALSE,TRUE)</formula>
    </cfRule>
    <cfRule type="expression" dxfId="1348" priority="2322">
      <formula>IF(RIGHT(TEXT(W24,"0.#"),1)=".",TRUE,FALSE)</formula>
    </cfRule>
  </conditionalFormatting>
  <conditionalFormatting sqref="W28">
    <cfRule type="expression" dxfId="1347" priority="2313">
      <formula>IF(RIGHT(TEXT(W28,"0.#"),1)=".",FALSE,TRUE)</formula>
    </cfRule>
    <cfRule type="expression" dxfId="1346" priority="2314">
      <formula>IF(RIGHT(TEXT(W28,"0.#"),1)=".",TRUE,FALSE)</formula>
    </cfRule>
  </conditionalFormatting>
  <conditionalFormatting sqref="P23">
    <cfRule type="expression" dxfId="1345" priority="2311">
      <formula>IF(RIGHT(TEXT(P23,"0.#"),1)=".",FALSE,TRUE)</formula>
    </cfRule>
    <cfRule type="expression" dxfId="1344" priority="2312">
      <formula>IF(RIGHT(TEXT(P23,"0.#"),1)=".",TRUE,FALSE)</formula>
    </cfRule>
  </conditionalFormatting>
  <conditionalFormatting sqref="P24:P27">
    <cfRule type="expression" dxfId="1343" priority="2309">
      <formula>IF(RIGHT(TEXT(P24,"0.#"),1)=".",FALSE,TRUE)</formula>
    </cfRule>
    <cfRule type="expression" dxfId="1342" priority="2310">
      <formula>IF(RIGHT(TEXT(P24,"0.#"),1)=".",TRUE,FALSE)</formula>
    </cfRule>
  </conditionalFormatting>
  <conditionalFormatting sqref="P28">
    <cfRule type="expression" dxfId="1341" priority="2307">
      <formula>IF(RIGHT(TEXT(P28,"0.#"),1)=".",FALSE,TRUE)</formula>
    </cfRule>
    <cfRule type="expression" dxfId="1340" priority="2308">
      <formula>IF(RIGHT(TEXT(P28,"0.#"),1)=".",TRUE,FALSE)</formula>
    </cfRule>
  </conditionalFormatting>
  <conditionalFormatting sqref="AQ114">
    <cfRule type="expression" dxfId="1339" priority="2291">
      <formula>IF(RIGHT(TEXT(AQ114,"0.#"),1)=".",FALSE,TRUE)</formula>
    </cfRule>
    <cfRule type="expression" dxfId="1338" priority="2292">
      <formula>IF(RIGHT(TEXT(AQ114,"0.#"),1)=".",TRUE,FALSE)</formula>
    </cfRule>
  </conditionalFormatting>
  <conditionalFormatting sqref="AQ104">
    <cfRule type="expression" dxfId="1337" priority="2305">
      <formula>IF(RIGHT(TEXT(AQ104,"0.#"),1)=".",FALSE,TRUE)</formula>
    </cfRule>
    <cfRule type="expression" dxfId="1336" priority="2306">
      <formula>IF(RIGHT(TEXT(AQ104,"0.#"),1)=".",TRUE,FALSE)</formula>
    </cfRule>
  </conditionalFormatting>
  <conditionalFormatting sqref="AQ105">
    <cfRule type="expression" dxfId="1335" priority="2303">
      <formula>IF(RIGHT(TEXT(AQ105,"0.#"),1)=".",FALSE,TRUE)</formula>
    </cfRule>
    <cfRule type="expression" dxfId="1334" priority="2304">
      <formula>IF(RIGHT(TEXT(AQ105,"0.#"),1)=".",TRUE,FALSE)</formula>
    </cfRule>
  </conditionalFormatting>
  <conditionalFormatting sqref="AQ107">
    <cfRule type="expression" dxfId="1333" priority="2301">
      <formula>IF(RIGHT(TEXT(AQ107,"0.#"),1)=".",FALSE,TRUE)</formula>
    </cfRule>
    <cfRule type="expression" dxfId="1332" priority="2302">
      <formula>IF(RIGHT(TEXT(AQ107,"0.#"),1)=".",TRUE,FALSE)</formula>
    </cfRule>
  </conditionalFormatting>
  <conditionalFormatting sqref="AQ108">
    <cfRule type="expression" dxfId="1331" priority="2299">
      <formula>IF(RIGHT(TEXT(AQ108,"0.#"),1)=".",FALSE,TRUE)</formula>
    </cfRule>
    <cfRule type="expression" dxfId="1330" priority="2300">
      <formula>IF(RIGHT(TEXT(AQ108,"0.#"),1)=".",TRUE,FALSE)</formula>
    </cfRule>
  </conditionalFormatting>
  <conditionalFormatting sqref="AQ110">
    <cfRule type="expression" dxfId="1329" priority="2297">
      <formula>IF(RIGHT(TEXT(AQ110,"0.#"),1)=".",FALSE,TRUE)</formula>
    </cfRule>
    <cfRule type="expression" dxfId="1328" priority="2298">
      <formula>IF(RIGHT(TEXT(AQ110,"0.#"),1)=".",TRUE,FALSE)</formula>
    </cfRule>
  </conditionalFormatting>
  <conditionalFormatting sqref="AQ111">
    <cfRule type="expression" dxfId="1327" priority="2295">
      <formula>IF(RIGHT(TEXT(AQ111,"0.#"),1)=".",FALSE,TRUE)</formula>
    </cfRule>
    <cfRule type="expression" dxfId="1326" priority="2296">
      <formula>IF(RIGHT(TEXT(AQ111,"0.#"),1)=".",TRUE,FALSE)</formula>
    </cfRule>
  </conditionalFormatting>
  <conditionalFormatting sqref="AQ113">
    <cfRule type="expression" dxfId="1325" priority="2293">
      <formula>IF(RIGHT(TEXT(AQ113,"0.#"),1)=".",FALSE,TRUE)</formula>
    </cfRule>
    <cfRule type="expression" dxfId="1324" priority="2294">
      <formula>IF(RIGHT(TEXT(AQ113,"0.#"),1)=".",TRUE,FALSE)</formula>
    </cfRule>
  </conditionalFormatting>
  <conditionalFormatting sqref="AE67">
    <cfRule type="expression" dxfId="1323" priority="2223">
      <formula>IF(RIGHT(TEXT(AE67,"0.#"),1)=".",FALSE,TRUE)</formula>
    </cfRule>
    <cfRule type="expression" dxfId="1322" priority="2224">
      <formula>IF(RIGHT(TEXT(AE67,"0.#"),1)=".",TRUE,FALSE)</formula>
    </cfRule>
  </conditionalFormatting>
  <conditionalFormatting sqref="AE68">
    <cfRule type="expression" dxfId="1321" priority="2221">
      <formula>IF(RIGHT(TEXT(AE68,"0.#"),1)=".",FALSE,TRUE)</formula>
    </cfRule>
    <cfRule type="expression" dxfId="1320" priority="2222">
      <formula>IF(RIGHT(TEXT(AE68,"0.#"),1)=".",TRUE,FALSE)</formula>
    </cfRule>
  </conditionalFormatting>
  <conditionalFormatting sqref="AE69">
    <cfRule type="expression" dxfId="1319" priority="2219">
      <formula>IF(RIGHT(TEXT(AE69,"0.#"),1)=".",FALSE,TRUE)</formula>
    </cfRule>
    <cfRule type="expression" dxfId="1318" priority="2220">
      <formula>IF(RIGHT(TEXT(AE69,"0.#"),1)=".",TRUE,FALSE)</formula>
    </cfRule>
  </conditionalFormatting>
  <conditionalFormatting sqref="AI69">
    <cfRule type="expression" dxfId="1317" priority="2217">
      <formula>IF(RIGHT(TEXT(AI69,"0.#"),1)=".",FALSE,TRUE)</formula>
    </cfRule>
    <cfRule type="expression" dxfId="1316" priority="2218">
      <formula>IF(RIGHT(TEXT(AI69,"0.#"),1)=".",TRUE,FALSE)</formula>
    </cfRule>
  </conditionalFormatting>
  <conditionalFormatting sqref="AI68">
    <cfRule type="expression" dxfId="1315" priority="2215">
      <formula>IF(RIGHT(TEXT(AI68,"0.#"),1)=".",FALSE,TRUE)</formula>
    </cfRule>
    <cfRule type="expression" dxfId="1314" priority="2216">
      <formula>IF(RIGHT(TEXT(AI68,"0.#"),1)=".",TRUE,FALSE)</formula>
    </cfRule>
  </conditionalFormatting>
  <conditionalFormatting sqref="AI67">
    <cfRule type="expression" dxfId="1313" priority="2213">
      <formula>IF(RIGHT(TEXT(AI67,"0.#"),1)=".",FALSE,TRUE)</formula>
    </cfRule>
    <cfRule type="expression" dxfId="1312" priority="2214">
      <formula>IF(RIGHT(TEXT(AI67,"0.#"),1)=".",TRUE,FALSE)</formula>
    </cfRule>
  </conditionalFormatting>
  <conditionalFormatting sqref="AM67">
    <cfRule type="expression" dxfId="1311" priority="2211">
      <formula>IF(RIGHT(TEXT(AM67,"0.#"),1)=".",FALSE,TRUE)</formula>
    </cfRule>
    <cfRule type="expression" dxfId="1310" priority="2212">
      <formula>IF(RIGHT(TEXT(AM67,"0.#"),1)=".",TRUE,FALSE)</formula>
    </cfRule>
  </conditionalFormatting>
  <conditionalFormatting sqref="AM68">
    <cfRule type="expression" dxfId="1309" priority="2209">
      <formula>IF(RIGHT(TEXT(AM68,"0.#"),1)=".",FALSE,TRUE)</formula>
    </cfRule>
    <cfRule type="expression" dxfId="1308" priority="2210">
      <formula>IF(RIGHT(TEXT(AM68,"0.#"),1)=".",TRUE,FALSE)</formula>
    </cfRule>
  </conditionalFormatting>
  <conditionalFormatting sqref="AM69">
    <cfRule type="expression" dxfId="1307" priority="2207">
      <formula>IF(RIGHT(TEXT(AM69,"0.#"),1)=".",FALSE,TRUE)</formula>
    </cfRule>
    <cfRule type="expression" dxfId="1306" priority="2208">
      <formula>IF(RIGHT(TEXT(AM69,"0.#"),1)=".",TRUE,FALSE)</formula>
    </cfRule>
  </conditionalFormatting>
  <conditionalFormatting sqref="AQ67:AQ69">
    <cfRule type="expression" dxfId="1305" priority="2205">
      <formula>IF(RIGHT(TEXT(AQ67,"0.#"),1)=".",FALSE,TRUE)</formula>
    </cfRule>
    <cfRule type="expression" dxfId="1304" priority="2206">
      <formula>IF(RIGHT(TEXT(AQ67,"0.#"),1)=".",TRUE,FALSE)</formula>
    </cfRule>
  </conditionalFormatting>
  <conditionalFormatting sqref="AU67:AU69">
    <cfRule type="expression" dxfId="1303" priority="2203">
      <formula>IF(RIGHT(TEXT(AU67,"0.#"),1)=".",FALSE,TRUE)</formula>
    </cfRule>
    <cfRule type="expression" dxfId="1302" priority="2204">
      <formula>IF(RIGHT(TEXT(AU67,"0.#"),1)=".",TRUE,FALSE)</formula>
    </cfRule>
  </conditionalFormatting>
  <conditionalFormatting sqref="AE70">
    <cfRule type="expression" dxfId="1301" priority="2201">
      <formula>IF(RIGHT(TEXT(AE70,"0.#"),1)=".",FALSE,TRUE)</formula>
    </cfRule>
    <cfRule type="expression" dxfId="1300" priority="2202">
      <formula>IF(RIGHT(TEXT(AE70,"0.#"),1)=".",TRUE,FALSE)</formula>
    </cfRule>
  </conditionalFormatting>
  <conditionalFormatting sqref="AE71">
    <cfRule type="expression" dxfId="1299" priority="2199">
      <formula>IF(RIGHT(TEXT(AE71,"0.#"),1)=".",FALSE,TRUE)</formula>
    </cfRule>
    <cfRule type="expression" dxfId="1298" priority="2200">
      <formula>IF(RIGHT(TEXT(AE71,"0.#"),1)=".",TRUE,FALSE)</formula>
    </cfRule>
  </conditionalFormatting>
  <conditionalFormatting sqref="AE72">
    <cfRule type="expression" dxfId="1297" priority="2197">
      <formula>IF(RIGHT(TEXT(AE72,"0.#"),1)=".",FALSE,TRUE)</formula>
    </cfRule>
    <cfRule type="expression" dxfId="1296" priority="2198">
      <formula>IF(RIGHT(TEXT(AE72,"0.#"),1)=".",TRUE,FALSE)</formula>
    </cfRule>
  </conditionalFormatting>
  <conditionalFormatting sqref="AI72">
    <cfRule type="expression" dxfId="1295" priority="2195">
      <formula>IF(RIGHT(TEXT(AI72,"0.#"),1)=".",FALSE,TRUE)</formula>
    </cfRule>
    <cfRule type="expression" dxfId="1294" priority="2196">
      <formula>IF(RIGHT(TEXT(AI72,"0.#"),1)=".",TRUE,FALSE)</formula>
    </cfRule>
  </conditionalFormatting>
  <conditionalFormatting sqref="AI71">
    <cfRule type="expression" dxfId="1293" priority="2193">
      <formula>IF(RIGHT(TEXT(AI71,"0.#"),1)=".",FALSE,TRUE)</formula>
    </cfRule>
    <cfRule type="expression" dxfId="1292" priority="2194">
      <formula>IF(RIGHT(TEXT(AI71,"0.#"),1)=".",TRUE,FALSE)</formula>
    </cfRule>
  </conditionalFormatting>
  <conditionalFormatting sqref="AI70">
    <cfRule type="expression" dxfId="1291" priority="2191">
      <formula>IF(RIGHT(TEXT(AI70,"0.#"),1)=".",FALSE,TRUE)</formula>
    </cfRule>
    <cfRule type="expression" dxfId="1290" priority="2192">
      <formula>IF(RIGHT(TEXT(AI70,"0.#"),1)=".",TRUE,FALSE)</formula>
    </cfRule>
  </conditionalFormatting>
  <conditionalFormatting sqref="AM70">
    <cfRule type="expression" dxfId="1289" priority="2189">
      <formula>IF(RIGHT(TEXT(AM70,"0.#"),1)=".",FALSE,TRUE)</formula>
    </cfRule>
    <cfRule type="expression" dxfId="1288" priority="2190">
      <formula>IF(RIGHT(TEXT(AM70,"0.#"),1)=".",TRUE,FALSE)</formula>
    </cfRule>
  </conditionalFormatting>
  <conditionalFormatting sqref="AM71">
    <cfRule type="expression" dxfId="1287" priority="2187">
      <formula>IF(RIGHT(TEXT(AM71,"0.#"),1)=".",FALSE,TRUE)</formula>
    </cfRule>
    <cfRule type="expression" dxfId="1286" priority="2188">
      <formula>IF(RIGHT(TEXT(AM71,"0.#"),1)=".",TRUE,FALSE)</formula>
    </cfRule>
  </conditionalFormatting>
  <conditionalFormatting sqref="AM72">
    <cfRule type="expression" dxfId="1285" priority="2185">
      <formula>IF(RIGHT(TEXT(AM72,"0.#"),1)=".",FALSE,TRUE)</formula>
    </cfRule>
    <cfRule type="expression" dxfId="1284" priority="2186">
      <formula>IF(RIGHT(TEXT(AM72,"0.#"),1)=".",TRUE,FALSE)</formula>
    </cfRule>
  </conditionalFormatting>
  <conditionalFormatting sqref="AQ70:AQ72">
    <cfRule type="expression" dxfId="1283" priority="2183">
      <formula>IF(RIGHT(TEXT(AQ70,"0.#"),1)=".",FALSE,TRUE)</formula>
    </cfRule>
    <cfRule type="expression" dxfId="1282" priority="2184">
      <formula>IF(RIGHT(TEXT(AQ70,"0.#"),1)=".",TRUE,FALSE)</formula>
    </cfRule>
  </conditionalFormatting>
  <conditionalFormatting sqref="AU70:AU72">
    <cfRule type="expression" dxfId="1281" priority="2181">
      <formula>IF(RIGHT(TEXT(AU70,"0.#"),1)=".",FALSE,TRUE)</formula>
    </cfRule>
    <cfRule type="expression" dxfId="1280" priority="2182">
      <formula>IF(RIGHT(TEXT(AU70,"0.#"),1)=".",TRUE,FALSE)</formula>
    </cfRule>
  </conditionalFormatting>
  <conditionalFormatting sqref="AU656">
    <cfRule type="expression" dxfId="1279" priority="699">
      <formula>IF(RIGHT(TEXT(AU656,"0.#"),1)=".",FALSE,TRUE)</formula>
    </cfRule>
    <cfRule type="expression" dxfId="1278" priority="700">
      <formula>IF(RIGHT(TEXT(AU656,"0.#"),1)=".",TRUE,FALSE)</formula>
    </cfRule>
  </conditionalFormatting>
  <conditionalFormatting sqref="AQ655">
    <cfRule type="expression" dxfId="1277" priority="691">
      <formula>IF(RIGHT(TEXT(AQ655,"0.#"),1)=".",FALSE,TRUE)</formula>
    </cfRule>
    <cfRule type="expression" dxfId="1276" priority="692">
      <formula>IF(RIGHT(TEXT(AQ655,"0.#"),1)=".",TRUE,FALSE)</formula>
    </cfRule>
  </conditionalFormatting>
  <conditionalFormatting sqref="AI696">
    <cfRule type="expression" dxfId="1275" priority="483">
      <formula>IF(RIGHT(TEXT(AI696,"0.#"),1)=".",FALSE,TRUE)</formula>
    </cfRule>
    <cfRule type="expression" dxfId="1274" priority="484">
      <formula>IF(RIGHT(TEXT(AI696,"0.#"),1)=".",TRUE,FALSE)</formula>
    </cfRule>
  </conditionalFormatting>
  <conditionalFormatting sqref="AQ694">
    <cfRule type="expression" dxfId="1273" priority="477">
      <formula>IF(RIGHT(TEXT(AQ694,"0.#"),1)=".",FALSE,TRUE)</formula>
    </cfRule>
    <cfRule type="expression" dxfId="1272" priority="478">
      <formula>IF(RIGHT(TEXT(AQ694,"0.#"),1)=".",TRUE,FALSE)</formula>
    </cfRule>
  </conditionalFormatting>
  <conditionalFormatting sqref="AL872:AO899">
    <cfRule type="expression" dxfId="1271" priority="2089">
      <formula>IF(AND(AL872&gt;=0, RIGHT(TEXT(AL872,"0.#"),1)&lt;&gt;"."),TRUE,FALSE)</formula>
    </cfRule>
    <cfRule type="expression" dxfId="1270" priority="2090">
      <formula>IF(AND(AL872&gt;=0, RIGHT(TEXT(AL872,"0.#"),1)="."),TRUE,FALSE)</formula>
    </cfRule>
    <cfRule type="expression" dxfId="1269" priority="2091">
      <formula>IF(AND(AL872&lt;0, RIGHT(TEXT(AL872,"0.#"),1)&lt;&gt;"."),TRUE,FALSE)</formula>
    </cfRule>
    <cfRule type="expression" dxfId="1268" priority="2092">
      <formula>IF(AND(AL872&lt;0, RIGHT(TEXT(AL872,"0.#"),1)="."),TRUE,FALSE)</formula>
    </cfRule>
  </conditionalFormatting>
  <conditionalFormatting sqref="AL870:AO871">
    <cfRule type="expression" dxfId="1267" priority="2083">
      <formula>IF(AND(AL870&gt;=0, RIGHT(TEXT(AL870,"0.#"),1)&lt;&gt;"."),TRUE,FALSE)</formula>
    </cfRule>
    <cfRule type="expression" dxfId="1266" priority="2084">
      <formula>IF(AND(AL870&gt;=0, RIGHT(TEXT(AL870,"0.#"),1)="."),TRUE,FALSE)</formula>
    </cfRule>
    <cfRule type="expression" dxfId="1265" priority="2085">
      <formula>IF(AND(AL870&lt;0, RIGHT(TEXT(AL870,"0.#"),1)&lt;&gt;"."),TRUE,FALSE)</formula>
    </cfRule>
    <cfRule type="expression" dxfId="1264" priority="2086">
      <formula>IF(AND(AL870&lt;0, RIGHT(TEXT(AL870,"0.#"),1)="."),TRUE,FALSE)</formula>
    </cfRule>
  </conditionalFormatting>
  <conditionalFormatting sqref="AL905:AO932">
    <cfRule type="expression" dxfId="1263" priority="2077">
      <formula>IF(AND(AL905&gt;=0, RIGHT(TEXT(AL905,"0.#"),1)&lt;&gt;"."),TRUE,FALSE)</formula>
    </cfRule>
    <cfRule type="expression" dxfId="1262" priority="2078">
      <formula>IF(AND(AL905&gt;=0, RIGHT(TEXT(AL905,"0.#"),1)="."),TRUE,FALSE)</formula>
    </cfRule>
    <cfRule type="expression" dxfId="1261" priority="2079">
      <formula>IF(AND(AL905&lt;0, RIGHT(TEXT(AL905,"0.#"),1)&lt;&gt;"."),TRUE,FALSE)</formula>
    </cfRule>
    <cfRule type="expression" dxfId="1260" priority="2080">
      <formula>IF(AND(AL905&lt;0, RIGHT(TEXT(AL905,"0.#"),1)="."),TRUE,FALSE)</formula>
    </cfRule>
  </conditionalFormatting>
  <conditionalFormatting sqref="AL903:AO904">
    <cfRule type="expression" dxfId="1259" priority="2071">
      <formula>IF(AND(AL903&gt;=0, RIGHT(TEXT(AL903,"0.#"),1)&lt;&gt;"."),TRUE,FALSE)</formula>
    </cfRule>
    <cfRule type="expression" dxfId="1258" priority="2072">
      <formula>IF(AND(AL903&gt;=0, RIGHT(TEXT(AL903,"0.#"),1)="."),TRUE,FALSE)</formula>
    </cfRule>
    <cfRule type="expression" dxfId="1257" priority="2073">
      <formula>IF(AND(AL903&lt;0, RIGHT(TEXT(AL903,"0.#"),1)&lt;&gt;"."),TRUE,FALSE)</formula>
    </cfRule>
    <cfRule type="expression" dxfId="1256" priority="2074">
      <formula>IF(AND(AL903&lt;0, RIGHT(TEXT(AL903,"0.#"),1)="."),TRUE,FALSE)</formula>
    </cfRule>
  </conditionalFormatting>
  <conditionalFormatting sqref="AL938:AO965">
    <cfRule type="expression" dxfId="1255" priority="2065">
      <formula>IF(AND(AL938&gt;=0, RIGHT(TEXT(AL938,"0.#"),1)&lt;&gt;"."),TRUE,FALSE)</formula>
    </cfRule>
    <cfRule type="expression" dxfId="1254" priority="2066">
      <formula>IF(AND(AL938&gt;=0, RIGHT(TEXT(AL938,"0.#"),1)="."),TRUE,FALSE)</formula>
    </cfRule>
    <cfRule type="expression" dxfId="1253" priority="2067">
      <formula>IF(AND(AL938&lt;0, RIGHT(TEXT(AL938,"0.#"),1)&lt;&gt;"."),TRUE,FALSE)</formula>
    </cfRule>
    <cfRule type="expression" dxfId="1252" priority="2068">
      <formula>IF(AND(AL938&lt;0, RIGHT(TEXT(AL938,"0.#"),1)="."),TRUE,FALSE)</formula>
    </cfRule>
  </conditionalFormatting>
  <conditionalFormatting sqref="AL936:AO937">
    <cfRule type="expression" dxfId="1251" priority="2059">
      <formula>IF(AND(AL936&gt;=0, RIGHT(TEXT(AL936,"0.#"),1)&lt;&gt;"."),TRUE,FALSE)</formula>
    </cfRule>
    <cfRule type="expression" dxfId="1250" priority="2060">
      <formula>IF(AND(AL936&gt;=0, RIGHT(TEXT(AL936,"0.#"),1)="."),TRUE,FALSE)</formula>
    </cfRule>
    <cfRule type="expression" dxfId="1249" priority="2061">
      <formula>IF(AND(AL936&lt;0, RIGHT(TEXT(AL936,"0.#"),1)&lt;&gt;"."),TRUE,FALSE)</formula>
    </cfRule>
    <cfRule type="expression" dxfId="1248" priority="2062">
      <formula>IF(AND(AL936&lt;0, RIGHT(TEXT(AL936,"0.#"),1)="."),TRUE,FALSE)</formula>
    </cfRule>
  </conditionalFormatting>
  <conditionalFormatting sqref="AL971:AO998">
    <cfRule type="expression" dxfId="1247" priority="2053">
      <formula>IF(AND(AL971&gt;=0, RIGHT(TEXT(AL971,"0.#"),1)&lt;&gt;"."),TRUE,FALSE)</formula>
    </cfRule>
    <cfRule type="expression" dxfId="1246" priority="2054">
      <formula>IF(AND(AL971&gt;=0, RIGHT(TEXT(AL971,"0.#"),1)="."),TRUE,FALSE)</formula>
    </cfRule>
    <cfRule type="expression" dxfId="1245" priority="2055">
      <formula>IF(AND(AL971&lt;0, RIGHT(TEXT(AL971,"0.#"),1)&lt;&gt;"."),TRUE,FALSE)</formula>
    </cfRule>
    <cfRule type="expression" dxfId="1244" priority="2056">
      <formula>IF(AND(AL971&lt;0, RIGHT(TEXT(AL971,"0.#"),1)="."),TRUE,FALSE)</formula>
    </cfRule>
  </conditionalFormatting>
  <conditionalFormatting sqref="AL969:AO970">
    <cfRule type="expression" dxfId="1243" priority="2047">
      <formula>IF(AND(AL969&gt;=0, RIGHT(TEXT(AL969,"0.#"),1)&lt;&gt;"."),TRUE,FALSE)</formula>
    </cfRule>
    <cfRule type="expression" dxfId="1242" priority="2048">
      <formula>IF(AND(AL969&gt;=0, RIGHT(TEXT(AL969,"0.#"),1)="."),TRUE,FALSE)</formula>
    </cfRule>
    <cfRule type="expression" dxfId="1241" priority="2049">
      <formula>IF(AND(AL969&lt;0, RIGHT(TEXT(AL969,"0.#"),1)&lt;&gt;"."),TRUE,FALSE)</formula>
    </cfRule>
    <cfRule type="expression" dxfId="1240" priority="2050">
      <formula>IF(AND(AL969&lt;0, RIGHT(TEXT(AL969,"0.#"),1)="."),TRUE,FALSE)</formula>
    </cfRule>
  </conditionalFormatting>
  <conditionalFormatting sqref="AL1004:AO1031">
    <cfRule type="expression" dxfId="1239" priority="2041">
      <formula>IF(AND(AL1004&gt;=0, RIGHT(TEXT(AL1004,"0.#"),1)&lt;&gt;"."),TRUE,FALSE)</formula>
    </cfRule>
    <cfRule type="expression" dxfId="1238" priority="2042">
      <formula>IF(AND(AL1004&gt;=0, RIGHT(TEXT(AL1004,"0.#"),1)="."),TRUE,FALSE)</formula>
    </cfRule>
    <cfRule type="expression" dxfId="1237" priority="2043">
      <formula>IF(AND(AL1004&lt;0, RIGHT(TEXT(AL1004,"0.#"),1)&lt;&gt;"."),TRUE,FALSE)</formula>
    </cfRule>
    <cfRule type="expression" dxfId="1236" priority="2044">
      <formula>IF(AND(AL1004&lt;0, RIGHT(TEXT(AL1004,"0.#"),1)="."),TRUE,FALSE)</formula>
    </cfRule>
  </conditionalFormatting>
  <conditionalFormatting sqref="AL1002:AO1003">
    <cfRule type="expression" dxfId="1235" priority="2035">
      <formula>IF(AND(AL1002&gt;=0, RIGHT(TEXT(AL1002,"0.#"),1)&lt;&gt;"."),TRUE,FALSE)</formula>
    </cfRule>
    <cfRule type="expression" dxfId="1234" priority="2036">
      <formula>IF(AND(AL1002&gt;=0, RIGHT(TEXT(AL1002,"0.#"),1)="."),TRUE,FALSE)</formula>
    </cfRule>
    <cfRule type="expression" dxfId="1233" priority="2037">
      <formula>IF(AND(AL1002&lt;0, RIGHT(TEXT(AL1002,"0.#"),1)&lt;&gt;"."),TRUE,FALSE)</formula>
    </cfRule>
    <cfRule type="expression" dxfId="1232" priority="2038">
      <formula>IF(AND(AL1002&lt;0, RIGHT(TEXT(AL1002,"0.#"),1)="."),TRUE,FALSE)</formula>
    </cfRule>
  </conditionalFormatting>
  <conditionalFormatting sqref="Y1002:Y1003">
    <cfRule type="expression" dxfId="1231" priority="2033">
      <formula>IF(RIGHT(TEXT(Y1002,"0.#"),1)=".",FALSE,TRUE)</formula>
    </cfRule>
    <cfRule type="expression" dxfId="1230" priority="2034">
      <formula>IF(RIGHT(TEXT(Y1002,"0.#"),1)=".",TRUE,FALSE)</formula>
    </cfRule>
  </conditionalFormatting>
  <conditionalFormatting sqref="AL1037:AO1064">
    <cfRule type="expression" dxfId="1229" priority="2029">
      <formula>IF(AND(AL1037&gt;=0, RIGHT(TEXT(AL1037,"0.#"),1)&lt;&gt;"."),TRUE,FALSE)</formula>
    </cfRule>
    <cfRule type="expression" dxfId="1228" priority="2030">
      <formula>IF(AND(AL1037&gt;=0, RIGHT(TEXT(AL1037,"0.#"),1)="."),TRUE,FALSE)</formula>
    </cfRule>
    <cfRule type="expression" dxfId="1227" priority="2031">
      <formula>IF(AND(AL1037&lt;0, RIGHT(TEXT(AL1037,"0.#"),1)&lt;&gt;"."),TRUE,FALSE)</formula>
    </cfRule>
    <cfRule type="expression" dxfId="1226" priority="2032">
      <formula>IF(AND(AL1037&lt;0, RIGHT(TEXT(AL1037,"0.#"),1)="."),TRUE,FALSE)</formula>
    </cfRule>
  </conditionalFormatting>
  <conditionalFormatting sqref="Y1037:Y1064">
    <cfRule type="expression" dxfId="1225" priority="2027">
      <formula>IF(RIGHT(TEXT(Y1037,"0.#"),1)=".",FALSE,TRUE)</formula>
    </cfRule>
    <cfRule type="expression" dxfId="1224" priority="2028">
      <formula>IF(RIGHT(TEXT(Y1037,"0.#"),1)=".",TRUE,FALSE)</formula>
    </cfRule>
  </conditionalFormatting>
  <conditionalFormatting sqref="AL1035:AO1036">
    <cfRule type="expression" dxfId="1223" priority="2023">
      <formula>IF(AND(AL1035&gt;=0, RIGHT(TEXT(AL1035,"0.#"),1)&lt;&gt;"."),TRUE,FALSE)</formula>
    </cfRule>
    <cfRule type="expression" dxfId="1222" priority="2024">
      <formula>IF(AND(AL1035&gt;=0, RIGHT(TEXT(AL1035,"0.#"),1)="."),TRUE,FALSE)</formula>
    </cfRule>
    <cfRule type="expression" dxfId="1221" priority="2025">
      <formula>IF(AND(AL1035&lt;0, RIGHT(TEXT(AL1035,"0.#"),1)&lt;&gt;"."),TRUE,FALSE)</formula>
    </cfRule>
    <cfRule type="expression" dxfId="1220" priority="2026">
      <formula>IF(AND(AL1035&lt;0, RIGHT(TEXT(AL1035,"0.#"),1)="."),TRUE,FALSE)</formula>
    </cfRule>
  </conditionalFormatting>
  <conditionalFormatting sqref="Y1035:Y1036">
    <cfRule type="expression" dxfId="1219" priority="2021">
      <formula>IF(RIGHT(TEXT(Y1035,"0.#"),1)=".",FALSE,TRUE)</formula>
    </cfRule>
    <cfRule type="expression" dxfId="1218" priority="2022">
      <formula>IF(RIGHT(TEXT(Y1035,"0.#"),1)=".",TRUE,FALSE)</formula>
    </cfRule>
  </conditionalFormatting>
  <conditionalFormatting sqref="AL1070:AO1097">
    <cfRule type="expression" dxfId="1217" priority="2017">
      <formula>IF(AND(AL1070&gt;=0, RIGHT(TEXT(AL1070,"0.#"),1)&lt;&gt;"."),TRUE,FALSE)</formula>
    </cfRule>
    <cfRule type="expression" dxfId="1216" priority="2018">
      <formula>IF(AND(AL1070&gt;=0, RIGHT(TEXT(AL1070,"0.#"),1)="."),TRUE,FALSE)</formula>
    </cfRule>
    <cfRule type="expression" dxfId="1215" priority="2019">
      <formula>IF(AND(AL1070&lt;0, RIGHT(TEXT(AL1070,"0.#"),1)&lt;&gt;"."),TRUE,FALSE)</formula>
    </cfRule>
    <cfRule type="expression" dxfId="1214" priority="2020">
      <formula>IF(AND(AL1070&lt;0, RIGHT(TEXT(AL1070,"0.#"),1)="."),TRUE,FALSE)</formula>
    </cfRule>
  </conditionalFormatting>
  <conditionalFormatting sqref="Y1070:Y1097">
    <cfRule type="expression" dxfId="1213" priority="2015">
      <formula>IF(RIGHT(TEXT(Y1070,"0.#"),1)=".",FALSE,TRUE)</formula>
    </cfRule>
    <cfRule type="expression" dxfId="1212" priority="2016">
      <formula>IF(RIGHT(TEXT(Y1070,"0.#"),1)=".",TRUE,FALSE)</formula>
    </cfRule>
  </conditionalFormatting>
  <conditionalFormatting sqref="AL1068:AO1069">
    <cfRule type="expression" dxfId="1211" priority="2011">
      <formula>IF(AND(AL1068&gt;=0, RIGHT(TEXT(AL1068,"0.#"),1)&lt;&gt;"."),TRUE,FALSE)</formula>
    </cfRule>
    <cfRule type="expression" dxfId="1210" priority="2012">
      <formula>IF(AND(AL1068&gt;=0, RIGHT(TEXT(AL1068,"0.#"),1)="."),TRUE,FALSE)</formula>
    </cfRule>
    <cfRule type="expression" dxfId="1209" priority="2013">
      <formula>IF(AND(AL1068&lt;0, RIGHT(TEXT(AL1068,"0.#"),1)&lt;&gt;"."),TRUE,FALSE)</formula>
    </cfRule>
    <cfRule type="expression" dxfId="1208" priority="2014">
      <formula>IF(AND(AL1068&lt;0, RIGHT(TEXT(AL1068,"0.#"),1)="."),TRUE,FALSE)</formula>
    </cfRule>
  </conditionalFormatting>
  <conditionalFormatting sqref="Y1068:Y1069">
    <cfRule type="expression" dxfId="1207" priority="2009">
      <formula>IF(RIGHT(TEXT(Y1068,"0.#"),1)=".",FALSE,TRUE)</formula>
    </cfRule>
    <cfRule type="expression" dxfId="1206" priority="2010">
      <formula>IF(RIGHT(TEXT(Y1068,"0.#"),1)=".",TRUE,FALSE)</formula>
    </cfRule>
  </conditionalFormatting>
  <conditionalFormatting sqref="AM41">
    <cfRule type="expression" dxfId="1205" priority="1991">
      <formula>IF(RIGHT(TEXT(AM41,"0.#"),1)=".",FALSE,TRUE)</formula>
    </cfRule>
    <cfRule type="expression" dxfId="1204" priority="1992">
      <formula>IF(RIGHT(TEXT(AM41,"0.#"),1)=".",TRUE,FALSE)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 orientation="portrait" r:id="rId1"/>
  <headerFooter differentFirst="1" alignWithMargins="0"/>
  <rowBreaks count="1" manualBreakCount="1">
    <brk id="1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2019-08-23T04:16:31Z</cp:lastPrinted>
  <dcterms:created xsi:type="dcterms:W3CDTF">2012-03-13T00:50:25Z</dcterms:created>
  <dcterms:modified xsi:type="dcterms:W3CDTF">2019-08-23T05:22:13Z</dcterms:modified>
</cp:coreProperties>
</file>