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22 レビューシート最終公表に向けた作業依頼\02. 各局から回答\建設\10 住宅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<sst xmlns="http://schemas.openxmlformats.org/spreadsheetml/2006/main" count="2852" uniqueCount="628">
  <si>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</si>
  <si>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</si>
  <si>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</si>
  <si>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</si>
  <si>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</si>
  <si>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</si>
  <si>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</si>
  <si>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</si>
  <si>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</si>
  <si>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</si>
  <si>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</si>
  <si>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</si>
  <si>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</si>
  <si>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</si>
  <si>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</si>
  <si>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</si>
  <si>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</si>
  <si>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</si>
  <si>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</si>
  <si>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</si>
  <si>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</si>
  <si>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</si>
  <si>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</si>
  <si>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</si>
  <si>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</si>
  <si>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</si>
  <si>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</si>
  <si>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</si>
  <si>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</si>
  <si>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</si>
  <si>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</si>
  <si>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</si>
  <si>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</si>
  <si>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</si>
  <si>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</si>
  <si>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</si>
  <si>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</si>
  <si>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</si>
  <si>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</si>
  <si>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</si>
  <si>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</si>
  <si>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</si>
  <si>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</si>
  <si>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</si>
  <si>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</si>
  <si>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</si>
  <si>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</si>
  <si>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</si>
  <si>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</si>
  <si>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</si>
  <si>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</si>
  <si>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</si>
  <si>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</si>
  <si>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</si>
  <si>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</si>
  <si>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</si>
  <si>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</si>
  <si>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</si>
  <si>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</si>
  <si>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</si>
  <si>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</si>
  <si>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</si>
  <si>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</si>
  <si>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</si>
  <si>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</si>
  <si>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</si>
  <si>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</si>
  <si>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</si>
  <si>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</si>
  <si>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</si>
  <si>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</si>
  <si>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</si>
  <si>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</si>
  <si>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</si>
  <si>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</si>
  <si>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</si>
  <si>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</si>
  <si>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</si>
  <si>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</si>
  <si>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</si>
  <si>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</si>
  <si>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</si>
  <si>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</si>
  <si>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</si>
  <si>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</si>
  <si>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</si>
  <si>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</si>
  <si>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</si>
  <si>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</si>
  <si>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</si>
  <si>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</si>
  <si>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</si>
  <si>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</si>
  <si>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</si>
  <si>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</si>
  <si>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</si>
  <si>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</si>
  <si>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</si>
  <si>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</si>
  <si>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</si>
  <si>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</si>
  <si>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</si>
  <si>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</si>
  <si>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</si>
  <si>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</si>
  <si>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</si>
  <si>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</si>
  <si>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</si>
  <si>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</si>
  <si>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</si>
  <si>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</si>
  <si>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</si>
  <si>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</si>
  <si>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</si>
  <si>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</si>
  <si>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</si>
  <si>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</si>
  <si>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</si>
  <si>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</si>
  <si>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</si>
  <si>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</si>
  <si>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</si>
  <si>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</si>
  <si>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</si>
  <si>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</si>
  <si>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</si>
  <si>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</si>
  <si>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</si>
  <si>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</si>
  <si>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</si>
  <si>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</si>
  <si>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</si>
  <si>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</si>
  <si>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</si>
  <si>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</si>
  <si>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</si>
  <si>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</si>
  <si>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</si>
  <si>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</si>
  <si>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</si>
  <si>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</si>
  <si>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</si>
  <si>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</si>
  <si>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</si>
  <si>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</si>
  <si>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</si>
  <si>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</si>
  <si>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</si>
  <si>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</si>
  <si>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</si>
  <si>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</si>
  <si>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</si>
  <si>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</si>
  <si>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</si>
  <si>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</si>
  <si>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</si>
  <si>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</si>
  <si>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</si>
  <si>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</si>
  <si>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</si>
  <si>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</si>
  <si>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</si>
  <si>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</si>
  <si>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</si>
  <si>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</si>
  <si>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</si>
  <si>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</si>
  <si>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</si>
  <si>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</si>
  <si>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</si>
  <si>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</si>
  <si>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</si>
  <si>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</si>
  <si>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</si>
  <si>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</si>
  <si>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</si>
  <si>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</si>
  <si>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</si>
  <si>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</si>
  <si>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</si>
  <si>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</si>
  <si>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</si>
  <si>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</si>
  <si>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</si>
  <si>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</si>
  <si>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</si>
  <si>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</si>
  <si>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</si>
  <si>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</si>
  <si>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</si>
  <si>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</si>
  <si>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</si>
  <si>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</si>
  <si>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</si>
  <si>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</si>
  <si>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</si>
  <si>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</si>
  <si>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</si>
  <si>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</si>
  <si>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</si>
  <si>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</si>
  <si>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</si>
  <si>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</si>
  <si>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</si>
  <si>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</si>
  <si>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</si>
  <si>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</si>
  <si>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</si>
  <si>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</si>
  <si>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</si>
  <si>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</si>
  <si>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</si>
  <si>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</si>
  <si>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</si>
  <si>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</si>
  <si>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</si>
  <si>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</si>
  <si>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</si>
  <si>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</si>
  <si>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</si>
  <si>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</si>
  <si>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</si>
  <si>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</si>
  <si>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</si>
  <si>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</si>
  <si>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</si>
  <si>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</si>
  <si>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</si>
  <si>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</si>
  <si>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</si>
  <si>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</si>
  <si>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</si>
  <si>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</si>
  <si>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</si>
  <si>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</si>
  <si>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</si>
  <si>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</si>
  <si>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</si>
  <si>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</si>
  <si>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</si>
  <si>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</si>
  <si>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</si>
  <si>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</si>
  <si>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</si>
  <si>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</si>
  <si>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</si>
  <si>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</si>
  <si>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</si>
  <si>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</si>
  <si>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</si>
  <si>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</si>
  <si>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</si>
  <si>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</si>
  <si>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</si>
  <si>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</si>
  <si>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</si>
  <si>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</si>
  <si>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</si>
  <si>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</si>
  <si>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</si>
  <si>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</si>
  <si>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</si>
  <si>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</si>
  <si>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</si>
  <si>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</si>
  <si>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</si>
  <si>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</si>
  <si>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</si>
  <si>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</si>
  <si>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</si>
  <si>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</si>
  <si>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</si>
  <si>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</si>
  <si>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</si>
  <si>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</si>
  <si>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</si>
  <si>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</si>
  <si>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</si>
  <si>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</si>
  <si>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</si>
  <si>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</si>
  <si>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</si>
  <si>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</si>
  <si>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</si>
  <si>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</si>
  <si>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</si>
  <si>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</si>
  <si>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</si>
  <si>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</si>
  <si>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</si>
  <si>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</si>
  <si>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</si>
  <si>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</si>
  <si>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</si>
  <si>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</si>
  <si>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</si>
  <si>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</si>
  <si>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</si>
  <si>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</si>
  <si>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</si>
  <si>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</si>
  <si>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</si>
  <si>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</si>
  <si>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</si>
  <si>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</si>
  <si>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</si>
  <si>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</si>
  <si>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</si>
  <si>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</si>
  <si>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</si>
  <si>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</si>
  <si>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</si>
  <si>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</si>
  <si>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</si>
  <si>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</si>
  <si>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</si>
  <si>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</si>
  <si>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</si>
  <si>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</si>
  <si>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</si>
  <si>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</si>
  <si>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</si>
  <si>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</si>
  <si>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</si>
  <si>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</si>
  <si>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</si>
  <si>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</si>
  <si>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</si>
  <si>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</si>
  <si>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</si>
  <si>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</si>
  <si>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</si>
  <si>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</si>
  <si>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</si>
  <si>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</si>
  <si>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</si>
  <si>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</si>
  <si>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</si>
  <si>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</si>
  <si>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</si>
  <si>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</si>
  <si>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</si>
  <si>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</si>
  <si>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</si>
  <si>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</si>
  <si>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</si>
  <si>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</si>
  <si>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</si>
  <si>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</si>
  <si>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</si>
  <si>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</si>
  <si>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</si>
  <si>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</si>
  <si>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</si>
  <si>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</si>
  <si>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</si>
  <si>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</si>
  <si>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</si>
  <si>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</si>
  <si>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</si>
  <si>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</si>
  <si>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</si>
  <si>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</si>
  <si>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</si>
  <si>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</si>
  <si>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</si>
  <si>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</si>
  <si>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</si>
  <si>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</si>
  <si>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</si>
  <si>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</si>
  <si>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</si>
  <si>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</si>
  <si>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</si>
  <si>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</si>
  <si>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</si>
  <si>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</si>
  <si>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</si>
  <si>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</si>
  <si>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</si>
  <si>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</si>
  <si>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</si>
  <si>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</si>
  <si>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</si>
  <si>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</si>
  <si>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</si>
  <si>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</si>
  <si>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</si>
  <si>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</si>
  <si>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</si>
  <si>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</si>
  <si>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</si>
  <si>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</si>
  <si>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</si>
  <si>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</si>
  <si>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</si>
  <si>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</si>
  <si>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</si>
  <si>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</si>
  <si>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</si>
  <si>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</si>
  <si>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</si>
  <si>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</si>
  <si>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</si>
  <si>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</si>
  <si>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</si>
  <si>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</si>
  <si>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</si>
  <si>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</si>
  <si>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</si>
  <si>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</si>
  <si>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</si>
  <si>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</si>
  <si>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</si>
  <si>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</si>
  <si>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</si>
  <si>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</si>
  <si>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</si>
  <si>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</si>
  <si>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</si>
  <si>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</si>
  <si>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</si>
  <si>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</si>
  <si>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</si>
  <si>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</si>
  <si>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</si>
  <si>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</si>
  <si>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</si>
  <si>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</si>
  <si>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</si>
  <si>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</si>
  <si>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</si>
  <si>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</si>
  <si>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</si>
  <si>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</si>
  <si>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</si>
  <si>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</si>
  <si>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</si>
  <si>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</si>
  <si>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</si>
  <si>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</si>
  <si>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</si>
  <si>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</si>
  <si>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</si>
  <si>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</si>
  <si>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</si>
  <si>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</si>
  <si>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</si>
  <si>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</si>
  <si>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</si>
  <si>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</si>
  <si>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</si>
  <si>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</si>
  <si>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</si>
  <si>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</si>
  <si>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</si>
  <si>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</si>
  <si>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</si>
  <si>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</si>
  <si>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</si>
  <si>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</si>
  <si>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</si>
  <si>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</si>
  <si>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</si>
  <si>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</si>
  <si>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</si>
  <si>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</si>
  <si>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</si>
  <si>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</si>
  <si>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</si>
  <si>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</si>
  <si>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</si>
  <si>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</si>
  <si>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</si>
  <si>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</si>
  <si>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</si>
  <si>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</si>
  <si>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</si>
  <si>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</si>
  <si>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</si>
  <si>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</si>
  <si>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</si>
  <si>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</si>
  <si>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</si>
  <si>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</si>
  <si>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</si>
  <si>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</si>
  <si>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</si>
  <si>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</si>
  <si>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</si>
  <si>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</si>
  <si>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</si>
  <si>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</si>
  <si>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</si>
  <si>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</si>
  <si>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</si>
  <si>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</si>
  <si>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</si>
  <si>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</si>
  <si>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</si>
  <si>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</si>
  <si>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</si>
  <si>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</si>
  <si>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</si>
  <si>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</si>
  <si>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</si>
  <si>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</si>
  <si>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</si>
  <si>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</si>
  <si>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</si>
  <si>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</si>
  <si>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</si>
  <si>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</si>
  <si>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</si>
  <si>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</si>
  <si>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</si>
  <si>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</si>
  <si>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</si>
  <si>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</si>
  <si>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</si>
  <si>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</si>
  <si>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</si>
  <si>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</si>
  <si>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</si>
  <si>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</si>
  <si>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</si>
  <si>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</si>
  <si>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</si>
  <si>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</si>
  <si>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</si>
  <si>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</si>
  <si>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</si>
  <si>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</si>
  <si>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</si>
  <si>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</si>
  <si>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</si>
  <si>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</si>
  <si>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</si>
  <si>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</si>
  <si>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</si>
  <si>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</si>
  <si>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</si>
  <si>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</si>
  <si>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</si>
  <si>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</si>
  <si>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</si>
  <si>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</si>
  <si>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</si>
  <si>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</si>
  <si>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</si>
  <si>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</si>
  <si>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</si>
  <si>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</si>
  <si>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</si>
  <si>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</si>
  <si>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</si>
  <si>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</si>
  <si>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</si>
  <si>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</si>
  <si>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</si>
  <si>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</si>
  <si>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</si>
  <si>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</si>
  <si>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</si>
  <si>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</si>
  <si>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</si>
  <si>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</si>
  <si>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</si>
  <si>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</si>
  <si>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</si>
  <si>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</si>
  <si>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住宅局</t>
    <rPh sb="0" eb="2">
      <t>ジュウタク</t>
    </rPh>
    <rPh sb="2" eb="3">
      <t>キョク</t>
    </rPh>
    <phoneticPr fontId="5"/>
  </si>
  <si>
    <t>住宅生産課</t>
    <rPh sb="0" eb="5">
      <t>ジュウタクセイサンカ</t>
    </rPh>
    <phoneticPr fontId="5"/>
  </si>
  <si>
    <t>○</t>
  </si>
  <si>
    <t>-</t>
    <phoneticPr fontId="5"/>
  </si>
  <si>
    <t>住宅需要変動平準化対策費補助金交付要綱
次世代住宅ポイントによる住宅需要変動平準化対策事業実施要領</t>
    <phoneticPr fontId="5"/>
  </si>
  <si>
    <t>2019年10月の消費税率引上げに際し、一定の省エネ性、耐震性、バリアフリー性能等を満たす住宅や家事負担軽減に資する住宅の新築やリフォームに対しポイントを付与する等の事業を行う者に対し、国がその費用を補助することにより、良質な住宅ストックの形成に資する住宅投資の喚起を通じて、税率引上げ前後の需要変動の平準化を図ることを目的とする。</t>
    <phoneticPr fontId="5"/>
  </si>
  <si>
    <t xml:space="preserve">税率10%で一定の性能を有する住宅の新築やリフォームを行う者等に対して、様々な商品等と交換できるポイントを発行する。 （補助率：定額）
＜ポイントの発行対象＞
①一定の性能を有する住宅の新築
省エネ性、耐震性やバリアフリー性能等が高い住宅のほか、家事負担軽減に資する設備の設置や耐震性のない住宅の建替えに対し、ポイントを発行する。
②リフォーム
エコリフォーム、耐震改修、.バリアフリー改修のほか、家事負担軽減に資する設備の設置や、.若者・子育て世帯による既存住宅の購入に伴う一定のリフォームに対し、ポイントを発行する。
</t>
    <rPh sb="60" eb="63">
      <t>ホジョリツ</t>
    </rPh>
    <rPh sb="64" eb="66">
      <t>テイガク</t>
    </rPh>
    <rPh sb="96" eb="97">
      <t>ショウ</t>
    </rPh>
    <rPh sb="99" eb="100">
      <t>セイ</t>
    </rPh>
    <rPh sb="101" eb="104">
      <t>タイシンセイ</t>
    </rPh>
    <rPh sb="111" eb="112">
      <t>セイ</t>
    </rPh>
    <rPh sb="112" eb="113">
      <t>ノウ</t>
    </rPh>
    <rPh sb="113" eb="114">
      <t>トウ</t>
    </rPh>
    <rPh sb="115" eb="116">
      <t>タカ</t>
    </rPh>
    <rPh sb="117" eb="119">
      <t>ジュウタク</t>
    </rPh>
    <rPh sb="123" eb="125">
      <t>カジ</t>
    </rPh>
    <rPh sb="125" eb="127">
      <t>フタン</t>
    </rPh>
    <rPh sb="127" eb="129">
      <t>ケイゲン</t>
    </rPh>
    <rPh sb="130" eb="131">
      <t>シ</t>
    </rPh>
    <rPh sb="133" eb="135">
      <t>セツビ</t>
    </rPh>
    <rPh sb="136" eb="138">
      <t>セッチ</t>
    </rPh>
    <rPh sb="139" eb="142">
      <t>タイシンセイ</t>
    </rPh>
    <rPh sb="145" eb="147">
      <t>ジュウタク</t>
    </rPh>
    <rPh sb="148" eb="150">
      <t>タテカ</t>
    </rPh>
    <rPh sb="152" eb="153">
      <t>タイ</t>
    </rPh>
    <rPh sb="160" eb="162">
      <t>ハッコウ</t>
    </rPh>
    <rPh sb="247" eb="248">
      <t>タイ</t>
    </rPh>
    <rPh sb="255" eb="257">
      <t>ハッコウ</t>
    </rPh>
    <phoneticPr fontId="5"/>
  </si>
  <si>
    <t>（項）住宅市場整備推進費</t>
    <phoneticPr fontId="5"/>
  </si>
  <si>
    <t>（大事項）住宅市場の環境整備の推進に必要な経費</t>
    <phoneticPr fontId="5"/>
  </si>
  <si>
    <t>（目）住宅需要変動平準化対策費補助金</t>
    <phoneticPr fontId="5"/>
  </si>
  <si>
    <t>住宅投資は内需の柱であり、2019年10月に予定されている消費税率引上げによる駆け込み需要と反動減が生じた場合には、経済に大きな影響を与えるリスクがある。本事業は、良質な住宅ストックの形成に資する住宅投資の喚起を通じて、税率引上げ前後の需要変動の平準化を図るものであり、国民や社会のニーズを的確に反映している。</t>
    <rPh sb="77" eb="78">
      <t>ホン</t>
    </rPh>
    <rPh sb="78" eb="80">
      <t>ジギョウ</t>
    </rPh>
    <rPh sb="82" eb="84">
      <t>リョウシツ</t>
    </rPh>
    <rPh sb="85" eb="87">
      <t>ジュウタク</t>
    </rPh>
    <rPh sb="92" eb="94">
      <t>ケイセイ</t>
    </rPh>
    <rPh sb="95" eb="96">
      <t>シ</t>
    </rPh>
    <rPh sb="98" eb="100">
      <t>ジュウタク</t>
    </rPh>
    <rPh sb="100" eb="102">
      <t>トウシ</t>
    </rPh>
    <rPh sb="103" eb="105">
      <t>カンキ</t>
    </rPh>
    <rPh sb="106" eb="107">
      <t>ツウ</t>
    </rPh>
    <rPh sb="110" eb="112">
      <t>ゼイリツ</t>
    </rPh>
    <rPh sb="112" eb="113">
      <t>ヒ</t>
    </rPh>
    <rPh sb="113" eb="114">
      <t>ア</t>
    </rPh>
    <rPh sb="115" eb="117">
      <t>ゼンゴ</t>
    </rPh>
    <rPh sb="118" eb="120">
      <t>ジュヨウ</t>
    </rPh>
    <rPh sb="120" eb="122">
      <t>ヘンドウ</t>
    </rPh>
    <rPh sb="123" eb="126">
      <t>ヘイジュンカ</t>
    </rPh>
    <rPh sb="127" eb="128">
      <t>ハカ</t>
    </rPh>
    <rPh sb="135" eb="137">
      <t>コクミン</t>
    </rPh>
    <rPh sb="138" eb="140">
      <t>シャカイ</t>
    </rPh>
    <rPh sb="145" eb="147">
      <t>テキカク</t>
    </rPh>
    <rPh sb="148" eb="150">
      <t>ハンエイ</t>
    </rPh>
    <phoneticPr fontId="5"/>
  </si>
  <si>
    <t>本事業は、2019年10月に予定されている消費税率引上げ前後の需要変動の平準化を図るものであり、国が主導で行うことが必要である。</t>
    <rPh sb="0" eb="1">
      <t>ホン</t>
    </rPh>
    <rPh sb="1" eb="3">
      <t>ジギョウ</t>
    </rPh>
    <rPh sb="21" eb="23">
      <t>ショウヒ</t>
    </rPh>
    <rPh sb="48" eb="49">
      <t>クニ</t>
    </rPh>
    <rPh sb="50" eb="52">
      <t>シュドウ</t>
    </rPh>
    <rPh sb="53" eb="54">
      <t>オコナ</t>
    </rPh>
    <rPh sb="58" eb="60">
      <t>ヒツヨウ</t>
    </rPh>
    <phoneticPr fontId="5"/>
  </si>
  <si>
    <t>A.株式会社電通</t>
    <rPh sb="2" eb="4">
      <t>カブシキ</t>
    </rPh>
    <rPh sb="4" eb="6">
      <t>カイシャ</t>
    </rPh>
    <rPh sb="6" eb="8">
      <t>デンツウ</t>
    </rPh>
    <phoneticPr fontId="5"/>
  </si>
  <si>
    <t>株式会社電通</t>
    <phoneticPr fontId="5"/>
  </si>
  <si>
    <t>平成37年度までに省エネ基準を充たす住宅ストックの割合を20%まで引き上げる。</t>
  </si>
  <si>
    <t>省エネ基準を充たす住宅ストックの割合</t>
  </si>
  <si>
    <t>-</t>
    <phoneticPr fontId="5"/>
  </si>
  <si>
    <t>「住生活基本計画（平成28年3月18日閣議決定）第２、目標５」（国土交通省(2014)「平成26年住宅着工統計」）
（総務省（2013）「平成25年住宅・土地統計調査」）国土交通省住宅局調べ（住宅の断熱水準別戸数分布調査による推計値）</t>
  </si>
  <si>
    <t>平成37年度までにリフォームの市場規模を12兆円まで引き上げる。</t>
  </si>
  <si>
    <t>リフォームの市場規模
（H25:7兆円）
※「住宅・土地統計調査」は５年に一度の調査であるため、実績は「－」となっている。</t>
  </si>
  <si>
    <t>戸</t>
    <rPh sb="0" eb="1">
      <t>コ</t>
    </rPh>
    <phoneticPr fontId="5"/>
  </si>
  <si>
    <t>百万円/件</t>
  </si>
  <si>
    <t>　　X/Y</t>
  </si>
  <si>
    <t>３　地球環境の保全</t>
  </si>
  <si>
    <t>９　地球温暖化防止等の環境の保全を行う</t>
  </si>
  <si>
    <t>３２　省エネ基準を充たす住宅ストックの割合</t>
  </si>
  <si>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</si>
  <si>
    <t>１　少子・高齢化等に対応した住生活の安定の確保及び向上の促進</t>
  </si>
  <si>
    <t>２　住宅の取得・賃貸・管理・修繕が円滑に行われる住宅市場を整備する</t>
  </si>
  <si>
    <t>１３　リフォームの市場規模</t>
  </si>
  <si>
    <t>兆円</t>
    <rPh sb="0" eb="2">
      <t>チョウエン</t>
    </rPh>
    <phoneticPr fontId="5"/>
  </si>
  <si>
    <t>成果目標のうち、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</si>
  <si>
    <t>庁費</t>
    <rPh sb="0" eb="2">
      <t>チョウヒ</t>
    </rPh>
    <phoneticPr fontId="5"/>
  </si>
  <si>
    <t>人件費</t>
    <rPh sb="0" eb="3">
      <t>ジンケンヒ</t>
    </rPh>
    <phoneticPr fontId="5"/>
  </si>
  <si>
    <t>委託料（電通ワークス　他2社）</t>
    <rPh sb="0" eb="3">
      <t>イタクリョウ</t>
    </rPh>
    <rPh sb="4" eb="6">
      <t>デンツウ</t>
    </rPh>
    <rPh sb="11" eb="12">
      <t>ホカ</t>
    </rPh>
    <rPh sb="13" eb="14">
      <t>シャ</t>
    </rPh>
    <phoneticPr fontId="5"/>
  </si>
  <si>
    <t>補助事業実施のための人件費</t>
    <rPh sb="0" eb="2">
      <t>ホジョ</t>
    </rPh>
    <rPh sb="2" eb="4">
      <t>ジギョウ</t>
    </rPh>
    <rPh sb="4" eb="6">
      <t>ジッシ</t>
    </rPh>
    <rPh sb="10" eb="13">
      <t>ジンケンヒ</t>
    </rPh>
    <phoneticPr fontId="5"/>
  </si>
  <si>
    <t>補助金等交付</t>
  </si>
  <si>
    <t>－</t>
    <phoneticPr fontId="5"/>
  </si>
  <si>
    <t>‐</t>
  </si>
  <si>
    <t>無</t>
  </si>
  <si>
    <t>引き続き、事業の進捗状況や実施状況について、的確にフォローアップを行うなど、執行管理を徹底するとともに、制度の周知に努める。</t>
    <rPh sb="0" eb="1">
      <t>ヒ</t>
    </rPh>
    <rPh sb="2" eb="3">
      <t>ツヅ</t>
    </rPh>
    <rPh sb="5" eb="7">
      <t>ジギョウ</t>
    </rPh>
    <rPh sb="8" eb="10">
      <t>シンチョク</t>
    </rPh>
    <rPh sb="10" eb="12">
      <t>ジョウキョウ</t>
    </rPh>
    <rPh sb="13" eb="15">
      <t>ジッシ</t>
    </rPh>
    <rPh sb="15" eb="17">
      <t>ジョウキョウ</t>
    </rPh>
    <rPh sb="22" eb="24">
      <t>テキカク</t>
    </rPh>
    <rPh sb="33" eb="34">
      <t>オコナ</t>
    </rPh>
    <rPh sb="38" eb="40">
      <t>シッコウ</t>
    </rPh>
    <rPh sb="40" eb="42">
      <t>カンリ</t>
    </rPh>
    <rPh sb="43" eb="45">
      <t>テッテイ</t>
    </rPh>
    <rPh sb="52" eb="54">
      <t>セイド</t>
    </rPh>
    <rPh sb="55" eb="57">
      <t>シュウチ</t>
    </rPh>
    <rPh sb="58" eb="59">
      <t>ツト</t>
    </rPh>
    <phoneticPr fontId="5"/>
  </si>
  <si>
    <t>補助事業者が平成30年度中に必要となる審査体制、コールセンターの整備等に関する準備業務を行うために必要な費用に限定して支出している。</t>
    <rPh sb="0" eb="2">
      <t>ホジョ</t>
    </rPh>
    <rPh sb="2" eb="4">
      <t>ジギョウ</t>
    </rPh>
    <rPh sb="4" eb="5">
      <t>シャ</t>
    </rPh>
    <rPh sb="6" eb="8">
      <t>ヘイセイ</t>
    </rPh>
    <rPh sb="10" eb="13">
      <t>ネンドチュウ</t>
    </rPh>
    <rPh sb="14" eb="16">
      <t>ヒツヨウ</t>
    </rPh>
    <rPh sb="19" eb="21">
      <t>シンサ</t>
    </rPh>
    <rPh sb="21" eb="23">
      <t>タイセイ</t>
    </rPh>
    <rPh sb="32" eb="34">
      <t>セイビ</t>
    </rPh>
    <rPh sb="34" eb="35">
      <t>トウ</t>
    </rPh>
    <rPh sb="36" eb="37">
      <t>カン</t>
    </rPh>
    <rPh sb="39" eb="41">
      <t>ジュンビ</t>
    </rPh>
    <rPh sb="41" eb="43">
      <t>ギョウム</t>
    </rPh>
    <rPh sb="44" eb="45">
      <t>オコナ</t>
    </rPh>
    <rPh sb="49" eb="51">
      <t>ヒツヨウ</t>
    </rPh>
    <rPh sb="52" eb="54">
      <t>ヒヨウ</t>
    </rPh>
    <rPh sb="55" eb="57">
      <t>ゲンテイ</t>
    </rPh>
    <rPh sb="59" eb="61">
      <t>シシュツ</t>
    </rPh>
    <phoneticPr fontId="5"/>
  </si>
  <si>
    <t>次世代住宅ポイントによる住宅需要変動平準化対策事業（準備事業）</t>
    <rPh sb="0" eb="3">
      <t>ジセダイ</t>
    </rPh>
    <rPh sb="3" eb="5">
      <t>ジュウタク</t>
    </rPh>
    <rPh sb="12" eb="14">
      <t>ジュウタク</t>
    </rPh>
    <rPh sb="14" eb="16">
      <t>ジュヨウ</t>
    </rPh>
    <rPh sb="16" eb="18">
      <t>ヘンドウ</t>
    </rPh>
    <rPh sb="18" eb="21">
      <t>ヘイジュンカ</t>
    </rPh>
    <rPh sb="21" eb="23">
      <t>タイサク</t>
    </rPh>
    <rPh sb="23" eb="25">
      <t>ジギョウ</t>
    </rPh>
    <rPh sb="26" eb="28">
      <t>ジュンビ</t>
    </rPh>
    <rPh sb="28" eb="30">
      <t>ジギョウ</t>
    </rPh>
    <phoneticPr fontId="5"/>
  </si>
  <si>
    <t>ポイントを発行した戸数</t>
    <rPh sb="5" eb="7">
      <t>ハッコウ</t>
    </rPh>
    <rPh sb="9" eb="11">
      <t>コスウ</t>
    </rPh>
    <phoneticPr fontId="5"/>
  </si>
  <si>
    <t>　Ｘ：実績額（百万円）／Ｙ：ポイント発行戸数（件）　　　　　　　　　　　　　</t>
    <rPh sb="18" eb="20">
      <t>ハッコウ</t>
    </rPh>
    <rPh sb="20" eb="22">
      <t>コスウ</t>
    </rPh>
    <phoneticPr fontId="5"/>
  </si>
  <si>
    <t>住宅需要変動平準化対策事業</t>
    <phoneticPr fontId="5"/>
  </si>
  <si>
    <t>本事業は、2019年10月に予定されている消費税率引上げによる駆け込み需要と反動減により経済に影響を及ばさないようにするために必要な事業である。特に、住宅については、駆け込み需要と反動減が生じた場合には、経済に大きな影響を与えるリスクがあるため、本事業は優先度が高い事業である。</t>
    <rPh sb="0" eb="1">
      <t>ホン</t>
    </rPh>
    <rPh sb="1" eb="3">
      <t>ジギョウ</t>
    </rPh>
    <rPh sb="31" eb="32">
      <t>カ</t>
    </rPh>
    <rPh sb="33" eb="34">
      <t>コ</t>
    </rPh>
    <rPh sb="35" eb="37">
      <t>ジュヨウ</t>
    </rPh>
    <rPh sb="38" eb="40">
      <t>ハンドウ</t>
    </rPh>
    <rPh sb="40" eb="41">
      <t>ゲン</t>
    </rPh>
    <rPh sb="44" eb="46">
      <t>ケイザイ</t>
    </rPh>
    <rPh sb="47" eb="49">
      <t>エイキョウ</t>
    </rPh>
    <rPh sb="50" eb="51">
      <t>オヨ</t>
    </rPh>
    <rPh sb="63" eb="65">
      <t>ヒツヨウ</t>
    </rPh>
    <rPh sb="66" eb="68">
      <t>ジギョウ</t>
    </rPh>
    <rPh sb="72" eb="73">
      <t>トク</t>
    </rPh>
    <rPh sb="75" eb="77">
      <t>ジュウタク</t>
    </rPh>
    <rPh sb="102" eb="104">
      <t>ケイザイ</t>
    </rPh>
    <rPh sb="105" eb="106">
      <t>オオ</t>
    </rPh>
    <rPh sb="108" eb="110">
      <t>エイキョウ</t>
    </rPh>
    <rPh sb="111" eb="112">
      <t>アタ</t>
    </rPh>
    <rPh sb="123" eb="124">
      <t>ホン</t>
    </rPh>
    <rPh sb="124" eb="126">
      <t>ジギョウ</t>
    </rPh>
    <rPh sb="127" eb="130">
      <t>ユウセンド</t>
    </rPh>
    <rPh sb="131" eb="132">
      <t>タカ</t>
    </rPh>
    <rPh sb="133" eb="135">
      <t>ジギョウ</t>
    </rPh>
    <phoneticPr fontId="5"/>
  </si>
  <si>
    <t>-</t>
    <phoneticPr fontId="5"/>
  </si>
  <si>
    <t>平成30年度は、平成31年度の事業を円滑に実施するため、必要な準備業務を適切に実施した。</t>
    <rPh sb="0" eb="2">
      <t>ヘイセイ</t>
    </rPh>
    <rPh sb="4" eb="6">
      <t>ネンド</t>
    </rPh>
    <rPh sb="8" eb="10">
      <t>ヘイセイ</t>
    </rPh>
    <rPh sb="12" eb="14">
      <t>ネンド</t>
    </rPh>
    <rPh sb="15" eb="17">
      <t>ジギョウ</t>
    </rPh>
    <rPh sb="18" eb="20">
      <t>エンカツ</t>
    </rPh>
    <rPh sb="21" eb="23">
      <t>ジッシ</t>
    </rPh>
    <rPh sb="28" eb="30">
      <t>ヒツヨウ</t>
    </rPh>
    <rPh sb="31" eb="33">
      <t>ジュンビ</t>
    </rPh>
    <rPh sb="33" eb="35">
      <t>ギョウム</t>
    </rPh>
    <rPh sb="36" eb="38">
      <t>テキセツ</t>
    </rPh>
    <rPh sb="39" eb="41">
      <t>ジッシ</t>
    </rPh>
    <phoneticPr fontId="5"/>
  </si>
  <si>
    <t>130,000/600,000</t>
    <phoneticPr fontId="5"/>
  </si>
  <si>
    <t>-</t>
    <phoneticPr fontId="5"/>
  </si>
  <si>
    <t>公募によって受け付けた民間事業者等の提案について、有識者で構成される第三者委員会による審査・評価等により、補助対象を選定している。</t>
    <rPh sb="0" eb="2">
      <t>コウボ</t>
    </rPh>
    <rPh sb="6" eb="7">
      <t>ウ</t>
    </rPh>
    <rPh sb="8" eb="9">
      <t>ツ</t>
    </rPh>
    <rPh sb="11" eb="13">
      <t>ミンカン</t>
    </rPh>
    <rPh sb="13" eb="15">
      <t>ジギョウ</t>
    </rPh>
    <rPh sb="15" eb="17">
      <t>シャナド</t>
    </rPh>
    <rPh sb="18" eb="20">
      <t>テイアン</t>
    </rPh>
    <rPh sb="25" eb="28">
      <t>ユウシキシャ</t>
    </rPh>
    <rPh sb="29" eb="31">
      <t>コウセイ</t>
    </rPh>
    <rPh sb="34" eb="35">
      <t>ダイ</t>
    </rPh>
    <rPh sb="35" eb="37">
      <t>サンシャ</t>
    </rPh>
    <rPh sb="37" eb="40">
      <t>イインカイ</t>
    </rPh>
    <rPh sb="43" eb="45">
      <t>シンサ</t>
    </rPh>
    <rPh sb="46" eb="48">
      <t>ヒョウカ</t>
    </rPh>
    <rPh sb="48" eb="49">
      <t>トウ</t>
    </rPh>
    <rPh sb="53" eb="55">
      <t>ホジョ</t>
    </rPh>
    <rPh sb="55" eb="57">
      <t>タイショウ</t>
    </rPh>
    <rPh sb="58" eb="60">
      <t>センテイ</t>
    </rPh>
    <phoneticPr fontId="5"/>
  </si>
  <si>
    <t>本事業の効果が、アウトカム指標の「省エネ基準を充たす住宅ストックの割合」及び「リフォームの市場規模」におよぼす影響は小さいと思われる。アウトカム指標が適切かどうか、検討していただきたい。民間事業者1社だけに補助金等を交付し実施している事業である。引き続き同じ民間事業者が事業を担当するならば、とりわけ適切で効率的遂行しているか、注意する必要がある。</t>
    <rPh sb="0" eb="1">
      <t>ホン</t>
    </rPh>
    <rPh sb="1" eb="3">
      <t>ジギョウ</t>
    </rPh>
    <rPh sb="4" eb="6">
      <t>コウカ</t>
    </rPh>
    <rPh sb="13" eb="15">
      <t>シヒョウ</t>
    </rPh>
    <rPh sb="36" eb="37">
      <t>オヨ</t>
    </rPh>
    <rPh sb="55" eb="57">
      <t>エイキョウ</t>
    </rPh>
    <rPh sb="58" eb="59">
      <t>チイ</t>
    </rPh>
    <rPh sb="62" eb="63">
      <t>オモ</t>
    </rPh>
    <rPh sb="72" eb="74">
      <t>シヒョウ</t>
    </rPh>
    <rPh sb="75" eb="77">
      <t>テキセツ</t>
    </rPh>
    <rPh sb="82" eb="84">
      <t>ケントウ</t>
    </rPh>
    <rPh sb="93" eb="95">
      <t>ミンカン</t>
    </rPh>
    <rPh sb="95" eb="98">
      <t>ジギョウシャ</t>
    </rPh>
    <rPh sb="99" eb="100">
      <t>シャ</t>
    </rPh>
    <rPh sb="103" eb="106">
      <t>ホジョキン</t>
    </rPh>
    <rPh sb="106" eb="107">
      <t>ナド</t>
    </rPh>
    <rPh sb="108" eb="110">
      <t>コウフ</t>
    </rPh>
    <rPh sb="111" eb="113">
      <t>ジッシ</t>
    </rPh>
    <rPh sb="117" eb="119">
      <t>ジギョウ</t>
    </rPh>
    <rPh sb="123" eb="124">
      <t>ヒ</t>
    </rPh>
    <rPh sb="125" eb="126">
      <t>ツヅ</t>
    </rPh>
    <rPh sb="127" eb="128">
      <t>オナ</t>
    </rPh>
    <rPh sb="129" eb="131">
      <t>ミンカン</t>
    </rPh>
    <rPh sb="131" eb="134">
      <t>ジギョウシャ</t>
    </rPh>
    <rPh sb="135" eb="137">
      <t>ジギョウ</t>
    </rPh>
    <rPh sb="138" eb="140">
      <t>タントウ</t>
    </rPh>
    <rPh sb="150" eb="152">
      <t>テキセツ</t>
    </rPh>
    <rPh sb="153" eb="156">
      <t>コウリツテキ</t>
    </rPh>
    <rPh sb="156" eb="158">
      <t>スイコウ</t>
    </rPh>
    <rPh sb="164" eb="166">
      <t>チュウイ</t>
    </rPh>
    <rPh sb="168" eb="170">
      <t>ヒツヨウ</t>
    </rPh>
    <phoneticPr fontId="5"/>
  </si>
  <si>
    <t>事業目的である需要変動の平準化を図りつつ、アウトカム指標にも寄与するよう、制度の一層の周知や事業の適切かつ円滑な執行に努めるべき。</t>
    <phoneticPr fontId="5"/>
  </si>
  <si>
    <t>課長　武井 佐代里</t>
    <rPh sb="0" eb="2">
      <t>カチョウ</t>
    </rPh>
    <phoneticPr fontId="5"/>
  </si>
  <si>
    <t>消費税率の引上げに伴う住宅取得に係る給付措置等の取扱いについては、予算編成過程で検討する。</t>
    <phoneticPr fontId="5"/>
  </si>
  <si>
    <t>本事業は、省エネ性能等の一定の性能を有する住宅の新築やリフォームに対してポイントを発行するものであり、現行のアウトカム指標に対して、一定程度寄与するものである。補助金の交付先については、公募によって受け付けた民間事業者等の提案について、有識者で構成される第三者委員会による審査・評価等により、補助対象を選定しているところ。引き続き事業の適切かつ効率的な遂行に向けて執行管理を徹底する。また、制度の周知については、これまでも積極的に実施してきたところであるが、引き続き、制度の周知徹底に努める。</t>
    <rPh sb="0" eb="3">
      <t>ホンジギョウ</t>
    </rPh>
    <rPh sb="5" eb="6">
      <t>ショウ</t>
    </rPh>
    <rPh sb="9" eb="10">
      <t>ノウ</t>
    </rPh>
    <rPh sb="80" eb="83">
      <t>ホジョキン</t>
    </rPh>
    <rPh sb="84" eb="87">
      <t>コウフサキ</t>
    </rPh>
    <rPh sb="161" eb="162">
      <t>ヒ</t>
    </rPh>
    <rPh sb="163" eb="164">
      <t>ツヅ</t>
    </rPh>
    <rPh sb="165" eb="167">
      <t>ジギョウ</t>
    </rPh>
    <rPh sb="168" eb="170">
      <t>テキセツ</t>
    </rPh>
    <rPh sb="172" eb="175">
      <t>コウリツテキ</t>
    </rPh>
    <rPh sb="176" eb="178">
      <t>スイコウ</t>
    </rPh>
    <rPh sb="179" eb="180">
      <t>ム</t>
    </rPh>
    <rPh sb="182" eb="184">
      <t>シッコウ</t>
    </rPh>
    <rPh sb="184" eb="186">
      <t>カンリ</t>
    </rPh>
    <rPh sb="187" eb="189">
      <t>テッテイ</t>
    </rPh>
    <rPh sb="195" eb="197">
      <t>セイド</t>
    </rPh>
    <rPh sb="198" eb="200">
      <t>シュウチ</t>
    </rPh>
    <rPh sb="211" eb="214">
      <t>セッキョクテキ</t>
    </rPh>
    <rPh sb="215" eb="217">
      <t>ジッシ</t>
    </rPh>
    <rPh sb="229" eb="230">
      <t>ヒ</t>
    </rPh>
    <rPh sb="231" eb="232">
      <t>ツヅ</t>
    </rPh>
    <rPh sb="234" eb="236">
      <t>セイド</t>
    </rPh>
    <rPh sb="237" eb="239">
      <t>シュウチ</t>
    </rPh>
    <rPh sb="239" eb="241">
      <t>テッテイ</t>
    </rPh>
    <rPh sb="242" eb="24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</si>
</sst>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740</xdr:row>
      <xdr:rowOff>352410</xdr:rowOff>
    </xdr:from>
    <xdr:to>
      <xdr:col>48</xdr:col>
      <xdr:colOff>180653</xdr:colOff>
      <xdr:row>748</xdr:row>
      <xdr:rowOff>276159</xdr:rowOff>
    </xdr:to>
    <xdr:grpSp>
      <xdr:nvGrpSpPr>
        <xdr:cNvPr id="3" name="グループ化 2"/>
        <xdr:cNvGrpSpPr/>
      </xdr:nvGrpSpPr>
      <xdr:grpSpPr>
        <a:xfrm>
          <a:off x="1828800" y="38608000"/>
          <a:ext cx="8105453" cy="2765359"/>
          <a:chOff x="1783773" y="231074026"/>
          <a:chExt cx="8280317" cy="2704657"/>
        </a:xfrm>
      </xdr:grpSpPr>
      <xdr:sp macro="" textlink="">
        <xdr:nvSpPr>
          <xdr:cNvPr id="4" name="テキスト ボックス 3"/>
          <xdr:cNvSpPr txBox="1"/>
        </xdr:nvSpPr>
        <xdr:spPr bwMode="auto">
          <a:xfrm>
            <a:off x="1783773" y="231074026"/>
            <a:ext cx="2279523" cy="7306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８６百万円</a:t>
            </a:r>
            <a:endParaRPr lang="ja-JP" altLang="ja-JP">
              <a:effectLst/>
            </a:endParaRPr>
          </a:p>
        </xdr:txBody>
      </xdr:sp>
      <xdr:sp macro="" textlink="">
        <xdr:nvSpPr>
          <xdr:cNvPr id="6" name="テキスト ボックス 5"/>
          <xdr:cNvSpPr txBox="1"/>
        </xdr:nvSpPr>
        <xdr:spPr bwMode="auto">
          <a:xfrm>
            <a:off x="3608293" y="232672740"/>
            <a:ext cx="2015168" cy="7134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cs typeface="+mn-cs"/>
              </a:rPr>
              <a:t>A.</a:t>
            </a:r>
            <a:r>
              <a:rPr kumimoji="1" lang="ja-JP" altLang="ja-JP" sz="1100">
                <a:solidFill>
                  <a:sysClr val="windowText" lastClr="000000"/>
                </a:solidFill>
                <a:latin typeface="ＭＳ Ｐゴシック" pitchFamily="50" charset="-128"/>
                <a:ea typeface="ＭＳ Ｐゴシック" pitchFamily="50" charset="-128"/>
                <a:cs typeface="+mn-cs"/>
              </a:rPr>
              <a:t>民間事業者</a:t>
            </a:r>
            <a:r>
              <a:rPr kumimoji="1" lang="ja-JP" altLang="en-US" sz="1100">
                <a:solidFill>
                  <a:sysClr val="windowText" lastClr="000000"/>
                </a:solidFill>
                <a:latin typeface="ＭＳ Ｐゴシック" pitchFamily="50" charset="-128"/>
                <a:ea typeface="ＭＳ Ｐゴシック" pitchFamily="50" charset="-128"/>
                <a:cs typeface="+mn-cs"/>
              </a:rPr>
              <a:t>（１社）</a:t>
            </a:r>
            <a:endParaRPr kumimoji="1" lang="en-US" altLang="ja-JP" sz="1100">
              <a:solidFill>
                <a:sysClr val="windowText" lastClr="000000"/>
              </a:solidFill>
              <a:latin typeface="ＭＳ Ｐゴシック" pitchFamily="50" charset="-128"/>
              <a:ea typeface="ＭＳ Ｐゴシック" pitchFamily="50" charset="-128"/>
              <a:cs typeface="+mn-cs"/>
            </a:endParaRPr>
          </a:p>
          <a:p>
            <a:pPr algn="ctr"/>
            <a:r>
              <a:rPr kumimoji="1" lang="ja-JP" altLang="en-US" sz="1100">
                <a:solidFill>
                  <a:sysClr val="windowText" lastClr="000000"/>
                </a:solidFill>
                <a:latin typeface="ＭＳ Ｐゴシック" pitchFamily="50" charset="-128"/>
                <a:ea typeface="ＭＳ Ｐゴシック" pitchFamily="50" charset="-128"/>
                <a:cs typeface="+mn-cs"/>
              </a:rPr>
              <a:t>８６百万円</a:t>
            </a:r>
            <a:endParaRPr kumimoji="1" lang="en-US" altLang="ja-JP" sz="1100">
              <a:solidFill>
                <a:sysClr val="windowText" lastClr="000000"/>
              </a:solidFill>
              <a:latin typeface="ＭＳ Ｐゴシック" pitchFamily="50" charset="-128"/>
              <a:ea typeface="ＭＳ Ｐゴシック" pitchFamily="50" charset="-128"/>
              <a:cs typeface="+mn-cs"/>
            </a:endParaRPr>
          </a:p>
        </xdr:txBody>
      </xdr:sp>
      <xdr:sp macro="" textlink="">
        <xdr:nvSpPr>
          <xdr:cNvPr id="7" name="大かっこ 6"/>
          <xdr:cNvSpPr/>
        </xdr:nvSpPr>
        <xdr:spPr bwMode="auto">
          <a:xfrm>
            <a:off x="5752208" y="232294339"/>
            <a:ext cx="4311882" cy="1484344"/>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50">
                <a:latin typeface="ＭＳ Ｐゴシック" pitchFamily="50" charset="-128"/>
                <a:ea typeface="ＭＳ Ｐゴシック" pitchFamily="50" charset="-128"/>
              </a:rPr>
              <a:t>①一定の性能を満たす住宅の新築等に対してポイントを発行する業務、発行したポイントに基づく商品交換のためのシステム構築及び、商品交換事業者に対し、交換されたポイント相当の金額を支払う業務（事業期間：平成</a:t>
            </a:r>
            <a:r>
              <a:rPr kumimoji="1" lang="en-US" altLang="ja-JP" sz="1050">
                <a:latin typeface="ＭＳ Ｐゴシック" pitchFamily="50" charset="-128"/>
                <a:ea typeface="ＭＳ Ｐゴシック" pitchFamily="50" charset="-128"/>
              </a:rPr>
              <a:t>31</a:t>
            </a:r>
            <a:r>
              <a:rPr kumimoji="1" lang="ja-JP" altLang="en-US" sz="1050">
                <a:latin typeface="ＭＳ Ｐゴシック" pitchFamily="50" charset="-128"/>
                <a:ea typeface="ＭＳ Ｐゴシック" pitchFamily="50" charset="-128"/>
              </a:rPr>
              <a:t>年度）</a:t>
            </a:r>
            <a:endParaRPr kumimoji="1" lang="en-US" altLang="ja-JP" sz="1050">
              <a:latin typeface="ＭＳ Ｐゴシック" pitchFamily="50" charset="-128"/>
              <a:ea typeface="ＭＳ Ｐゴシック" pitchFamily="50" charset="-128"/>
            </a:endParaRPr>
          </a:p>
          <a:p>
            <a:pPr algn="l"/>
            <a:r>
              <a:rPr kumimoji="1" lang="ja-JP" altLang="en-US" sz="1050">
                <a:latin typeface="ＭＳ Ｐゴシック" pitchFamily="50" charset="-128"/>
                <a:ea typeface="ＭＳ Ｐゴシック" pitchFamily="50" charset="-128"/>
              </a:rPr>
              <a:t>②①の業務の円滑な実施にあたり、平成</a:t>
            </a:r>
            <a:r>
              <a:rPr kumimoji="1" lang="en-US" altLang="ja-JP" sz="1050">
                <a:latin typeface="ＭＳ Ｐゴシック" pitchFamily="50" charset="-128"/>
                <a:ea typeface="ＭＳ Ｐゴシック" pitchFamily="50" charset="-128"/>
              </a:rPr>
              <a:t>30</a:t>
            </a:r>
            <a:r>
              <a:rPr kumimoji="1" lang="ja-JP" altLang="en-US" sz="1050">
                <a:latin typeface="ＭＳ Ｐゴシック" pitchFamily="50" charset="-128"/>
                <a:ea typeface="ＭＳ Ｐゴシック" pitchFamily="50" charset="-128"/>
              </a:rPr>
              <a:t>年度中に必要となる審査体制、コールセンターの整備等に関する準備業務（事業期間：平成</a:t>
            </a:r>
            <a:r>
              <a:rPr kumimoji="1" lang="en-US" altLang="ja-JP" sz="1050">
                <a:latin typeface="ＭＳ Ｐゴシック" pitchFamily="50" charset="-128"/>
                <a:ea typeface="ＭＳ Ｐゴシック" pitchFamily="50" charset="-128"/>
              </a:rPr>
              <a:t>30</a:t>
            </a:r>
            <a:r>
              <a:rPr kumimoji="1" lang="ja-JP" altLang="en-US" sz="1050">
                <a:latin typeface="ＭＳ Ｐゴシック" pitchFamily="50" charset="-128"/>
                <a:ea typeface="ＭＳ Ｐゴシック" pitchFamily="50" charset="-128"/>
              </a:rPr>
              <a:t>年度）</a:t>
            </a:r>
          </a:p>
        </xdr:txBody>
      </xdr:sp>
      <xdr:sp macro="" textlink="">
        <xdr:nvSpPr>
          <xdr:cNvPr id="8" name="テキスト ボックス 7"/>
          <xdr:cNvSpPr txBox="1"/>
        </xdr:nvSpPr>
        <xdr:spPr bwMode="auto">
          <a:xfrm>
            <a:off x="3537334" y="232287775"/>
            <a:ext cx="2289048" cy="495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ja-JP" altLang="en-US" sz="1100">
                <a:latin typeface="ＭＳ Ｐゴシック" pitchFamily="50" charset="-128"/>
                <a:ea typeface="ＭＳ Ｐゴシック" pitchFamily="50" charset="-128"/>
              </a:rPr>
              <a:t>補助</a:t>
            </a:r>
          </a:p>
        </xdr:txBody>
      </xdr:sp>
      <xdr:cxnSp macro="">
        <xdr:nvCxnSpPr>
          <xdr:cNvPr id="9" name="図形 7"/>
          <xdr:cNvCxnSpPr>
            <a:stCxn id="4" idx="2"/>
            <a:endCxn id="6" idx="1"/>
          </xdr:cNvCxnSpPr>
        </xdr:nvCxnSpPr>
        <xdr:spPr bwMode="auto">
          <a:xfrm rot="16200000" flipH="1">
            <a:off x="2652008" y="232073185"/>
            <a:ext cx="1224755" cy="68781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W29" sqref="W29:AC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22</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455</v>
      </c>
      <c r="H5" s="840"/>
      <c r="I5" s="840"/>
      <c r="J5" s="840"/>
      <c r="K5" s="840"/>
      <c r="L5" s="840"/>
      <c r="M5" s="841" t="s">
        <v>66</v>
      </c>
      <c r="N5" s="842"/>
      <c r="O5" s="842"/>
      <c r="P5" s="842"/>
      <c r="Q5" s="842"/>
      <c r="R5" s="843"/>
      <c r="S5" s="844" t="s">
        <v>81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625</v>
      </c>
      <c r="AR5" s="702"/>
      <c r="AS5" s="702"/>
      <c r="AT5" s="702"/>
      <c r="AU5" s="702"/>
      <c r="AV5" s="702"/>
      <c r="AW5" s="702"/>
      <c r="AX5" s="703"/>
    </row>
    <row r="6" spans="1:50" ht="27"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27"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99.9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28.5"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574</v>
      </c>
      <c r="Q13" s="658"/>
      <c r="R13" s="658"/>
      <c r="S13" s="658"/>
      <c r="T13" s="658"/>
      <c r="U13" s="658"/>
      <c r="V13" s="659"/>
      <c r="W13" s="657" t="s">
        <v>574</v>
      </c>
      <c r="X13" s="658"/>
      <c r="Y13" s="658"/>
      <c r="Z13" s="658"/>
      <c r="AA13" s="658"/>
      <c r="AB13" s="658"/>
      <c r="AC13" s="659"/>
      <c r="AD13" s="657" t="s">
        <v>574</v>
      </c>
      <c r="AE13" s="658"/>
      <c r="AF13" s="658"/>
      <c r="AG13" s="658"/>
      <c r="AH13" s="658"/>
      <c r="AI13" s="658"/>
      <c r="AJ13" s="659"/>
      <c r="AK13" s="657">
        <v>130000</v>
      </c>
      <c r="AL13" s="658"/>
      <c r="AM13" s="658"/>
      <c r="AN13" s="658"/>
      <c r="AO13" s="658"/>
      <c r="AP13" s="658"/>
      <c r="AQ13" s="659"/>
      <c r="AR13" s="919">
        <v>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574</v>
      </c>
      <c r="Q14" s="658"/>
      <c r="R14" s="658"/>
      <c r="S14" s="658"/>
      <c r="T14" s="658"/>
      <c r="U14" s="658"/>
      <c r="V14" s="659"/>
      <c r="W14" s="657" t="s">
        <v>574</v>
      </c>
      <c r="X14" s="658"/>
      <c r="Y14" s="658"/>
      <c r="Z14" s="658"/>
      <c r="AA14" s="658"/>
      <c r="AB14" s="658"/>
      <c r="AC14" s="659"/>
      <c r="AD14" s="657">
        <v>86</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574</v>
      </c>
      <c r="Q15" s="658"/>
      <c r="R15" s="658"/>
      <c r="S15" s="658"/>
      <c r="T15" s="658"/>
      <c r="U15" s="658"/>
      <c r="V15" s="659"/>
      <c r="W15" s="657" t="s">
        <v>574</v>
      </c>
      <c r="X15" s="658"/>
      <c r="Y15" s="658"/>
      <c r="Z15" s="658"/>
      <c r="AA15" s="658"/>
      <c r="AB15" s="658"/>
      <c r="AC15" s="659"/>
      <c r="AD15" s="657" t="s">
        <v>574</v>
      </c>
      <c r="AE15" s="658"/>
      <c r="AF15" s="658"/>
      <c r="AG15" s="658"/>
      <c r="AH15" s="658"/>
      <c r="AI15" s="658"/>
      <c r="AJ15" s="659"/>
      <c r="AK15" s="657" t="s">
        <v>574</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574</v>
      </c>
      <c r="Q16" s="658"/>
      <c r="R16" s="658"/>
      <c r="S16" s="658"/>
      <c r="T16" s="658"/>
      <c r="U16" s="658"/>
      <c r="V16" s="659"/>
      <c r="W16" s="657" t="s">
        <v>574</v>
      </c>
      <c r="X16" s="658"/>
      <c r="Y16" s="658"/>
      <c r="Z16" s="658"/>
      <c r="AA16" s="658"/>
      <c r="AB16" s="658"/>
      <c r="AC16" s="659"/>
      <c r="AD16" s="657" t="s">
        <v>574</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1" customHeight="1" x14ac:dyDescent="0.15">
      <c r="A17" s="614"/>
      <c r="B17" s="615"/>
      <c r="C17" s="615"/>
      <c r="D17" s="615"/>
      <c r="E17" s="615"/>
      <c r="F17" s="616"/>
      <c r="G17" s="725"/>
      <c r="H17" s="726"/>
      <c r="I17" s="711" t="s">
        <v>50</v>
      </c>
      <c r="J17" s="762"/>
      <c r="K17" s="762"/>
      <c r="L17" s="762"/>
      <c r="M17" s="762"/>
      <c r="N17" s="762"/>
      <c r="O17" s="763"/>
      <c r="P17" s="657" t="s">
        <v>574</v>
      </c>
      <c r="Q17" s="658"/>
      <c r="R17" s="658"/>
      <c r="S17" s="658"/>
      <c r="T17" s="658"/>
      <c r="U17" s="658"/>
      <c r="V17" s="659"/>
      <c r="W17" s="657" t="s">
        <v>574</v>
      </c>
      <c r="X17" s="658"/>
      <c r="Y17" s="658"/>
      <c r="Z17" s="658"/>
      <c r="AA17" s="658"/>
      <c r="AB17" s="658"/>
      <c r="AC17" s="659"/>
      <c r="AD17" s="657" t="s">
        <v>574</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1"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86</v>
      </c>
      <c r="AE18" s="879"/>
      <c r="AF18" s="879"/>
      <c r="AG18" s="879"/>
      <c r="AH18" s="879"/>
      <c r="AI18" s="879"/>
      <c r="AJ18" s="880"/>
      <c r="AK18" s="878">
        <f>SUM(AK13:AQ17)</f>
        <v>130000</v>
      </c>
      <c r="AL18" s="879"/>
      <c r="AM18" s="879"/>
      <c r="AN18" s="879"/>
      <c r="AO18" s="879"/>
      <c r="AP18" s="879"/>
      <c r="AQ18" s="880"/>
      <c r="AR18" s="878">
        <f>SUM(AR13:AX17)</f>
        <v>0</v>
      </c>
      <c r="AS18" s="879"/>
      <c r="AT18" s="879"/>
      <c r="AU18" s="879"/>
      <c r="AV18" s="879"/>
      <c r="AW18" s="879"/>
      <c r="AX18" s="881"/>
    </row>
    <row r="19" spans="1:50" ht="21"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v>86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1"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IF(W18=0, "-", SUM(W19)/W18)</f>
        <v>-</v>
      </c>
      <c r="X20" s="318"/>
      <c r="Y20" s="318"/>
      <c r="Z20" s="318"/>
      <c r="AA20" s="318"/>
      <c r="AB20" s="318"/>
      <c r="AC20" s="318"/>
      <c r="AD20" s="318">
        <f>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IF(W19=0, "-", SUM(W19)/SUM(W13,W14))</f>
        <v>-</v>
      </c>
      <c r="X21" s="318"/>
      <c r="Y21" s="318"/>
      <c r="Z21" s="318"/>
      <c r="AA21" s="318"/>
      <c r="AB21" s="318"/>
      <c r="AC21" s="318"/>
      <c r="AD21" s="318">
        <f>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1" customHeight="1" x14ac:dyDescent="0.15">
      <c r="A23" s="967"/>
      <c r="B23" s="968"/>
      <c r="C23" s="968"/>
      <c r="D23" s="968"/>
      <c r="E23" s="968"/>
      <c r="F23" s="969"/>
      <c r="G23" s="952" t="s">
        <v>578</v>
      </c>
      <c r="H23" s="953"/>
      <c r="I23" s="953"/>
      <c r="J23" s="953"/>
      <c r="K23" s="953"/>
      <c r="L23" s="953"/>
      <c r="M23" s="953"/>
      <c r="N23" s="953"/>
      <c r="O23" s="954"/>
      <c r="P23" s="919"/>
      <c r="Q23" s="920"/>
      <c r="R23" s="920"/>
      <c r="S23" s="920"/>
      <c r="T23" s="920"/>
      <c r="U23" s="920"/>
      <c r="V23" s="937"/>
      <c r="W23" s="919"/>
      <c r="X23" s="920"/>
      <c r="Y23" s="920"/>
      <c r="Z23" s="920"/>
      <c r="AA23" s="920"/>
      <c r="AB23" s="920"/>
      <c r="AC23" s="937"/>
      <c r="AD23" s="974" t="s">
        <v>626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579</v>
      </c>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580</v>
      </c>
      <c r="H25" s="956"/>
      <c r="I25" s="956"/>
      <c r="J25" s="956"/>
      <c r="K25" s="956"/>
      <c r="L25" s="956"/>
      <c r="M25" s="956"/>
      <c r="N25" s="956"/>
      <c r="O25" s="957"/>
      <c r="P25" s="657">
        <v>130000</v>
      </c>
      <c r="Q25" s="658"/>
      <c r="R25" s="658"/>
      <c r="S25" s="658"/>
      <c r="T25" s="658"/>
      <c r="U25" s="658"/>
      <c r="V25" s="659"/>
      <c r="W25" s="657">
        <v>0</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130000</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37</v>
      </c>
      <c r="AV31" s="199"/>
      <c r="AW31" s="398" t="s">
        <v>300</v>
      </c>
      <c r="AX31" s="399"/>
    </row>
    <row r="32" spans="1:50" ht="23.25" customHeight="1" x14ac:dyDescent="0.15">
      <c r="A32" s="403"/>
      <c r="B32" s="401"/>
      <c r="C32" s="401"/>
      <c r="D32" s="401"/>
      <c r="E32" s="401"/>
      <c r="F32" s="402"/>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497</v>
      </c>
      <c r="AC32" s="461"/>
      <c r="AD32" s="461"/>
      <c r="AE32" s="218">
        <v>9</v>
      </c>
      <c r="AF32" s="219"/>
      <c r="AG32" s="219"/>
      <c r="AH32" s="219"/>
      <c r="AI32" s="218">
        <v>10</v>
      </c>
      <c r="AJ32" s="219"/>
      <c r="AK32" s="219"/>
      <c r="AL32" s="219"/>
      <c r="AM32" s="218" t="s">
        <v>587</v>
      </c>
      <c r="AN32" s="219"/>
      <c r="AO32" s="219"/>
      <c r="AP32" s="219"/>
      <c r="AQ32" s="340" t="s">
        <v>587</v>
      </c>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497</v>
      </c>
      <c r="AC33" s="523"/>
      <c r="AD33" s="523"/>
      <c r="AE33" s="218" t="s">
        <v>587</v>
      </c>
      <c r="AF33" s="219"/>
      <c r="AG33" s="219"/>
      <c r="AH33" s="219"/>
      <c r="AI33" s="218" t="s">
        <v>587</v>
      </c>
      <c r="AJ33" s="219"/>
      <c r="AK33" s="219"/>
      <c r="AL33" s="219"/>
      <c r="AM33" s="218" t="s">
        <v>587</v>
      </c>
      <c r="AN33" s="219"/>
      <c r="AO33" s="219"/>
      <c r="AP33" s="219"/>
      <c r="AQ33" s="340" t="s">
        <v>587</v>
      </c>
      <c r="AR33" s="207"/>
      <c r="AS33" s="207"/>
      <c r="AT33" s="341"/>
      <c r="AU33" s="219">
        <v>20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45</v>
      </c>
      <c r="AF34" s="219"/>
      <c r="AG34" s="219"/>
      <c r="AH34" s="219"/>
      <c r="AI34" s="218">
        <v>50</v>
      </c>
      <c r="AJ34" s="219"/>
      <c r="AK34" s="219"/>
      <c r="AL34" s="219"/>
      <c r="AM34" s="218" t="s">
        <v>587</v>
      </c>
      <c r="AN34" s="219"/>
      <c r="AO34" s="219"/>
      <c r="AP34" s="219"/>
      <c r="AQ34" s="340" t="s">
        <v>587</v>
      </c>
      <c r="AR34" s="207"/>
      <c r="AS34" s="207"/>
      <c r="AT34" s="341"/>
      <c r="AU34" s="219"/>
      <c r="AV34" s="219"/>
      <c r="AW34" s="219"/>
      <c r="AX34" s="221"/>
    </row>
    <row r="35" spans="1:50" ht="23.25" customHeight="1" x14ac:dyDescent="0.15">
      <c r="A35" s="226" t="s">
        <v>506</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v>37</v>
      </c>
      <c r="AV38" s="199"/>
      <c r="AW38" s="398" t="s">
        <v>300</v>
      </c>
      <c r="AX38" s="399"/>
    </row>
    <row r="39" spans="1:50" ht="30" customHeight="1" x14ac:dyDescent="0.15">
      <c r="A39" s="403"/>
      <c r="B39" s="401"/>
      <c r="C39" s="401"/>
      <c r="D39" s="401"/>
      <c r="E39" s="401"/>
      <c r="F39" s="402"/>
      <c r="G39" s="564" t="s">
        <v>589</v>
      </c>
      <c r="H39" s="565"/>
      <c r="I39" s="565"/>
      <c r="J39" s="565"/>
      <c r="K39" s="565"/>
      <c r="L39" s="565"/>
      <c r="M39" s="565"/>
      <c r="N39" s="565"/>
      <c r="O39" s="566"/>
      <c r="P39" s="105" t="s">
        <v>590</v>
      </c>
      <c r="Q39" s="105"/>
      <c r="R39" s="105"/>
      <c r="S39" s="105"/>
      <c r="T39" s="105"/>
      <c r="U39" s="105"/>
      <c r="V39" s="105"/>
      <c r="W39" s="105"/>
      <c r="X39" s="106"/>
      <c r="Y39" s="471" t="s">
        <v>12</v>
      </c>
      <c r="Z39" s="531"/>
      <c r="AA39" s="532"/>
      <c r="AB39" s="461" t="s">
        <v>497</v>
      </c>
      <c r="AC39" s="461"/>
      <c r="AD39" s="461"/>
      <c r="AE39" s="218" t="s">
        <v>587</v>
      </c>
      <c r="AF39" s="219"/>
      <c r="AG39" s="219"/>
      <c r="AH39" s="219"/>
      <c r="AI39" s="218" t="s">
        <v>587</v>
      </c>
      <c r="AJ39" s="219"/>
      <c r="AK39" s="219"/>
      <c r="AL39" s="219"/>
      <c r="AM39" s="218" t="s">
        <v>587</v>
      </c>
      <c r="AN39" s="219"/>
      <c r="AO39" s="219"/>
      <c r="AP39" s="219"/>
      <c r="AQ39" s="340" t="s">
        <v>587</v>
      </c>
      <c r="AR39" s="207"/>
      <c r="AS39" s="207"/>
      <c r="AT39" s="341"/>
      <c r="AU39" s="219"/>
      <c r="AV39" s="219"/>
      <c r="AW39" s="219"/>
      <c r="AX39" s="221"/>
    </row>
    <row r="40" spans="1:50" ht="30"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497</v>
      </c>
      <c r="AC40" s="523"/>
      <c r="AD40" s="523"/>
      <c r="AE40" s="218" t="s">
        <v>587</v>
      </c>
      <c r="AF40" s="219"/>
      <c r="AG40" s="219"/>
      <c r="AH40" s="219"/>
      <c r="AI40" s="218" t="s">
        <v>587</v>
      </c>
      <c r="AJ40" s="219"/>
      <c r="AK40" s="219"/>
      <c r="AL40" s="219"/>
      <c r="AM40" s="218" t="s">
        <v>587</v>
      </c>
      <c r="AN40" s="219"/>
      <c r="AO40" s="219"/>
      <c r="AP40" s="219"/>
      <c r="AQ40" s="340" t="s">
        <v>587</v>
      </c>
      <c r="AR40" s="207"/>
      <c r="AS40" s="207"/>
      <c r="AT40" s="341"/>
      <c r="AU40" s="219">
        <v>12</v>
      </c>
      <c r="AV40" s="219"/>
      <c r="AW40" s="219"/>
      <c r="AX40" s="221"/>
    </row>
    <row r="41" spans="1:50" ht="30"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587</v>
      </c>
      <c r="AF41" s="219"/>
      <c r="AG41" s="219"/>
      <c r="AH41" s="219"/>
      <c r="AI41" s="218" t="s">
        <v>587</v>
      </c>
      <c r="AJ41" s="219"/>
      <c r="AK41" s="219"/>
      <c r="AL41" s="219"/>
      <c r="AM41" s="218" t="s">
        <v>587</v>
      </c>
      <c r="AN41" s="219"/>
      <c r="AO41" s="219"/>
      <c r="AP41" s="219"/>
      <c r="AQ41" s="340" t="s">
        <v>587</v>
      </c>
      <c r="AR41" s="207"/>
      <c r="AS41" s="207"/>
      <c r="AT41" s="341"/>
      <c r="AU41" s="219"/>
      <c r="AV41" s="219"/>
      <c r="AW41" s="219"/>
      <c r="AX41" s="221"/>
    </row>
    <row r="42" spans="1:50" ht="23.25" customHeight="1" x14ac:dyDescent="0.15">
      <c r="A42" s="226" t="s">
        <v>506</v>
      </c>
      <c r="B42" s="227"/>
      <c r="C42" s="227"/>
      <c r="D42" s="227"/>
      <c r="E42" s="227"/>
      <c r="F42" s="228"/>
      <c r="G42" s="232" t="s">
        <v>588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614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t="s">
        <v>587</v>
      </c>
      <c r="AF101" s="219"/>
      <c r="AG101" s="219"/>
      <c r="AH101" s="220"/>
      <c r="AI101" s="218" t="s">
        <v>587</v>
      </c>
      <c r="AJ101" s="219"/>
      <c r="AK101" s="219"/>
      <c r="AL101" s="220"/>
      <c r="AM101" s="218" t="s">
        <v>587</v>
      </c>
      <c r="AN101" s="219"/>
      <c r="AO101" s="219"/>
      <c r="AP101" s="220"/>
      <c r="AQ101" s="218"/>
      <c r="AR101" s="219"/>
      <c r="AS101" s="219"/>
      <c r="AT101" s="220"/>
      <c r="AU101" s="218" t="s">
        <v>618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t="s">
        <v>587</v>
      </c>
      <c r="AF102" s="418"/>
      <c r="AG102" s="418"/>
      <c r="AH102" s="418"/>
      <c r="AI102" s="418" t="s">
        <v>587</v>
      </c>
      <c r="AJ102" s="418"/>
      <c r="AK102" s="418"/>
      <c r="AL102" s="418"/>
      <c r="AM102" s="418" t="s">
        <v>587</v>
      </c>
      <c r="AN102" s="418"/>
      <c r="AO102" s="418"/>
      <c r="AP102" s="418"/>
      <c r="AQ102" s="273">
        <v>600000</v>
      </c>
      <c r="AR102" s="274"/>
      <c r="AS102" s="274"/>
      <c r="AT102" s="319"/>
      <c r="AU102" s="273" t="s">
        <v>618</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615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t="s">
        <v>587</v>
      </c>
      <c r="AF116" s="418"/>
      <c r="AG116" s="418"/>
      <c r="AH116" s="418"/>
      <c r="AI116" s="418" t="s">
        <v>587</v>
      </c>
      <c r="AJ116" s="418"/>
      <c r="AK116" s="418"/>
      <c r="AL116" s="418"/>
      <c r="AM116" s="418" t="s">
        <v>587</v>
      </c>
      <c r="AN116" s="418"/>
      <c r="AO116" s="418"/>
      <c r="AP116" s="418"/>
      <c r="AQ116" s="218">
        <f>130000/600000</f>
        <v>0.21666666666666667</v>
      </c>
      <c r="AR116" s="219"/>
      <c r="AS116" s="219"/>
      <c r="AT116" s="219"/>
      <c r="AU116" s="219"/>
      <c r="AV116" s="219"/>
      <c r="AW116" s="219"/>
      <c r="AX116" s="221"/>
    </row>
    <row r="117" spans="1:50" ht="23.2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1" t="s">
        <v>587</v>
      </c>
      <c r="AF117" s="551"/>
      <c r="AG117" s="551"/>
      <c r="AH117" s="551"/>
      <c r="AI117" s="551" t="s">
        <v>587</v>
      </c>
      <c r="AJ117" s="551"/>
      <c r="AK117" s="551"/>
      <c r="AL117" s="551"/>
      <c r="AM117" s="551" t="s">
        <v>587</v>
      </c>
      <c r="AN117" s="551"/>
      <c r="AO117" s="551"/>
      <c r="AP117" s="551"/>
      <c r="AQ117" s="551" t="s">
        <v>620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37</v>
      </c>
      <c r="AV133" s="200"/>
      <c r="AW133" s="133" t="s">
        <v>300</v>
      </c>
      <c r="AX133" s="195"/>
    </row>
    <row r="134" spans="1:50" ht="39.75"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497</v>
      </c>
      <c r="AC134" s="205"/>
      <c r="AD134" s="205"/>
      <c r="AE134" s="206">
        <v>9</v>
      </c>
      <c r="AF134" s="207"/>
      <c r="AG134" s="207"/>
      <c r="AH134" s="207"/>
      <c r="AI134" s="206">
        <v>10</v>
      </c>
      <c r="AJ134" s="207"/>
      <c r="AK134" s="207"/>
      <c r="AL134" s="207"/>
      <c r="AM134" s="206" t="s">
        <v>587</v>
      </c>
      <c r="AN134" s="207"/>
      <c r="AO134" s="207"/>
      <c r="AP134" s="207"/>
      <c r="AQ134" s="206" t="s">
        <v>621</v>
      </c>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497</v>
      </c>
      <c r="AC135" s="213"/>
      <c r="AD135" s="213"/>
      <c r="AE135" s="206" t="s">
        <v>587</v>
      </c>
      <c r="AF135" s="207"/>
      <c r="AG135" s="207"/>
      <c r="AH135" s="207"/>
      <c r="AI135" s="206" t="s">
        <v>587</v>
      </c>
      <c r="AJ135" s="207"/>
      <c r="AK135" s="207"/>
      <c r="AL135" s="207"/>
      <c r="AM135" s="206" t="s">
        <v>587</v>
      </c>
      <c r="AN135" s="207"/>
      <c r="AO135" s="207"/>
      <c r="AP135" s="207"/>
      <c r="AQ135" s="206" t="s">
        <v>621</v>
      </c>
      <c r="AR135" s="207"/>
      <c r="AS135" s="207"/>
      <c r="AT135" s="207"/>
      <c r="AU135" s="206">
        <v>20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15">
      <c r="A190" s="189"/>
      <c r="B190" s="186"/>
      <c r="C190" s="180"/>
      <c r="D190" s="186"/>
      <c r="E190" s="169" t="s">
        <v>387</v>
      </c>
      <c r="F190" s="170"/>
      <c r="G190" s="171" t="s">
        <v>598</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386</v>
      </c>
      <c r="F191" s="175"/>
      <c r="G191" s="110" t="s">
        <v>599</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v>37</v>
      </c>
      <c r="AV193" s="200"/>
      <c r="AW193" s="133" t="s">
        <v>300</v>
      </c>
      <c r="AX193" s="195"/>
    </row>
    <row r="194" spans="1:50" ht="30" customHeight="1" x14ac:dyDescent="0.15">
      <c r="A194" s="189"/>
      <c r="B194" s="186"/>
      <c r="C194" s="180"/>
      <c r="D194" s="186"/>
      <c r="E194" s="180"/>
      <c r="F194" s="181"/>
      <c r="G194" s="104" t="s">
        <v>600</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601</v>
      </c>
      <c r="AC194" s="205"/>
      <c r="AD194" s="205"/>
      <c r="AE194" s="206" t="s">
        <v>587</v>
      </c>
      <c r="AF194" s="207"/>
      <c r="AG194" s="207"/>
      <c r="AH194" s="207"/>
      <c r="AI194" s="206" t="s">
        <v>587</v>
      </c>
      <c r="AJ194" s="207"/>
      <c r="AK194" s="207"/>
      <c r="AL194" s="207"/>
      <c r="AM194" s="206" t="s">
        <v>587</v>
      </c>
      <c r="AN194" s="207"/>
      <c r="AO194" s="207"/>
      <c r="AP194" s="207"/>
      <c r="AQ194" s="206" t="s">
        <v>587</v>
      </c>
      <c r="AR194" s="207"/>
      <c r="AS194" s="207"/>
      <c r="AT194" s="207"/>
      <c r="AU194" s="206"/>
      <c r="AV194" s="207"/>
      <c r="AW194" s="207"/>
      <c r="AX194" s="208"/>
    </row>
    <row r="195" spans="1:50" ht="30"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601</v>
      </c>
      <c r="AC195" s="213"/>
      <c r="AD195" s="213"/>
      <c r="AE195" s="206" t="s">
        <v>587</v>
      </c>
      <c r="AF195" s="207"/>
      <c r="AG195" s="207"/>
      <c r="AH195" s="207"/>
      <c r="AI195" s="206" t="s">
        <v>587</v>
      </c>
      <c r="AJ195" s="207"/>
      <c r="AK195" s="207"/>
      <c r="AL195" s="207"/>
      <c r="AM195" s="206" t="s">
        <v>587</v>
      </c>
      <c r="AN195" s="207"/>
      <c r="AO195" s="207"/>
      <c r="AP195" s="207"/>
      <c r="AQ195" s="206" t="s">
        <v>587</v>
      </c>
      <c r="AR195" s="207"/>
      <c r="AS195" s="207"/>
      <c r="AT195" s="207"/>
      <c r="AU195" s="206">
        <v>12</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602</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31"/>
      <c r="E430" s="174" t="s">
        <v>546</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95.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581</v>
      </c>
      <c r="AH702" s="386"/>
      <c r="AI702" s="386"/>
      <c r="AJ702" s="386"/>
      <c r="AK702" s="386"/>
      <c r="AL702" s="386"/>
      <c r="AM702" s="386"/>
      <c r="AN702" s="386"/>
      <c r="AO702" s="386"/>
      <c r="AP702" s="386"/>
      <c r="AQ702" s="386"/>
      <c r="AR702" s="386"/>
      <c r="AS702" s="386"/>
      <c r="AT702" s="386"/>
      <c r="AU702" s="386"/>
      <c r="AV702" s="386"/>
      <c r="AW702" s="386"/>
      <c r="AX702" s="387"/>
    </row>
    <row r="703" spans="1:50" ht="43.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582</v>
      </c>
      <c r="AH703" s="102"/>
      <c r="AI703" s="102"/>
      <c r="AJ703" s="102"/>
      <c r="AK703" s="102"/>
      <c r="AL703" s="102"/>
      <c r="AM703" s="102"/>
      <c r="AN703" s="102"/>
      <c r="AO703" s="102"/>
      <c r="AP703" s="102"/>
      <c r="AQ703" s="102"/>
      <c r="AR703" s="102"/>
      <c r="AS703" s="102"/>
      <c r="AT703" s="102"/>
      <c r="AU703" s="102"/>
      <c r="AV703" s="102"/>
      <c r="AW703" s="102"/>
      <c r="AX703" s="103"/>
    </row>
    <row r="704" spans="1:50" ht="78"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617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622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609</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609</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609</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50.1"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609</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609</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609</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609</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609</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609</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609</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609</v>
      </c>
      <c r="AE719" s="605"/>
      <c r="AF719" s="605"/>
      <c r="AG719" s="125" t="s">
        <v>587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0.1" customHeight="1" x14ac:dyDescent="0.15">
      <c r="A726" s="640" t="s">
        <v>48</v>
      </c>
      <c r="B726" s="802"/>
      <c r="C726" s="815" t="s">
        <v>53</v>
      </c>
      <c r="D726" s="837"/>
      <c r="E726" s="837"/>
      <c r="F726" s="838"/>
      <c r="G726" s="577" t="s">
        <v>619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0.1" customHeight="1" thickBot="1" x14ac:dyDescent="0.2">
      <c r="A727" s="803"/>
      <c r="B727" s="804"/>
      <c r="C727" s="748" t="s">
        <v>57</v>
      </c>
      <c r="D727" s="749"/>
      <c r="E727" s="749"/>
      <c r="F727" s="750"/>
      <c r="G727" s="575" t="s">
        <v>611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0.75" customHeight="1" thickBot="1" x14ac:dyDescent="0.2">
      <c r="A729" s="634" t="s">
        <v>623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0.75" customHeight="1" thickBot="1" x14ac:dyDescent="0.2">
      <c r="A731" s="799" t="s">
        <v>256</v>
      </c>
      <c r="B731" s="800"/>
      <c r="C731" s="800"/>
      <c r="D731" s="800"/>
      <c r="E731" s="801"/>
      <c r="F731" s="729" t="s">
        <v>624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0.75" customHeight="1" thickBot="1" x14ac:dyDescent="0.2">
      <c r="A733" s="673" t="s">
        <v>257</v>
      </c>
      <c r="B733" s="674"/>
      <c r="C733" s="674"/>
      <c r="D733" s="674"/>
      <c r="E733" s="675"/>
      <c r="F733" s="637" t="s">
        <v>627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0.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c r="F737" s="990"/>
      <c r="G737" s="990"/>
      <c r="H737" s="990"/>
      <c r="I737" s="990"/>
      <c r="J737" s="990"/>
      <c r="K737" s="990"/>
      <c r="L737" s="990"/>
      <c r="M737" s="990"/>
      <c r="N737" s="365" t="s">
        <v>543</v>
      </c>
      <c r="O737" s="365"/>
      <c r="P737" s="365"/>
      <c r="Q737" s="365"/>
      <c r="R737" s="990"/>
      <c r="S737" s="990"/>
      <c r="T737" s="990"/>
      <c r="U737" s="990"/>
      <c r="V737" s="990"/>
      <c r="W737" s="990"/>
      <c r="X737" s="990"/>
      <c r="Y737" s="990"/>
      <c r="Z737" s="990"/>
      <c r="AA737" s="365" t="s">
        <v>542</v>
      </c>
      <c r="AB737" s="365"/>
      <c r="AC737" s="365"/>
      <c r="AD737" s="365"/>
      <c r="AE737" s="990"/>
      <c r="AF737" s="990"/>
      <c r="AG737" s="990"/>
      <c r="AH737" s="990"/>
      <c r="AI737" s="990"/>
      <c r="AJ737" s="990"/>
      <c r="AK737" s="990"/>
      <c r="AL737" s="990"/>
      <c r="AM737" s="990"/>
      <c r="AN737" s="365" t="s">
        <v>541</v>
      </c>
      <c r="AO737" s="365"/>
      <c r="AP737" s="365"/>
      <c r="AQ737" s="365"/>
      <c r="AR737" s="982"/>
      <c r="AS737" s="983"/>
      <c r="AT737" s="983"/>
      <c r="AU737" s="983"/>
      <c r="AV737" s="983"/>
      <c r="AW737" s="983"/>
      <c r="AX737" s="984"/>
      <c r="AY737" s="89"/>
      <c r="AZ737" s="89"/>
    </row>
    <row r="738" spans="1:52" ht="24.75" customHeight="1" x14ac:dyDescent="0.15">
      <c r="A738" s="991" t="s">
        <v>540</v>
      </c>
      <c r="B738" s="210"/>
      <c r="C738" s="210"/>
      <c r="D738" s="211"/>
      <c r="E738" s="990"/>
      <c r="F738" s="990"/>
      <c r="G738" s="990"/>
      <c r="H738" s="990"/>
      <c r="I738" s="990"/>
      <c r="J738" s="990"/>
      <c r="K738" s="990"/>
      <c r="L738" s="990"/>
      <c r="M738" s="990"/>
      <c r="N738" s="365" t="s">
        <v>539</v>
      </c>
      <c r="O738" s="365"/>
      <c r="P738" s="365"/>
      <c r="Q738" s="365"/>
      <c r="R738" s="990"/>
      <c r="S738" s="990"/>
      <c r="T738" s="990"/>
      <c r="U738" s="990"/>
      <c r="V738" s="990"/>
      <c r="W738" s="990"/>
      <c r="X738" s="990"/>
      <c r="Y738" s="990"/>
      <c r="Z738" s="990"/>
      <c r="AA738" s="365" t="s">
        <v>538</v>
      </c>
      <c r="AB738" s="365"/>
      <c r="AC738" s="365"/>
      <c r="AD738" s="365"/>
      <c r="AE738" s="990"/>
      <c r="AF738" s="990"/>
      <c r="AG738" s="990"/>
      <c r="AH738" s="990"/>
      <c r="AI738" s="990"/>
      <c r="AJ738" s="990"/>
      <c r="AK738" s="990"/>
      <c r="AL738" s="990"/>
      <c r="AM738" s="990"/>
      <c r="AN738" s="365" t="s">
        <v>534</v>
      </c>
      <c r="AO738" s="365"/>
      <c r="AP738" s="365"/>
      <c r="AQ738" s="365"/>
      <c r="AR738" s="982"/>
      <c r="AS738" s="983"/>
      <c r="AT738" s="983"/>
      <c r="AU738" s="983"/>
      <c r="AV738" s="983"/>
      <c r="AW738" s="983"/>
      <c r="AX738" s="984"/>
    </row>
    <row r="739" spans="1:52" ht="24.75" customHeight="1" thickBot="1" x14ac:dyDescent="0.2">
      <c r="A739" s="992" t="s">
        <v>530</v>
      </c>
      <c r="B739" s="993"/>
      <c r="C739" s="993"/>
      <c r="D739" s="994"/>
      <c r="E739" s="995"/>
      <c r="F739" s="985"/>
      <c r="G739" s="985"/>
      <c r="H739" s="93" t="str">
        <f>IF(E739="", "", "(")</f>
        <v/>
      </c>
      <c r="I739" s="985"/>
      <c r="J739" s="985"/>
      <c r="K739" s="93" t="str">
        <f>IF(OR(I739="　", I739=""), "", "-")</f>
        <v/>
      </c>
      <c r="L739" s="986"/>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 customHeight="1" x14ac:dyDescent="0.15">
      <c r="A779" s="628" t="s">
        <v>512</v>
      </c>
      <c r="B779" s="629"/>
      <c r="C779" s="629"/>
      <c r="D779" s="629"/>
      <c r="E779" s="629"/>
      <c r="F779" s="630"/>
      <c r="G779" s="595" t="s">
        <v>583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7"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7" customHeight="1" x14ac:dyDescent="0.15">
      <c r="A781" s="631"/>
      <c r="B781" s="632"/>
      <c r="C781" s="632"/>
      <c r="D781" s="632"/>
      <c r="E781" s="632"/>
      <c r="F781" s="633"/>
      <c r="G781" s="670" t="s">
        <v>603</v>
      </c>
      <c r="H781" s="671"/>
      <c r="I781" s="671"/>
      <c r="J781" s="671"/>
      <c r="K781" s="672"/>
      <c r="L781" s="664" t="s">
        <v>605</v>
      </c>
      <c r="M781" s="665"/>
      <c r="N781" s="665"/>
      <c r="O781" s="665"/>
      <c r="P781" s="665"/>
      <c r="Q781" s="665"/>
      <c r="R781" s="665"/>
      <c r="S781" s="665"/>
      <c r="T781" s="665"/>
      <c r="U781" s="665"/>
      <c r="V781" s="665"/>
      <c r="W781" s="665"/>
      <c r="X781" s="666"/>
      <c r="Y781" s="388">
        <v>83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7" customHeight="1" x14ac:dyDescent="0.15">
      <c r="A782" s="631"/>
      <c r="B782" s="632"/>
      <c r="C782" s="632"/>
      <c r="D782" s="632"/>
      <c r="E782" s="632"/>
      <c r="F782" s="633"/>
      <c r="G782" s="606" t="s">
        <v>604</v>
      </c>
      <c r="H782" s="607"/>
      <c r="I782" s="607"/>
      <c r="J782" s="607"/>
      <c r="K782" s="608"/>
      <c r="L782" s="598" t="s">
        <v>606</v>
      </c>
      <c r="M782" s="599"/>
      <c r="N782" s="599"/>
      <c r="O782" s="599"/>
      <c r="P782" s="599"/>
      <c r="Q782" s="599"/>
      <c r="R782" s="599"/>
      <c r="S782" s="599"/>
      <c r="T782" s="599"/>
      <c r="U782" s="599"/>
      <c r="V782" s="599"/>
      <c r="W782" s="599"/>
      <c r="X782" s="600"/>
      <c r="Y782" s="601">
        <v>3</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7"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86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7"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50.1" customHeight="1" x14ac:dyDescent="0.15">
      <c r="A837" s="376">
        <v>1</v>
      </c>
      <c r="B837" s="376">
        <v>1</v>
      </c>
      <c r="C837" s="361" t="s">
        <v>584</v>
      </c>
      <c r="D837" s="347"/>
      <c r="E837" s="347"/>
      <c r="F837" s="347"/>
      <c r="G837" s="347"/>
      <c r="H837" s="347"/>
      <c r="I837" s="347"/>
      <c r="J837" s="348">
        <v>4010401048922</v>
      </c>
      <c r="K837" s="349"/>
      <c r="L837" s="349"/>
      <c r="M837" s="349"/>
      <c r="N837" s="349"/>
      <c r="O837" s="349"/>
      <c r="P837" s="362" t="s">
        <v>613</v>
      </c>
      <c r="Q837" s="350"/>
      <c r="R837" s="350"/>
      <c r="S837" s="350"/>
      <c r="T837" s="350"/>
      <c r="U837" s="350"/>
      <c r="V837" s="350"/>
      <c r="W837" s="350"/>
      <c r="X837" s="350"/>
      <c r="Y837" s="351">
        <v>86</v>
      </c>
      <c r="Z837" s="352"/>
      <c r="AA837" s="352"/>
      <c r="AB837" s="353"/>
      <c r="AC837" s="363" t="s">
        <v>607</v>
      </c>
      <c r="AD837" s="371"/>
      <c r="AE837" s="371"/>
      <c r="AF837" s="371"/>
      <c r="AG837" s="371"/>
      <c r="AH837" s="372" t="s">
        <v>587</v>
      </c>
      <c r="AI837" s="373"/>
      <c r="AJ837" s="373"/>
      <c r="AK837" s="373"/>
      <c r="AL837" s="357" t="s">
        <v>587</v>
      </c>
      <c r="AM837" s="358"/>
      <c r="AN837" s="358"/>
      <c r="AO837" s="359"/>
      <c r="AP837" s="360" t="s">
        <v>608</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9" sqref="E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2019-08-27T08:01:45Z</cp:lastPrinted>
  <dcterms:created xsi:type="dcterms:W3CDTF">2012-03-13T00:50:25Z</dcterms:created>
  <dcterms:modified xsi:type="dcterms:W3CDTF">2019-09-03T08:36:50Z</dcterms:modified>
</cp:coreProperties>
</file>