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31年度\05_レビューシート\04 各課提出\提出データ\交企課\R1.5.29\"/>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<sst xmlns="http://schemas.openxmlformats.org/spreadsheetml/2006/main" count="2942" uniqueCount="660">
  <si>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</si>
  <si>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</si>
  <si>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</si>
  <si>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</si>
  <si>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</si>
  <si>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</si>
  <si>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</si>
  <si>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</si>
  <si>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</si>
  <si>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</si>
  <si>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</si>
  <si>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</si>
  <si>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</si>
  <si>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</si>
  <si>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</si>
  <si>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</si>
  <si>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</si>
  <si>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</si>
  <si>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</si>
  <si>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</si>
  <si>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</si>
  <si>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</si>
  <si>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</si>
  <si>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</si>
  <si>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</si>
  <si>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</si>
  <si>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</si>
  <si>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</si>
  <si>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</si>
  <si>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</si>
  <si>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</si>
  <si>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</si>
  <si>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</si>
  <si>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</si>
  <si>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</si>
  <si>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</si>
  <si>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</si>
  <si>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</si>
  <si>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</si>
  <si>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</si>
  <si>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</si>
  <si>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</si>
  <si>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</si>
  <si>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</si>
  <si>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</si>
  <si>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</si>
  <si>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</si>
  <si>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</si>
  <si>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</si>
  <si>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</si>
  <si>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</si>
  <si>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</si>
  <si>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</si>
  <si>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</si>
  <si>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</si>
  <si>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</si>
  <si>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</si>
  <si>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</si>
  <si>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</si>
  <si>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</si>
  <si>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</si>
  <si>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</si>
  <si>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</si>
  <si>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</si>
  <si>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</si>
  <si>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</si>
  <si>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</si>
  <si>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</si>
  <si>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</si>
  <si>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</si>
  <si>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</si>
  <si>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</si>
  <si>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</si>
  <si>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</si>
  <si>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</si>
  <si>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</si>
  <si>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</si>
  <si>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</si>
  <si>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</si>
  <si>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</si>
  <si>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</si>
  <si>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</si>
  <si>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</si>
  <si>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</si>
  <si>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</si>
  <si>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</si>
  <si>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</si>
  <si>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</si>
  <si>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</si>
  <si>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</si>
  <si>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</si>
  <si>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</si>
  <si>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</si>
  <si>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</si>
  <si>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</si>
  <si>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</si>
  <si>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</si>
  <si>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</si>
  <si>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</si>
  <si>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</si>
  <si>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</si>
  <si>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</si>
  <si>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</si>
  <si>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</si>
  <si>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</si>
  <si>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</si>
  <si>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</si>
  <si>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</si>
  <si>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</si>
  <si>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</si>
  <si>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</si>
  <si>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</si>
  <si>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</si>
  <si>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</si>
  <si>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</si>
  <si>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</si>
  <si>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</si>
  <si>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</si>
  <si>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</si>
  <si>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</si>
  <si>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</si>
  <si>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</si>
  <si>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</si>
  <si>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</si>
  <si>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</si>
  <si>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</si>
  <si>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</si>
  <si>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</si>
  <si>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</si>
  <si>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</si>
  <si>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</si>
  <si>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</si>
  <si>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</si>
  <si>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</si>
  <si>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</si>
  <si>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</si>
  <si>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</si>
  <si>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</si>
  <si>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</si>
  <si>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</si>
  <si>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</si>
  <si>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</si>
  <si>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</si>
  <si>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</si>
  <si>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</si>
  <si>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</si>
  <si>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</si>
  <si>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</si>
  <si>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</si>
  <si>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</si>
  <si>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</si>
  <si>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</si>
  <si>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</si>
  <si>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</si>
  <si>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</si>
  <si>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</si>
  <si>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</si>
  <si>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</si>
  <si>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</si>
  <si>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</si>
  <si>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</si>
  <si>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</si>
  <si>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</si>
  <si>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</si>
  <si>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</si>
  <si>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</si>
  <si>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</si>
  <si>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</si>
  <si>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</si>
  <si>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</si>
  <si>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</si>
  <si>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</si>
  <si>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</si>
  <si>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</si>
  <si>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</si>
  <si>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</si>
  <si>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</si>
  <si>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</si>
  <si>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</si>
  <si>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</si>
  <si>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</si>
  <si>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</si>
  <si>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</si>
  <si>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</si>
  <si>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</si>
  <si>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</si>
  <si>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</si>
  <si>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</si>
  <si>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</si>
  <si>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</si>
  <si>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</si>
  <si>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</si>
  <si>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</si>
  <si>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</si>
  <si>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</si>
  <si>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</si>
  <si>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</si>
  <si>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</si>
  <si>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</si>
  <si>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</si>
  <si>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</si>
  <si>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</si>
  <si>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</si>
  <si>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</si>
  <si>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</si>
  <si>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</si>
  <si>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</si>
  <si>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</si>
  <si>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</si>
  <si>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</si>
  <si>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</si>
  <si>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</si>
  <si>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</si>
  <si>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</si>
  <si>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</si>
  <si>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</si>
  <si>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</si>
  <si>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</si>
  <si>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</si>
  <si>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</si>
  <si>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</si>
  <si>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</si>
  <si>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</si>
  <si>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</si>
  <si>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</si>
  <si>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</si>
  <si>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</si>
  <si>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</si>
  <si>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</si>
  <si>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</si>
  <si>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</si>
  <si>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</si>
  <si>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</si>
  <si>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</si>
  <si>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</si>
  <si>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</si>
  <si>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</si>
  <si>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</si>
  <si>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</si>
  <si>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</si>
  <si>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</si>
  <si>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</si>
  <si>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</si>
  <si>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</si>
  <si>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</si>
  <si>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</si>
  <si>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</si>
  <si>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</si>
  <si>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</si>
  <si>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</si>
  <si>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</si>
  <si>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</si>
  <si>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</si>
  <si>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</si>
  <si>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</si>
  <si>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</si>
  <si>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</si>
  <si>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</si>
  <si>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</si>
  <si>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</si>
  <si>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</si>
  <si>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</si>
  <si>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</si>
  <si>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</si>
  <si>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</si>
  <si>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</si>
  <si>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</si>
  <si>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</si>
  <si>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</si>
  <si>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</si>
  <si>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</si>
  <si>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</si>
  <si>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</si>
  <si>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</si>
  <si>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</si>
  <si>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</si>
  <si>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</si>
  <si>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</si>
  <si>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</si>
  <si>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</si>
  <si>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</si>
  <si>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</si>
  <si>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</si>
  <si>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</si>
  <si>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</si>
  <si>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</si>
  <si>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</si>
  <si>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</si>
  <si>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</si>
  <si>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</si>
  <si>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</si>
  <si>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</si>
  <si>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</si>
  <si>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</si>
  <si>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</si>
  <si>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</si>
  <si>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</si>
  <si>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</si>
  <si>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</si>
  <si>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</si>
  <si>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</si>
  <si>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</si>
  <si>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</si>
  <si>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</si>
  <si>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</si>
  <si>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</si>
  <si>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</si>
  <si>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</si>
  <si>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</si>
  <si>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</si>
  <si>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</si>
  <si>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</si>
  <si>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</si>
  <si>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</si>
  <si>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</si>
  <si>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</si>
  <si>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</si>
  <si>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</si>
  <si>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</si>
  <si>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</si>
  <si>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</si>
  <si>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</si>
  <si>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</si>
  <si>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</si>
  <si>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</si>
  <si>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</si>
  <si>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</si>
  <si>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</si>
  <si>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</si>
  <si>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</si>
  <si>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</si>
  <si>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</si>
  <si>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</si>
  <si>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</si>
  <si>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</si>
  <si>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</si>
  <si>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</si>
  <si>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</si>
  <si>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</si>
  <si>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</si>
  <si>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</si>
  <si>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</si>
  <si>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</si>
  <si>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</si>
  <si>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</si>
  <si>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</si>
  <si>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</si>
  <si>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</si>
  <si>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</si>
  <si>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</si>
  <si>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</si>
  <si>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</si>
  <si>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</si>
  <si>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</si>
  <si>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</si>
  <si>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</si>
  <si>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</si>
  <si>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</si>
  <si>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</si>
  <si>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</si>
  <si>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</si>
  <si>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</si>
  <si>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</si>
  <si>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</si>
  <si>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</si>
  <si>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</si>
  <si>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</si>
  <si>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</si>
  <si>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</si>
  <si>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</si>
  <si>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</si>
  <si>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</si>
  <si>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</si>
  <si>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</si>
  <si>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</si>
  <si>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</si>
  <si>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</si>
  <si>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</si>
  <si>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</si>
  <si>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</si>
  <si>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</si>
  <si>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</si>
  <si>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</si>
  <si>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</si>
  <si>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</si>
  <si>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</si>
  <si>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</si>
  <si>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</si>
  <si>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</si>
  <si>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</si>
  <si>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</si>
  <si>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</si>
  <si>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</si>
  <si>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</si>
  <si>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</si>
  <si>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</si>
  <si>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</si>
  <si>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</si>
  <si>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</si>
  <si>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</si>
  <si>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</si>
  <si>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</si>
  <si>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</si>
  <si>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</si>
  <si>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</si>
  <si>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</si>
  <si>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</si>
  <si>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</si>
  <si>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</si>
  <si>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</si>
  <si>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</si>
  <si>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</si>
  <si>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</si>
  <si>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</si>
  <si>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</si>
  <si>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</si>
  <si>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</si>
  <si>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</si>
  <si>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</si>
  <si>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</si>
  <si>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</si>
  <si>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</si>
  <si>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</si>
  <si>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</si>
  <si>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</si>
  <si>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</si>
  <si>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</si>
  <si>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</si>
  <si>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</si>
  <si>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</si>
  <si>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</si>
  <si>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</si>
  <si>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</si>
  <si>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</si>
  <si>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</si>
  <si>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</si>
  <si>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</si>
  <si>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</si>
  <si>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</si>
  <si>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</si>
  <si>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</si>
  <si>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</si>
  <si>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</si>
  <si>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</si>
  <si>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</si>
  <si>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</si>
  <si>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</si>
  <si>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</si>
  <si>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</si>
  <si>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</si>
  <si>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</si>
  <si>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</si>
  <si>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</si>
  <si>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</si>
  <si>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</si>
  <si>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</si>
  <si>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</si>
  <si>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</si>
  <si>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</si>
  <si>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</si>
  <si>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</si>
  <si>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</si>
  <si>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</si>
  <si>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</si>
  <si>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</si>
  <si>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</si>
  <si>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</si>
  <si>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</si>
  <si>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</si>
  <si>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</si>
  <si>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</si>
  <si>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</si>
  <si>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</si>
  <si>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</si>
  <si>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</si>
  <si>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</si>
  <si>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</si>
  <si>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</si>
  <si>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</si>
  <si>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</si>
  <si>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</si>
  <si>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</si>
  <si>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</si>
  <si>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</si>
  <si>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</si>
  <si>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</si>
  <si>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</si>
  <si>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</si>
  <si>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</si>
  <si>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</si>
  <si>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</si>
  <si>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</si>
  <si>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</si>
  <si>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</si>
  <si>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</si>
  <si>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</si>
  <si>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</si>
  <si>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</si>
  <si>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</si>
  <si>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</si>
  <si>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</si>
  <si>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</si>
  <si>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</si>
  <si>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</si>
  <si>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</si>
  <si>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</si>
  <si>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</si>
  <si>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</si>
  <si>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</si>
  <si>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</si>
  <si>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</si>
  <si>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</si>
  <si>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</si>
  <si>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</si>
  <si>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</si>
  <si>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</si>
  <si>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</si>
  <si>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</si>
  <si>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</si>
  <si>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</si>
  <si>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</si>
  <si>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</si>
  <si>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</si>
  <si>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</si>
  <si>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</si>
  <si>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</si>
  <si>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</si>
  <si>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</si>
  <si>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</si>
  <si>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</si>
  <si>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</si>
  <si>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</si>
  <si>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</si>
  <si>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</si>
  <si>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</si>
  <si>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</si>
  <si>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</si>
  <si>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</si>
  <si>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</si>
  <si>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</si>
  <si>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</si>
  <si>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</si>
  <si>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</si>
  <si>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</si>
  <si>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</si>
  <si>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</si>
  <si>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</si>
  <si>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</si>
  <si>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</si>
  <si>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</si>
  <si>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</si>
  <si>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</si>
  <si>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</si>
  <si>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</si>
  <si>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</si>
  <si>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</si>
  <si>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</si>
  <si>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</si>
  <si>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</si>
  <si>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</si>
  <si>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</si>
  <si>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</si>
  <si>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</si>
  <si>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</si>
  <si>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</si>
  <si>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</si>
  <si>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</si>
  <si>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</si>
  <si>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航空局　交通管制部</t>
    <rPh sb="0" eb="3">
      <t>コウクウキョク</t>
    </rPh>
    <rPh sb="4" eb="6">
      <t>コウツウ</t>
    </rPh>
    <rPh sb="6" eb="9">
      <t>カンセイブ</t>
    </rPh>
    <phoneticPr fontId="5"/>
  </si>
  <si>
    <t>交通管制企画課</t>
    <rPh sb="0" eb="4">
      <t>コウツウカンセイ</t>
    </rPh>
    <rPh sb="4" eb="7">
      <t>キカクカ</t>
    </rPh>
    <phoneticPr fontId="5"/>
  </si>
  <si>
    <t>課長　山下　雄史</t>
    <rPh sb="0" eb="2">
      <t>カチョウ</t>
    </rPh>
    <rPh sb="3" eb="5">
      <t>ヤマシタ</t>
    </rPh>
    <rPh sb="6" eb="7">
      <t>ユウ</t>
    </rPh>
    <rPh sb="7" eb="8">
      <t>フミ</t>
    </rPh>
    <phoneticPr fontId="5"/>
  </si>
  <si>
    <t>○</t>
  </si>
  <si>
    <t>社会資本整備重点計画（平成27年9月18日閣議決定）</t>
  </si>
  <si>
    <t>航空路整備事業（航空保安施設整備）</t>
    <rPh sb="0" eb="3">
      <t>コウクウロ</t>
    </rPh>
    <rPh sb="3" eb="5">
      <t>セイビ</t>
    </rPh>
    <rPh sb="5" eb="7">
      <t>ジギョウ</t>
    </rPh>
    <rPh sb="8" eb="10">
      <t>コウクウ</t>
    </rPh>
    <rPh sb="10" eb="12">
      <t>ホアン</t>
    </rPh>
    <rPh sb="12" eb="14">
      <t>シセツ</t>
    </rPh>
    <rPh sb="14" eb="16">
      <t>セイビ</t>
    </rPh>
    <phoneticPr fontId="5"/>
  </si>
  <si>
    <t>航空法第３７条</t>
  </si>
  <si>
    <t>航空交通の安全確保を最優先としつつ、効率的な運航を確保するため、施設の安定運用に必要な整備を実施する。</t>
  </si>
  <si>
    <t>・航空保安施設は、航空機の安全かつ円滑な航空交通を確保するため、全国の航空路を形成するために必要な施設である。
・本事業において、航空保安施設の更新・改良を実施するとともに、縮退可能な施設の撤去を実施する。</t>
    <rPh sb="17" eb="19">
      <t>エンカツ</t>
    </rPh>
    <rPh sb="35" eb="38">
      <t>コウクウロ</t>
    </rPh>
    <rPh sb="39" eb="41">
      <t>ケイセイ</t>
    </rPh>
    <rPh sb="57" eb="58">
      <t>ホン</t>
    </rPh>
    <rPh sb="58" eb="60">
      <t>ジギョウ</t>
    </rPh>
    <rPh sb="78" eb="80">
      <t>ジッシ</t>
    </rPh>
    <rPh sb="89" eb="91">
      <t>カノウ</t>
    </rPh>
    <rPh sb="98" eb="100">
      <t>ジッシ</t>
    </rPh>
    <phoneticPr fontId="5"/>
  </si>
  <si>
    <t>-</t>
  </si>
  <si>
    <t>-</t>
    <phoneticPr fontId="5"/>
  </si>
  <si>
    <t>C</t>
  </si>
  <si>
    <t>航空保安無線施設の設置工事</t>
    <rPh sb="9" eb="11">
      <t>セッチ</t>
    </rPh>
    <rPh sb="11" eb="13">
      <t>コウジ</t>
    </rPh>
    <phoneticPr fontId="5"/>
  </si>
  <si>
    <t>(株)加藤電気工業所</t>
    <phoneticPr fontId="5"/>
  </si>
  <si>
    <t>日本電気（株）</t>
    <rPh sb="0" eb="2">
      <t>ニホン</t>
    </rPh>
    <rPh sb="2" eb="4">
      <t>デンキ</t>
    </rPh>
    <rPh sb="4" eb="7">
      <t>カブ</t>
    </rPh>
    <phoneticPr fontId="5"/>
  </si>
  <si>
    <t>東芝インフラシステムズ(株)</t>
    <phoneticPr fontId="5"/>
  </si>
  <si>
    <t>(株)リサーチアンドソリューション</t>
    <phoneticPr fontId="5"/>
  </si>
  <si>
    <t>(株)HATO</t>
    <phoneticPr fontId="5"/>
  </si>
  <si>
    <t>計測器の購入</t>
    <rPh sb="0" eb="3">
      <t>ケイソクキ</t>
    </rPh>
    <rPh sb="4" eb="6">
      <t>コウニュウ</t>
    </rPh>
    <phoneticPr fontId="5"/>
  </si>
  <si>
    <t>(一財) 航空保安施設信頼性センター</t>
    <phoneticPr fontId="5"/>
  </si>
  <si>
    <t>東京航空局</t>
    <rPh sb="0" eb="2">
      <t>トウキョウ</t>
    </rPh>
    <rPh sb="2" eb="5">
      <t>コウクウキョク</t>
    </rPh>
    <phoneticPr fontId="5"/>
  </si>
  <si>
    <t>工事の実施及び工事に係る設計</t>
    <rPh sb="0" eb="2">
      <t>コウジ</t>
    </rPh>
    <rPh sb="3" eb="5">
      <t>ジッシ</t>
    </rPh>
    <rPh sb="5" eb="6">
      <t>オヨ</t>
    </rPh>
    <rPh sb="7" eb="9">
      <t>コウジ</t>
    </rPh>
    <rPh sb="10" eb="11">
      <t>カカ</t>
    </rPh>
    <rPh sb="12" eb="14">
      <t>セッケイ</t>
    </rPh>
    <phoneticPr fontId="5"/>
  </si>
  <si>
    <t>大阪航空局</t>
    <rPh sb="0" eb="2">
      <t>オオサカ</t>
    </rPh>
    <rPh sb="2" eb="5">
      <t>コウクウキョク</t>
    </rPh>
    <phoneticPr fontId="5"/>
  </si>
  <si>
    <t>A.日本電気(株)</t>
    <phoneticPr fontId="5"/>
  </si>
  <si>
    <t>事業費</t>
    <rPh sb="0" eb="3">
      <t>ジギョウヒ</t>
    </rPh>
    <phoneticPr fontId="5"/>
  </si>
  <si>
    <t>B.東京航空局</t>
    <rPh sb="2" eb="4">
      <t>トウキョウ</t>
    </rPh>
    <rPh sb="4" eb="7">
      <t>コウクウキョク</t>
    </rPh>
    <phoneticPr fontId="5"/>
  </si>
  <si>
    <t>航空保安無線施設の調整作業</t>
    <rPh sb="9" eb="11">
      <t>チョウセイ</t>
    </rPh>
    <rPh sb="11" eb="13">
      <t>サギョウ</t>
    </rPh>
    <phoneticPr fontId="5"/>
  </si>
  <si>
    <t>航空保安無線施設の機器製造</t>
    <rPh sb="0" eb="2">
      <t>コウクウ</t>
    </rPh>
    <rPh sb="2" eb="4">
      <t>ホアン</t>
    </rPh>
    <rPh sb="4" eb="6">
      <t>ムセン</t>
    </rPh>
    <rPh sb="6" eb="8">
      <t>シセツ</t>
    </rPh>
    <rPh sb="9" eb="11">
      <t>キキ</t>
    </rPh>
    <rPh sb="11" eb="13">
      <t>セイゾウ</t>
    </rPh>
    <phoneticPr fontId="5"/>
  </si>
  <si>
    <t>航空保安無線施設の部品購入</t>
    <rPh sb="0" eb="2">
      <t>コウクウ</t>
    </rPh>
    <rPh sb="2" eb="4">
      <t>ホアン</t>
    </rPh>
    <rPh sb="4" eb="6">
      <t>ムセン</t>
    </rPh>
    <rPh sb="6" eb="8">
      <t>シセツ</t>
    </rPh>
    <rPh sb="9" eb="11">
      <t>ブヒン</t>
    </rPh>
    <rPh sb="11" eb="13">
      <t>コウニュウ</t>
    </rPh>
    <phoneticPr fontId="5"/>
  </si>
  <si>
    <t>(株)エーブィテック</t>
    <phoneticPr fontId="5"/>
  </si>
  <si>
    <t>航空保安無線施設の設置工事</t>
    <rPh sb="9" eb="13">
      <t>セッチコウジ</t>
    </rPh>
    <phoneticPr fontId="5"/>
  </si>
  <si>
    <t>日本ファシリオ(株)</t>
    <phoneticPr fontId="5"/>
  </si>
  <si>
    <t>国庫債務負担行為等</t>
  </si>
  <si>
    <t>岸本無線工業(株)</t>
    <phoneticPr fontId="5"/>
  </si>
  <si>
    <t>(株)小又建設</t>
    <phoneticPr fontId="5"/>
  </si>
  <si>
    <t>航空保安無線用鉄塔の解体工事</t>
    <rPh sb="6" eb="7">
      <t>ヨウ</t>
    </rPh>
    <rPh sb="7" eb="9">
      <t>テットウ</t>
    </rPh>
    <rPh sb="10" eb="12">
      <t>カイタイ</t>
    </rPh>
    <rPh sb="12" eb="14">
      <t>コウジ</t>
    </rPh>
    <phoneticPr fontId="5"/>
  </si>
  <si>
    <t>ヤンマーエネルギーシステム(株)</t>
    <phoneticPr fontId="5"/>
  </si>
  <si>
    <t>航空保安無線施設発電設備の移設工事</t>
    <rPh sb="8" eb="10">
      <t>ハツデン</t>
    </rPh>
    <rPh sb="10" eb="12">
      <t>セツビ</t>
    </rPh>
    <rPh sb="13" eb="15">
      <t>イセツ</t>
    </rPh>
    <rPh sb="15" eb="17">
      <t>コウジ</t>
    </rPh>
    <phoneticPr fontId="5"/>
  </si>
  <si>
    <t>大亜工業(株)</t>
    <phoneticPr fontId="5"/>
  </si>
  <si>
    <t>青木総業(株)</t>
    <phoneticPr fontId="5"/>
  </si>
  <si>
    <t>研信電操(株)</t>
    <phoneticPr fontId="5"/>
  </si>
  <si>
    <t>航空保安無線施設付帯設備の設置工事</t>
    <rPh sb="8" eb="10">
      <t>フタイ</t>
    </rPh>
    <rPh sb="10" eb="12">
      <t>セツビ</t>
    </rPh>
    <rPh sb="13" eb="15">
      <t>セッチ</t>
    </rPh>
    <rPh sb="15" eb="17">
      <t>コウジ</t>
    </rPh>
    <phoneticPr fontId="5"/>
  </si>
  <si>
    <t>C.東芝インフラシステムズ(株)</t>
    <phoneticPr fontId="5"/>
  </si>
  <si>
    <t>航空保安無線施設の調整作業</t>
    <phoneticPr fontId="5"/>
  </si>
  <si>
    <t>施設停止割合10のマイナス5乗未満（サービス提供率99.999%以上）を常に満足させる</t>
    <rPh sb="0" eb="2">
      <t>シセツ</t>
    </rPh>
    <rPh sb="2" eb="4">
      <t>テイシ</t>
    </rPh>
    <rPh sb="4" eb="6">
      <t>ワリアイ</t>
    </rPh>
    <rPh sb="14" eb="15">
      <t>ジョウ</t>
    </rPh>
    <rPh sb="15" eb="17">
      <t>ミマン</t>
    </rPh>
    <rPh sb="22" eb="24">
      <t>テイキョウ</t>
    </rPh>
    <rPh sb="24" eb="25">
      <t>リツ</t>
    </rPh>
    <rPh sb="32" eb="34">
      <t>イジョウ</t>
    </rPh>
    <rPh sb="36" eb="37">
      <t>ツネ</t>
    </rPh>
    <rPh sb="38" eb="40">
      <t>マンゾク</t>
    </rPh>
    <phoneticPr fontId="5"/>
  </si>
  <si>
    <t>施設のサービス提供率
【計算式】
１－(保安施設の総停止時間×影響機数）÷保安施設利用機の総飛行時間</t>
    <rPh sb="0" eb="2">
      <t>シセツ</t>
    </rPh>
    <rPh sb="7" eb="9">
      <t>テイキョウ</t>
    </rPh>
    <rPh sb="9" eb="10">
      <t>リツ</t>
    </rPh>
    <rPh sb="12" eb="15">
      <t>ケイサンシキ</t>
    </rPh>
    <rPh sb="20" eb="22">
      <t>ホアン</t>
    </rPh>
    <rPh sb="22" eb="24">
      <t>シセツ</t>
    </rPh>
    <rPh sb="31" eb="33">
      <t>エイキョウ</t>
    </rPh>
    <rPh sb="37" eb="39">
      <t>ホアン</t>
    </rPh>
    <rPh sb="39" eb="41">
      <t>シセツ</t>
    </rPh>
    <rPh sb="41" eb="43">
      <t>リヨウ</t>
    </rPh>
    <rPh sb="43" eb="44">
      <t>キ</t>
    </rPh>
    <phoneticPr fontId="5"/>
  </si>
  <si>
    <t>-</t>
    <phoneticPr fontId="5"/>
  </si>
  <si>
    <t>施設の縮減数</t>
  </si>
  <si>
    <t>箇所</t>
    <rPh sb="0" eb="2">
      <t>カショ</t>
    </rPh>
    <phoneticPr fontId="5"/>
  </si>
  <si>
    <t>「今後の空港及び航空保安施設の整備及び運営に関する方策について」航空分科会（平成19年6月21日）答申 「第３章　第５項」参照
（http://www.mlit.go.jp/singikai/koutusin/koku/tousinn2.pdf）</t>
  </si>
  <si>
    <t>老朽化した航空保安施設の更新整備数</t>
  </si>
  <si>
    <t>VOR施設の縮退活動実績数</t>
  </si>
  <si>
    <t>施設縮退にかかる事業費執行額／縮退実施箇所数</t>
    <rPh sb="11" eb="13">
      <t>シッコウ</t>
    </rPh>
    <rPh sb="13" eb="14">
      <t>ガク</t>
    </rPh>
    <phoneticPr fontId="5"/>
  </si>
  <si>
    <t>百万円</t>
    <rPh sb="0" eb="2">
      <t>ヒャクマン</t>
    </rPh>
    <rPh sb="2" eb="3">
      <t>エン</t>
    </rPh>
    <phoneticPr fontId="5"/>
  </si>
  <si>
    <t>百万円/箇所</t>
  </si>
  <si>
    <t>16/1</t>
  </si>
  <si>
    <t>６　国際競争力、観光交流、広域・地域間連携等の確保・強化　</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</si>
  <si>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２４　航空交通ネットワークを強化する</t>
  </si>
  <si>
    <t>航空保安施設は航空機の運航に必要不可欠な施設のため、更新・改良により航空機の安全かつ円滑な航空交通を確保することは、航空交通ネットワークの強化の前提となる。</t>
    <rPh sb="0" eb="2">
      <t>コウクウ</t>
    </rPh>
    <rPh sb="2" eb="4">
      <t>ホアン</t>
    </rPh>
    <rPh sb="4" eb="6">
      <t>シセツ</t>
    </rPh>
    <rPh sb="7" eb="10">
      <t>コウクウキ</t>
    </rPh>
    <rPh sb="11" eb="13">
      <t>ウンコウ</t>
    </rPh>
    <rPh sb="14" eb="16">
      <t>ヒツヨウ</t>
    </rPh>
    <rPh sb="16" eb="19">
      <t>フカケツ</t>
    </rPh>
    <rPh sb="20" eb="22">
      <t>シセツ</t>
    </rPh>
    <rPh sb="34" eb="37">
      <t>コウクウキ</t>
    </rPh>
    <rPh sb="38" eb="40">
      <t>アンゼン</t>
    </rPh>
    <rPh sb="42" eb="44">
      <t>エンカツ</t>
    </rPh>
    <rPh sb="45" eb="47">
      <t>コウクウ</t>
    </rPh>
    <rPh sb="47" eb="49">
      <t>コウツウ</t>
    </rPh>
    <rPh sb="50" eb="52">
      <t>カクホ</t>
    </rPh>
    <rPh sb="58" eb="60">
      <t>コウクウ</t>
    </rPh>
    <rPh sb="60" eb="62">
      <t>コウツウ</t>
    </rPh>
    <rPh sb="69" eb="71">
      <t>キョウカ</t>
    </rPh>
    <rPh sb="72" eb="74">
      <t>ゼンテイ</t>
    </rPh>
    <phoneticPr fontId="5"/>
  </si>
  <si>
    <t>396</t>
  </si>
  <si>
    <t>258</t>
  </si>
  <si>
    <t>368</t>
  </si>
  <si>
    <t>263</t>
  </si>
  <si>
    <t>389</t>
  </si>
  <si>
    <t>271</t>
  </si>
  <si>
    <t>265</t>
  </si>
  <si>
    <t>260</t>
    <phoneticPr fontId="5"/>
  </si>
  <si>
    <t>-</t>
    <phoneticPr fontId="5"/>
  </si>
  <si>
    <t>航空路整備事業費</t>
    <rPh sb="0" eb="3">
      <t>コウクウロ</t>
    </rPh>
    <rPh sb="3" eb="5">
      <t>セイビ</t>
    </rPh>
    <rPh sb="5" eb="8">
      <t>ジギョウヒ</t>
    </rPh>
    <phoneticPr fontId="5"/>
  </si>
  <si>
    <t>ＩＣＡＯ Safety Management Manual(Doc9859)　（2.14 SAFETY RISK）
（https://www.icao.int/safety/SafetyManagement/Documents/Doc.9859.3rd%20Edition.alltext.en.pdf）</t>
    <phoneticPr fontId="5"/>
  </si>
  <si>
    <t>有</t>
  </si>
  <si>
    <t>無</t>
  </si>
  <si>
    <t>‐</t>
  </si>
  <si>
    <t>航空機の安全運航のために施設整備を求められている。</t>
    <rPh sb="0" eb="3">
      <t>コウクウキ</t>
    </rPh>
    <rPh sb="4" eb="6">
      <t>アンゼン</t>
    </rPh>
    <rPh sb="6" eb="8">
      <t>ウンコウ</t>
    </rPh>
    <rPh sb="12" eb="14">
      <t>シセツ</t>
    </rPh>
    <rPh sb="14" eb="16">
      <t>セイビ</t>
    </rPh>
    <rPh sb="17" eb="18">
      <t>モト</t>
    </rPh>
    <phoneticPr fontId="5"/>
  </si>
  <si>
    <t>航空ネットワーク全体を維持するために必要な施設整備であり、国自らが実施すべき事業。</t>
    <rPh sb="0" eb="2">
      <t>コウクウ</t>
    </rPh>
    <rPh sb="8" eb="10">
      <t>ゼンタイ</t>
    </rPh>
    <rPh sb="11" eb="13">
      <t>イジ</t>
    </rPh>
    <rPh sb="18" eb="20">
      <t>ヒツヨウ</t>
    </rPh>
    <rPh sb="21" eb="23">
      <t>シセツ</t>
    </rPh>
    <rPh sb="23" eb="25">
      <t>セイビ</t>
    </rPh>
    <rPh sb="29" eb="30">
      <t>クニ</t>
    </rPh>
    <rPh sb="30" eb="31">
      <t>ミズカ</t>
    </rPh>
    <rPh sb="33" eb="35">
      <t>ジッシ</t>
    </rPh>
    <rPh sb="38" eb="40">
      <t>ジギョウ</t>
    </rPh>
    <phoneticPr fontId="5"/>
  </si>
  <si>
    <t>航空機の安全運航に必要な事業であり優先度が高い。</t>
  </si>
  <si>
    <t>競争入札等の実施により透明性・公平性・競争性の確保に努めるとともに、第三者機関の入札監視委員会の活用などにより、一者応札等の改善を図っている。</t>
  </si>
  <si>
    <t>航空サービス対価であり、妥当。</t>
  </si>
  <si>
    <t>積算基準等により算出されており、妥当。</t>
  </si>
  <si>
    <t>国が直接支出していることから、妥当である。</t>
  </si>
  <si>
    <t>事業目的に即した支出である。</t>
  </si>
  <si>
    <t>施設の安定運用を担保しつつ、既存施設の縮減を図っている。</t>
  </si>
  <si>
    <t>見込みとおり実施している。</t>
  </si>
  <si>
    <t>事業目的に即して十分活用されている。</t>
  </si>
  <si>
    <t>航空交通の安全確保に不可欠な整備のみ実施し、航空機側の技術進歩に合わせた縮退を図り、効率的、効果的な執行に努めている。</t>
    <rPh sb="18" eb="20">
      <t>ジッシ</t>
    </rPh>
    <rPh sb="39" eb="40">
      <t>ハカ</t>
    </rPh>
    <rPh sb="42" eb="45">
      <t>コウリツテキ</t>
    </rPh>
    <rPh sb="46" eb="48">
      <t>コウカ</t>
    </rPh>
    <rPh sb="48" eb="49">
      <t>テキ</t>
    </rPh>
    <rPh sb="50" eb="52">
      <t>シッコウ</t>
    </rPh>
    <rPh sb="53" eb="54">
      <t>ツト</t>
    </rPh>
    <phoneticPr fontId="5"/>
  </si>
  <si>
    <t>引き続き、効率的な予算執行に向けた更なる競争性の確保について検討する。</t>
    <rPh sb="0" eb="1">
      <t>ヒ</t>
    </rPh>
    <rPh sb="2" eb="3">
      <t>ツヅ</t>
    </rPh>
    <phoneticPr fontId="5"/>
  </si>
  <si>
    <t>平成32年度までに、53施設（平成22年度）のＶOR（超短波全方向式無線標識）施設を33施設縮減</t>
    <rPh sb="0" eb="2">
      <t>ヘイセイ</t>
    </rPh>
    <phoneticPr fontId="5"/>
  </si>
  <si>
    <t>老朽化状況を踏まえ、更新時期について精査した上で予算
措置を図っている。</t>
    <phoneticPr fontId="5"/>
  </si>
  <si>
    <t>航空無線工事積算システムの調達</t>
    <rPh sb="0" eb="2">
      <t>コウクウ</t>
    </rPh>
    <rPh sb="2" eb="4">
      <t>ムセン</t>
    </rPh>
    <rPh sb="4" eb="6">
      <t>コウジ</t>
    </rPh>
    <rPh sb="6" eb="8">
      <t>セキサン</t>
    </rPh>
    <rPh sb="13" eb="15">
      <t>チョウタツ</t>
    </rPh>
    <phoneticPr fontId="5"/>
  </si>
  <si>
    <t>無線関係施設の予備品購入に係る検査補助</t>
    <rPh sb="0" eb="2">
      <t>ムセン</t>
    </rPh>
    <rPh sb="2" eb="4">
      <t>カンケイ</t>
    </rPh>
    <rPh sb="4" eb="6">
      <t>シセツ</t>
    </rPh>
    <rPh sb="7" eb="10">
      <t>ヨビヒン</t>
    </rPh>
    <rPh sb="10" eb="12">
      <t>コウニュウ</t>
    </rPh>
    <rPh sb="13" eb="14">
      <t>カカ</t>
    </rPh>
    <rPh sb="15" eb="17">
      <t>ケンサ</t>
    </rPh>
    <rPh sb="17" eb="19">
      <t>ホジョ</t>
    </rPh>
    <phoneticPr fontId="5"/>
  </si>
  <si>
    <t>航空保安無線施設の製造等</t>
    <rPh sb="0" eb="2">
      <t>コウクウ</t>
    </rPh>
    <rPh sb="2" eb="4">
      <t>ホアン</t>
    </rPh>
    <rPh sb="4" eb="6">
      <t>ムセン</t>
    </rPh>
    <rPh sb="6" eb="8">
      <t>シセツ</t>
    </rPh>
    <rPh sb="9" eb="11">
      <t>セイゾウ</t>
    </rPh>
    <rPh sb="11" eb="12">
      <t>ナド</t>
    </rPh>
    <phoneticPr fontId="5"/>
  </si>
  <si>
    <t>《平成２５年度　行政事業レビュー公開プロセス》
「事業番号・事業名」
〔０２６５〕航空路整備事業（航空保安施設整備）
「結果・取りまとめコメント」
事業内容の改善
・　航空保安施設の維持更新費用や利用者側のコスト縮減効果など効率化の観点が反映された成果指標を設定し、ＶＯＲの縮退を着実に進めるべき。その際、航行援助施設利用料を含めて、受益者負担のあり方に留意すべき。
・　施設の撤去・更新にあたっては、調達の競争性を高め、一層のコスト縮減に取り組むべき。</t>
    <rPh sb="55" eb="57">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</si>
</sst>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102973</xdr:colOff>
      <xdr:row>741</xdr:row>
      <xdr:rowOff>283176</xdr:rowOff>
    </xdr:from>
    <xdr:to>
      <xdr:col>25</xdr:col>
      <xdr:colOff>181569</xdr:colOff>
      <xdr:row>743</xdr:row>
      <xdr:rowOff>305839</xdr:rowOff>
    </xdr:to>
    <xdr:sp macro="" textlink="">
      <xdr:nvSpPr>
        <xdr:cNvPr id="3" name="テキスト ボックス 3">
          <a:extLst>
            <a:ext uri="{FF2B5EF4-FFF2-40B4-BE49-F238E27FC236}">
              <a16:creationId xmlns="" xmlns:a16="http://schemas.microsoft.com/office/drawing/2014/main" id="{00000000-0008-0000-0000-000002000000}"/>
            </a:ext>
          </a:extLst>
        </xdr:cNvPr>
        <xdr:cNvSpPr txBox="1"/>
      </xdr:nvSpPr>
      <xdr:spPr>
        <a:xfrm>
          <a:off x="3810000" y="233323885"/>
          <a:ext cx="1520218" cy="717731"/>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latin typeface="+mj-ea"/>
              <a:ea typeface="+mj-ea"/>
            </a:rPr>
            <a:t>935</a:t>
          </a:r>
          <a:r>
            <a:rPr lang="ja-JP" altLang="en-US" sz="1200">
              <a:latin typeface="+mj-ea"/>
              <a:ea typeface="+mj-ea"/>
            </a:rPr>
            <a:t>百万円</a:t>
          </a:r>
        </a:p>
      </xdr:txBody>
    </xdr:sp>
    <xdr:clientData/>
  </xdr:twoCellAnchor>
  <xdr:twoCellAnchor>
    <xdr:from>
      <xdr:col>21</xdr:col>
      <xdr:colOff>166606</xdr:colOff>
      <xdr:row>746</xdr:row>
      <xdr:rowOff>4845</xdr:rowOff>
    </xdr:from>
    <xdr:to>
      <xdr:col>32</xdr:col>
      <xdr:colOff>156423</xdr:colOff>
      <xdr:row>751</xdr:row>
      <xdr:rowOff>283357</xdr:rowOff>
    </xdr:to>
    <xdr:grpSp>
      <xdr:nvGrpSpPr>
        <xdr:cNvPr id="4" name="グループ化 3">
          <a:extLst>
            <a:ext uri="{FF2B5EF4-FFF2-40B4-BE49-F238E27FC236}">
              <a16:creationId xmlns="" xmlns:a16="http://schemas.microsoft.com/office/drawing/2014/main" id="{00000000-0008-0000-0000-000005000000}"/>
            </a:ext>
          </a:extLst>
        </xdr:cNvPr>
        <xdr:cNvGrpSpPr/>
      </xdr:nvGrpSpPr>
      <xdr:grpSpPr>
        <a:xfrm>
          <a:off x="4433806" y="44619945"/>
          <a:ext cx="2225017" cy="2056512"/>
          <a:chOff x="3286125" y="45577125"/>
          <a:chExt cx="2275716" cy="2901242"/>
        </a:xfrm>
      </xdr:grpSpPr>
      <xdr:cxnSp macro="">
        <xdr:nvCxnSpPr>
          <xdr:cNvPr id="5" name="直線コネクタ 4">
            <a:extLst>
              <a:ext uri="{FF2B5EF4-FFF2-40B4-BE49-F238E27FC236}">
                <a16:creationId xmlns="" xmlns:a16="http://schemas.microsoft.com/office/drawing/2014/main" id="{00000000-0008-0000-0000-000006000000}"/>
              </a:ext>
            </a:extLst>
          </xdr:cNvPr>
          <xdr:cNvCxnSpPr/>
        </xdr:nvCxnSpPr>
        <xdr:spPr>
          <a:xfrm>
            <a:off x="3297940" y="45577125"/>
            <a:ext cx="0" cy="2901242"/>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a:extLst>
              <a:ext uri="{FF2B5EF4-FFF2-40B4-BE49-F238E27FC236}">
                <a16:creationId xmlns="" xmlns:a16="http://schemas.microsoft.com/office/drawing/2014/main" id="{00000000-0008-0000-0000-000007000000}"/>
              </a:ext>
            </a:extLst>
          </xdr:cNvPr>
          <xdr:cNvCxnSpPr/>
        </xdr:nvCxnSpPr>
        <xdr:spPr>
          <a:xfrm flipV="1">
            <a:off x="3286125" y="46118454"/>
            <a:ext cx="2275716" cy="2718"/>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95123</xdr:colOff>
      <xdr:row>745</xdr:row>
      <xdr:rowOff>345130</xdr:rowOff>
    </xdr:from>
    <xdr:to>
      <xdr:col>43</xdr:col>
      <xdr:colOff>127430</xdr:colOff>
      <xdr:row>750</xdr:row>
      <xdr:rowOff>151514</xdr:rowOff>
    </xdr:to>
    <xdr:grpSp>
      <xdr:nvGrpSpPr>
        <xdr:cNvPr id="7" name="グループ化 6">
          <a:extLst>
            <a:ext uri="{FF2B5EF4-FFF2-40B4-BE49-F238E27FC236}">
              <a16:creationId xmlns="" xmlns:a16="http://schemas.microsoft.com/office/drawing/2014/main" id="{00000000-0008-0000-0000-000008000000}"/>
            </a:ext>
          </a:extLst>
        </xdr:cNvPr>
        <xdr:cNvGrpSpPr/>
      </xdr:nvGrpSpPr>
      <xdr:grpSpPr>
        <a:xfrm>
          <a:off x="6597523" y="44604630"/>
          <a:ext cx="2267507" cy="1584384"/>
          <a:chOff x="5342421" y="32624160"/>
          <a:chExt cx="2316390" cy="1485027"/>
        </a:xfrm>
      </xdr:grpSpPr>
      <xdr:sp macro="" textlink="">
        <xdr:nvSpPr>
          <xdr:cNvPr id="8" name="テキスト ボックス 40">
            <a:extLst>
              <a:ext uri="{FF2B5EF4-FFF2-40B4-BE49-F238E27FC236}">
                <a16:creationId xmlns="" xmlns:a16="http://schemas.microsoft.com/office/drawing/2014/main" id="{00000000-0008-0000-0000-000009000000}"/>
              </a:ext>
            </a:extLst>
          </xdr:cNvPr>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5</a:t>
            </a:r>
            <a:r>
              <a:rPr lang="ja-JP" altLang="en-US" sz="1200">
                <a:latin typeface="+mn-ea"/>
              </a:rPr>
              <a:t>社）</a:t>
            </a:r>
            <a:endParaRPr lang="en-US" altLang="ja-JP" sz="1200">
              <a:latin typeface="+mn-ea"/>
            </a:endParaRPr>
          </a:p>
          <a:p>
            <a:pPr algn="ctr"/>
            <a:r>
              <a:rPr lang="en-US" altLang="ja-JP" sz="1200">
                <a:latin typeface="+mn-ea"/>
              </a:rPr>
              <a:t>316</a:t>
            </a:r>
            <a:r>
              <a:rPr lang="ja-JP" altLang="en-US" sz="1200">
                <a:latin typeface="+mn-ea"/>
              </a:rPr>
              <a:t>百万円</a:t>
            </a:r>
          </a:p>
        </xdr:txBody>
      </xdr:sp>
      <xdr:sp macro="" textlink="">
        <xdr:nvSpPr>
          <xdr:cNvPr id="9" name="左大かっこ 8">
            <a:extLst>
              <a:ext uri="{FF2B5EF4-FFF2-40B4-BE49-F238E27FC236}">
                <a16:creationId xmlns="" xmlns:a16="http://schemas.microsoft.com/office/drawing/2014/main" id="{00000000-0008-0000-0000-00000A000000}"/>
              </a:ext>
            </a:extLst>
          </xdr:cNvPr>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0" name="左大かっこ 9">
            <a:extLst>
              <a:ext uri="{FF2B5EF4-FFF2-40B4-BE49-F238E27FC236}">
                <a16:creationId xmlns="" xmlns:a16="http://schemas.microsoft.com/office/drawing/2014/main" id="{00000000-0008-0000-0000-00000B000000}"/>
              </a:ext>
            </a:extLst>
          </xdr:cNvPr>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1" name="テキスト ボックス 43">
            <a:extLst>
              <a:ext uri="{FF2B5EF4-FFF2-40B4-BE49-F238E27FC236}">
                <a16:creationId xmlns="" xmlns:a16="http://schemas.microsoft.com/office/drawing/2014/main" id="{00000000-0008-0000-0000-00000C000000}"/>
              </a:ext>
            </a:extLst>
          </xdr:cNvPr>
          <xdr:cNvSpPr txBox="1"/>
        </xdr:nvSpPr>
        <xdr:spPr>
          <a:xfrm>
            <a:off x="5476754" y="33598795"/>
            <a:ext cx="1466971" cy="289944"/>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機器製造、購入等</a:t>
            </a:r>
            <a:endParaRPr kumimoji="1" lang="ja-JP" altLang="en-US" sz="1200"/>
          </a:p>
        </xdr:txBody>
      </xdr:sp>
      <xdr:sp macro="" textlink="">
        <xdr:nvSpPr>
          <xdr:cNvPr id="12" name="テキスト ボックス 70">
            <a:extLst>
              <a:ext uri="{FF2B5EF4-FFF2-40B4-BE49-F238E27FC236}">
                <a16:creationId xmlns="" xmlns:a16="http://schemas.microsoft.com/office/drawing/2014/main" id="{00000000-0008-0000-0000-00000D000000}"/>
              </a:ext>
            </a:extLst>
          </xdr:cNvPr>
          <xdr:cNvSpPr txBox="1"/>
        </xdr:nvSpPr>
        <xdr:spPr>
          <a:xfrm>
            <a:off x="5342421" y="32624160"/>
            <a:ext cx="2316390" cy="306560"/>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一般競争入札（最低価格）等</a:t>
            </a:r>
            <a:r>
              <a:rPr lang="en-US" altLang="ja-JP" sz="1000"/>
              <a:t>】</a:t>
            </a:r>
            <a:endParaRPr lang="ja-JP" altLang="en-US" sz="1000"/>
          </a:p>
        </xdr:txBody>
      </xdr:sp>
    </xdr:grpSp>
    <xdr:clientData/>
  </xdr:twoCellAnchor>
  <xdr:twoCellAnchor>
    <xdr:from>
      <xdr:col>18</xdr:col>
      <xdr:colOff>124804</xdr:colOff>
      <xdr:row>751</xdr:row>
      <xdr:rowOff>278924</xdr:rowOff>
    </xdr:from>
    <xdr:to>
      <xdr:col>44</xdr:col>
      <xdr:colOff>189010</xdr:colOff>
      <xdr:row>757</xdr:row>
      <xdr:rowOff>444476</xdr:rowOff>
    </xdr:to>
    <xdr:grpSp>
      <xdr:nvGrpSpPr>
        <xdr:cNvPr id="13" name="グループ化 12">
          <a:extLst>
            <a:ext uri="{FF2B5EF4-FFF2-40B4-BE49-F238E27FC236}">
              <a16:creationId xmlns="" xmlns:a16="http://schemas.microsoft.com/office/drawing/2014/main" id="{00000000-0008-0000-0000-00000E000000}"/>
            </a:ext>
          </a:extLst>
        </xdr:cNvPr>
        <xdr:cNvGrpSpPr/>
      </xdr:nvGrpSpPr>
      <xdr:grpSpPr>
        <a:xfrm>
          <a:off x="3782404" y="46672024"/>
          <a:ext cx="5347406" cy="2616652"/>
          <a:chOff x="2632801" y="41395905"/>
          <a:chExt cx="5503494" cy="2452692"/>
        </a:xfrm>
      </xdr:grpSpPr>
      <xdr:grpSp>
        <xdr:nvGrpSpPr>
          <xdr:cNvPr id="14" name="グループ化 13">
            <a:extLst>
              <a:ext uri="{FF2B5EF4-FFF2-40B4-BE49-F238E27FC236}">
                <a16:creationId xmlns="" xmlns:a16="http://schemas.microsoft.com/office/drawing/2014/main" id="{00000000-0008-0000-0000-00000F000000}"/>
              </a:ext>
            </a:extLst>
          </xdr:cNvPr>
          <xdr:cNvGrpSpPr/>
        </xdr:nvGrpSpPr>
        <xdr:grpSpPr>
          <a:xfrm>
            <a:off x="2632801" y="41395905"/>
            <a:ext cx="1788528" cy="1246817"/>
            <a:chOff x="5429250" y="32842200"/>
            <a:chExt cx="1774740" cy="1266987"/>
          </a:xfrm>
        </xdr:grpSpPr>
        <xdr:sp macro="" textlink="">
          <xdr:nvSpPr>
            <xdr:cNvPr id="22" name="テキスト ボックス 40">
              <a:extLst>
                <a:ext uri="{FF2B5EF4-FFF2-40B4-BE49-F238E27FC236}">
                  <a16:creationId xmlns="" xmlns:a16="http://schemas.microsoft.com/office/drawing/2014/main" id="{00000000-0008-0000-0000-000017000000}"/>
                </a:ext>
              </a:extLst>
            </xdr:cNvPr>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kumimoji="1" lang="en-US" altLang="ja-JP" sz="1200" kern="1200">
                  <a:solidFill>
                    <a:schemeClr val="dk1"/>
                  </a:solidFill>
                  <a:effectLst/>
                  <a:latin typeface="+mj-ea"/>
                  <a:ea typeface="+mj-ea"/>
                  <a:cs typeface="+mn-cs"/>
                </a:rPr>
                <a:t>B.</a:t>
              </a:r>
              <a:r>
                <a:rPr kumimoji="1" lang="ja-JP" altLang="ja-JP" sz="1200" kern="1200">
                  <a:solidFill>
                    <a:schemeClr val="dk1"/>
                  </a:solidFill>
                  <a:effectLst/>
                  <a:latin typeface="+mj-ea"/>
                  <a:ea typeface="+mj-ea"/>
                  <a:cs typeface="+mn-cs"/>
                </a:rPr>
                <a:t>地方航空局等</a:t>
              </a:r>
              <a:endParaRPr lang="ja-JP" altLang="ja-JP" sz="1200">
                <a:effectLst/>
                <a:latin typeface="+mj-ea"/>
                <a:ea typeface="+mj-ea"/>
              </a:endParaRPr>
            </a:p>
            <a:p>
              <a:pPr algn="ctr"/>
              <a:r>
                <a:rPr kumimoji="1" lang="ja-JP" altLang="ja-JP" sz="1200" kern="1200">
                  <a:solidFill>
                    <a:schemeClr val="dk1"/>
                  </a:solidFill>
                  <a:effectLst/>
                  <a:latin typeface="+mj-ea"/>
                  <a:ea typeface="+mj-ea"/>
                  <a:cs typeface="+mn-cs"/>
                </a:rPr>
                <a:t>（</a:t>
              </a:r>
              <a:r>
                <a:rPr kumimoji="1" lang="en-US" altLang="ja-JP" sz="1200" kern="1200">
                  <a:solidFill>
                    <a:schemeClr val="dk1"/>
                  </a:solidFill>
                  <a:effectLst/>
                  <a:latin typeface="+mj-ea"/>
                  <a:ea typeface="+mj-ea"/>
                  <a:cs typeface="+mn-cs"/>
                </a:rPr>
                <a:t>2</a:t>
              </a:r>
              <a:r>
                <a:rPr kumimoji="1" lang="ja-JP" altLang="ja-JP" sz="1200" kern="1200">
                  <a:solidFill>
                    <a:schemeClr val="dk1"/>
                  </a:solidFill>
                  <a:effectLst/>
                  <a:latin typeface="+mj-ea"/>
                  <a:ea typeface="+mj-ea"/>
                  <a:cs typeface="+mn-cs"/>
                </a:rPr>
                <a:t>機関）</a:t>
              </a:r>
              <a:endParaRPr lang="ja-JP" altLang="ja-JP" sz="1200">
                <a:effectLst/>
                <a:latin typeface="+mj-ea"/>
                <a:ea typeface="+mj-ea"/>
              </a:endParaRPr>
            </a:p>
            <a:p>
              <a:pPr algn="ctr"/>
              <a:r>
                <a:rPr kumimoji="1" lang="en-US" altLang="ja-JP" sz="1200" kern="1200">
                  <a:solidFill>
                    <a:schemeClr val="dk1"/>
                  </a:solidFill>
                  <a:effectLst/>
                  <a:latin typeface="+mj-ea"/>
                  <a:ea typeface="+mj-ea"/>
                  <a:cs typeface="+mn-cs"/>
                </a:rPr>
                <a:t>619</a:t>
              </a:r>
              <a:r>
                <a:rPr kumimoji="1" lang="ja-JP" altLang="ja-JP" sz="1200" kern="1200">
                  <a:solidFill>
                    <a:schemeClr val="dk1"/>
                  </a:solidFill>
                  <a:effectLst/>
                  <a:latin typeface="+mj-ea"/>
                  <a:ea typeface="+mj-ea"/>
                  <a:cs typeface="+mn-cs"/>
                </a:rPr>
                <a:t>百万円</a:t>
              </a:r>
              <a:endParaRPr lang="ja-JP" altLang="ja-JP" sz="1200">
                <a:effectLst/>
                <a:latin typeface="+mj-ea"/>
                <a:ea typeface="+mj-ea"/>
              </a:endParaRPr>
            </a:p>
          </xdr:txBody>
        </xdr:sp>
        <xdr:sp macro="" textlink="">
          <xdr:nvSpPr>
            <xdr:cNvPr id="23" name="左大かっこ 22">
              <a:extLst>
                <a:ext uri="{FF2B5EF4-FFF2-40B4-BE49-F238E27FC236}">
                  <a16:creationId xmlns="" xmlns:a16="http://schemas.microsoft.com/office/drawing/2014/main" id="{00000000-0008-0000-0000-000018000000}"/>
                </a:ext>
              </a:extLst>
            </xdr:cNvPr>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4" name="左大かっこ 23">
              <a:extLst>
                <a:ext uri="{FF2B5EF4-FFF2-40B4-BE49-F238E27FC236}">
                  <a16:creationId xmlns="" xmlns:a16="http://schemas.microsoft.com/office/drawing/2014/main" id="{00000000-0008-0000-0000-000019000000}"/>
                </a:ext>
              </a:extLst>
            </xdr:cNvPr>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5" name="テキスト ボックス 43">
              <a:extLst>
                <a:ext uri="{FF2B5EF4-FFF2-40B4-BE49-F238E27FC236}">
                  <a16:creationId xmlns="" xmlns:a16="http://schemas.microsoft.com/office/drawing/2014/main" id="{00000000-0008-0000-0000-00001A000000}"/>
                </a:ext>
              </a:extLst>
            </xdr:cNvPr>
            <xdr:cNvSpPr txBox="1"/>
          </xdr:nvSpPr>
          <xdr:spPr>
            <a:xfrm>
              <a:off x="5432275" y="33560481"/>
              <a:ext cx="1771715" cy="489069"/>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工事の実施及び工</a:t>
              </a:r>
              <a:endParaRPr kumimoji="1" lang="en-US" altLang="ja-JP" sz="1200" kern="1200">
                <a:solidFill>
                  <a:schemeClr val="tx1"/>
                </a:solidFill>
                <a:effectLst/>
                <a:latin typeface="+mn-lt"/>
                <a:ea typeface="+mn-ea"/>
                <a:cs typeface="+mn-cs"/>
              </a:endParaRPr>
            </a:p>
            <a:p>
              <a:r>
                <a:rPr kumimoji="1" lang="ja-JP" altLang="ja-JP" sz="1200" kern="1200">
                  <a:solidFill>
                    <a:schemeClr val="tx1"/>
                  </a:solidFill>
                  <a:effectLst/>
                  <a:latin typeface="+mn-lt"/>
                  <a:ea typeface="+mn-ea"/>
                  <a:cs typeface="+mn-cs"/>
                </a:rPr>
                <a:t>事にかかる設計</a:t>
              </a:r>
              <a:r>
                <a:rPr kumimoji="1" lang="ja-JP" altLang="en-US" sz="1200" kern="1200">
                  <a:solidFill>
                    <a:schemeClr val="tx1"/>
                  </a:solidFill>
                  <a:effectLst/>
                  <a:latin typeface="+mn-lt"/>
                  <a:ea typeface="+mn-ea"/>
                  <a:cs typeface="+mn-cs"/>
                </a:rPr>
                <a:t>等</a:t>
              </a:r>
              <a:endParaRPr lang="ja-JP" altLang="ja-JP" sz="1200">
                <a:effectLst/>
              </a:endParaRPr>
            </a:p>
          </xdr:txBody>
        </xdr:sp>
      </xdr:grpSp>
      <xdr:sp macro="" textlink="">
        <xdr:nvSpPr>
          <xdr:cNvPr id="15" name="テキスト ボックス 55">
            <a:extLst>
              <a:ext uri="{FF2B5EF4-FFF2-40B4-BE49-F238E27FC236}">
                <a16:creationId xmlns="" xmlns:a16="http://schemas.microsoft.com/office/drawing/2014/main" id="{00000000-0008-0000-0000-000010000000}"/>
              </a:ext>
            </a:extLst>
          </xdr:cNvPr>
          <xdr:cNvSpPr txBox="1"/>
        </xdr:nvSpPr>
        <xdr:spPr>
          <a:xfrm>
            <a:off x="5627699" y="42590452"/>
            <a:ext cx="1527922" cy="685241"/>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C.</a:t>
            </a:r>
            <a:r>
              <a:rPr lang="ja-JP" altLang="en-US" sz="1200">
                <a:latin typeface="+mn-ea"/>
              </a:rPr>
              <a:t>民間企業等</a:t>
            </a:r>
            <a:endParaRPr lang="en-US" altLang="ja-JP" sz="1200">
              <a:latin typeface="+mn-ea"/>
            </a:endParaRPr>
          </a:p>
          <a:p>
            <a:pPr algn="ctr"/>
            <a:r>
              <a:rPr lang="ja-JP" altLang="en-US" sz="1200">
                <a:latin typeface="+mn-ea"/>
              </a:rPr>
              <a:t>（</a:t>
            </a:r>
            <a:r>
              <a:rPr lang="en-US" altLang="ja-JP" sz="1200">
                <a:latin typeface="+mn-ea"/>
              </a:rPr>
              <a:t>42</a:t>
            </a:r>
            <a:r>
              <a:rPr lang="ja-JP" altLang="en-US" sz="1200">
                <a:latin typeface="+mn-ea"/>
              </a:rPr>
              <a:t>社）</a:t>
            </a:r>
            <a:endParaRPr lang="en-US" altLang="ja-JP" sz="1200">
              <a:latin typeface="+mn-ea"/>
            </a:endParaRPr>
          </a:p>
          <a:p>
            <a:pPr algn="ctr"/>
            <a:r>
              <a:rPr lang="en-US" altLang="ja-JP" sz="1200">
                <a:latin typeface="+mn-ea"/>
              </a:rPr>
              <a:t>619</a:t>
            </a:r>
            <a:r>
              <a:rPr lang="ja-JP" altLang="en-US" sz="1200">
                <a:latin typeface="+mn-ea"/>
              </a:rPr>
              <a:t>百万円</a:t>
            </a:r>
          </a:p>
        </xdr:txBody>
      </xdr:sp>
      <xdr:cxnSp macro="">
        <xdr:nvCxnSpPr>
          <xdr:cNvPr id="16" name="直線コネクタ 15">
            <a:extLst>
              <a:ext uri="{FF2B5EF4-FFF2-40B4-BE49-F238E27FC236}">
                <a16:creationId xmlns="" xmlns:a16="http://schemas.microsoft.com/office/drawing/2014/main" id="{00000000-0008-0000-0000-000011000000}"/>
              </a:ext>
            </a:extLst>
          </xdr:cNvPr>
          <xdr:cNvCxnSpPr/>
        </xdr:nvCxnSpPr>
        <xdr:spPr>
          <a:xfrm flipV="1">
            <a:off x="3332734" y="42961826"/>
            <a:ext cx="2294206" cy="2717"/>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a:extLst>
              <a:ext uri="{FF2B5EF4-FFF2-40B4-BE49-F238E27FC236}">
                <a16:creationId xmlns="" xmlns:a16="http://schemas.microsoft.com/office/drawing/2014/main" id="{00000000-0008-0000-0000-000012000000}"/>
              </a:ext>
            </a:extLst>
          </xdr:cNvPr>
          <xdr:cNvCxnSpPr/>
        </xdr:nvCxnSpPr>
        <xdr:spPr>
          <a:xfrm>
            <a:off x="3322544" y="42601513"/>
            <a:ext cx="1" cy="371989"/>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72">
            <a:extLst>
              <a:ext uri="{FF2B5EF4-FFF2-40B4-BE49-F238E27FC236}">
                <a16:creationId xmlns="" xmlns:a16="http://schemas.microsoft.com/office/drawing/2014/main" id="{00000000-0008-0000-0000-000013000000}"/>
              </a:ext>
            </a:extLst>
          </xdr:cNvPr>
          <xdr:cNvSpPr txBox="1"/>
        </xdr:nvSpPr>
        <xdr:spPr>
          <a:xfrm>
            <a:off x="5531346" y="42319033"/>
            <a:ext cx="2604949" cy="345371"/>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一般競争入札（総合評価）等</a:t>
            </a:r>
            <a:r>
              <a:rPr lang="en-US" altLang="ja-JP" sz="1000"/>
              <a:t>】</a:t>
            </a:r>
            <a:endParaRPr lang="ja-JP" altLang="en-US" sz="1000"/>
          </a:p>
        </xdr:txBody>
      </xdr:sp>
      <xdr:sp macro="" textlink="">
        <xdr:nvSpPr>
          <xdr:cNvPr id="19" name="左大かっこ 18">
            <a:extLst>
              <a:ext uri="{FF2B5EF4-FFF2-40B4-BE49-F238E27FC236}">
                <a16:creationId xmlns="" xmlns:a16="http://schemas.microsoft.com/office/drawing/2014/main" id="{00000000-0008-0000-0000-000014000000}"/>
              </a:ext>
            </a:extLst>
          </xdr:cNvPr>
          <xdr:cNvSpPr/>
        </xdr:nvSpPr>
        <xdr:spPr>
          <a:xfrm>
            <a:off x="5636559" y="43326424"/>
            <a:ext cx="72933" cy="510297"/>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0" name="左大かっこ 19">
            <a:extLst>
              <a:ext uri="{FF2B5EF4-FFF2-40B4-BE49-F238E27FC236}">
                <a16:creationId xmlns="" xmlns:a16="http://schemas.microsoft.com/office/drawing/2014/main" id="{00000000-0008-0000-0000-000015000000}"/>
              </a:ext>
            </a:extLst>
          </xdr:cNvPr>
          <xdr:cNvSpPr/>
        </xdr:nvSpPr>
        <xdr:spPr>
          <a:xfrm flipH="1">
            <a:off x="7083209" y="43328775"/>
            <a:ext cx="71254" cy="51982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1" name="テキスト ボックス 59">
            <a:extLst>
              <a:ext uri="{FF2B5EF4-FFF2-40B4-BE49-F238E27FC236}">
                <a16:creationId xmlns="" xmlns:a16="http://schemas.microsoft.com/office/drawing/2014/main" id="{00000000-0008-0000-0000-000016000000}"/>
              </a:ext>
            </a:extLst>
          </xdr:cNvPr>
          <xdr:cNvSpPr txBox="1"/>
        </xdr:nvSpPr>
        <xdr:spPr>
          <a:xfrm>
            <a:off x="5666694" y="43371823"/>
            <a:ext cx="1478737" cy="285750"/>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工事・設計等</a:t>
            </a:r>
            <a:endParaRPr kumimoji="1" lang="ja-JP" altLang="en-US" sz="1200"/>
          </a:p>
        </xdr:txBody>
      </xdr:sp>
    </xdr:grpSp>
    <xdr:clientData/>
  </xdr:twoCellAnchor>
  <xdr:twoCellAnchor>
    <xdr:from>
      <xdr:col>18</xdr:col>
      <xdr:colOff>104210</xdr:colOff>
      <xdr:row>744</xdr:row>
      <xdr:rowOff>18576</xdr:rowOff>
    </xdr:from>
    <xdr:to>
      <xdr:col>25</xdr:col>
      <xdr:colOff>169803</xdr:colOff>
      <xdr:row>745</xdr:row>
      <xdr:rowOff>218789</xdr:rowOff>
    </xdr:to>
    <xdr:grpSp>
      <xdr:nvGrpSpPr>
        <xdr:cNvPr id="26" name="グループ化 25">
          <a:extLst>
            <a:ext uri="{FF2B5EF4-FFF2-40B4-BE49-F238E27FC236}">
              <a16:creationId xmlns="" xmlns:a16="http://schemas.microsoft.com/office/drawing/2014/main" id="{00000000-0008-0000-0000-000024000000}"/>
            </a:ext>
          </a:extLst>
        </xdr:cNvPr>
        <xdr:cNvGrpSpPr/>
      </xdr:nvGrpSpPr>
      <xdr:grpSpPr>
        <a:xfrm>
          <a:off x="3761810" y="43922476"/>
          <a:ext cx="1487993" cy="555813"/>
          <a:chOff x="3388179" y="43515643"/>
          <a:chExt cx="1514472" cy="544119"/>
        </a:xfrm>
      </xdr:grpSpPr>
      <xdr:sp macro="" textlink="">
        <xdr:nvSpPr>
          <xdr:cNvPr id="27" name="左大かっこ 26">
            <a:extLst>
              <a:ext uri="{FF2B5EF4-FFF2-40B4-BE49-F238E27FC236}">
                <a16:creationId xmlns="" xmlns:a16="http://schemas.microsoft.com/office/drawing/2014/main" id="{00000000-0008-0000-0000-000003000000}"/>
              </a:ext>
            </a:extLst>
          </xdr:cNvPr>
          <xdr:cNvSpPr/>
        </xdr:nvSpPr>
        <xdr:spPr>
          <a:xfrm flipH="1">
            <a:off x="4825090" y="43520606"/>
            <a:ext cx="71254" cy="539156"/>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8" name="テキスト ボックス 39">
            <a:extLst>
              <a:ext uri="{FF2B5EF4-FFF2-40B4-BE49-F238E27FC236}">
                <a16:creationId xmlns="" xmlns:a16="http://schemas.microsoft.com/office/drawing/2014/main" id="{00000000-0008-0000-0000-000004000000}"/>
              </a:ext>
            </a:extLst>
          </xdr:cNvPr>
          <xdr:cNvSpPr txBox="1"/>
        </xdr:nvSpPr>
        <xdr:spPr>
          <a:xfrm>
            <a:off x="3434446" y="43535079"/>
            <a:ext cx="1468205" cy="466431"/>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sp macro="" textlink="">
        <xdr:nvSpPr>
          <xdr:cNvPr id="29" name="左大かっこ 28">
            <a:extLst>
              <a:ext uri="{FF2B5EF4-FFF2-40B4-BE49-F238E27FC236}">
                <a16:creationId xmlns="" xmlns:a16="http://schemas.microsoft.com/office/drawing/2014/main" id="{00000000-0008-0000-0000-000023000000}"/>
              </a:ext>
            </a:extLst>
          </xdr:cNvPr>
          <xdr:cNvSpPr/>
        </xdr:nvSpPr>
        <xdr:spPr>
          <a:xfrm>
            <a:off x="3388179" y="43515643"/>
            <a:ext cx="71252" cy="52431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261</v>
      </c>
      <c r="AT2" s="949"/>
      <c r="AU2" s="949"/>
      <c r="AV2" s="52" t="str">
        <f>IF(AW2="", "", "-")</f>
        <v/>
      </c>
      <c r="AW2" s="920"/>
      <c r="AX2" s="920"/>
    </row>
    <row r="3" spans="1:50" ht="21" customHeight="1" thickBot="1" x14ac:dyDescent="0.2">
      <c r="A3" s="876" t="s">
        <v>541</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567</v>
      </c>
      <c r="AK3" s="878"/>
      <c r="AL3" s="878"/>
      <c r="AM3" s="878"/>
      <c r="AN3" s="878"/>
      <c r="AO3" s="878"/>
      <c r="AP3" s="878"/>
      <c r="AQ3" s="878"/>
      <c r="AR3" s="878"/>
      <c r="AS3" s="878"/>
      <c r="AT3" s="878"/>
      <c r="AU3" s="878"/>
      <c r="AV3" s="878"/>
      <c r="AW3" s="878"/>
      <c r="AX3" s="24" t="s">
        <v>65</v>
      </c>
    </row>
    <row r="4" spans="1:50" ht="24.75" customHeight="1" x14ac:dyDescent="0.15">
      <c r="A4" s="710" t="s">
        <v>25</v>
      </c>
      <c r="B4" s="711"/>
      <c r="C4" s="711"/>
      <c r="D4" s="711"/>
      <c r="E4" s="711"/>
      <c r="F4" s="711"/>
      <c r="G4" s="688" t="s">
        <v>573</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568</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8" t="s">
        <v>122</v>
      </c>
      <c r="H5" s="849"/>
      <c r="I5" s="849"/>
      <c r="J5" s="849"/>
      <c r="K5" s="849"/>
      <c r="L5" s="849"/>
      <c r="M5" s="850" t="s">
        <v>66</v>
      </c>
      <c r="N5" s="851"/>
      <c r="O5" s="851"/>
      <c r="P5" s="851"/>
      <c r="Q5" s="851"/>
      <c r="R5" s="852"/>
      <c r="S5" s="853" t="s">
        <v>131</v>
      </c>
      <c r="T5" s="849"/>
      <c r="U5" s="849"/>
      <c r="V5" s="849"/>
      <c r="W5" s="849"/>
      <c r="X5" s="854"/>
      <c r="Y5" s="704" t="s">
        <v>3</v>
      </c>
      <c r="Z5" s="546"/>
      <c r="AA5" s="546"/>
      <c r="AB5" s="546"/>
      <c r="AC5" s="546"/>
      <c r="AD5" s="547"/>
      <c r="AE5" s="705" t="s">
        <v>569</v>
      </c>
      <c r="AF5" s="705"/>
      <c r="AG5" s="705"/>
      <c r="AH5" s="705"/>
      <c r="AI5" s="705"/>
      <c r="AJ5" s="705"/>
      <c r="AK5" s="705"/>
      <c r="AL5" s="705"/>
      <c r="AM5" s="705"/>
      <c r="AN5" s="705"/>
      <c r="AO5" s="705"/>
      <c r="AP5" s="706"/>
      <c r="AQ5" s="707" t="s">
        <v>570</v>
      </c>
      <c r="AR5" s="708"/>
      <c r="AS5" s="708"/>
      <c r="AT5" s="708"/>
      <c r="AU5" s="708"/>
      <c r="AV5" s="708"/>
      <c r="AW5" s="708"/>
      <c r="AX5" s="709"/>
    </row>
    <row r="6" spans="1:50" ht="39" customHeight="1" x14ac:dyDescent="0.15">
      <c r="A6" s="712" t="s">
        <v>4</v>
      </c>
      <c r="B6" s="713"/>
      <c r="C6" s="713"/>
      <c r="D6" s="713"/>
      <c r="E6" s="713"/>
      <c r="F6" s="713"/>
      <c r="G6" s="398" t="str">
        <f>入力規則等!F39</f>
        <v>自動車安全特別会計空港整備勘定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574</v>
      </c>
      <c r="H7" s="502"/>
      <c r="I7" s="502"/>
      <c r="J7" s="502"/>
      <c r="K7" s="502"/>
      <c r="L7" s="502"/>
      <c r="M7" s="502"/>
      <c r="N7" s="502"/>
      <c r="O7" s="502"/>
      <c r="P7" s="502"/>
      <c r="Q7" s="502"/>
      <c r="R7" s="502"/>
      <c r="S7" s="502"/>
      <c r="T7" s="502"/>
      <c r="U7" s="502"/>
      <c r="V7" s="502"/>
      <c r="W7" s="502"/>
      <c r="X7" s="503"/>
      <c r="Y7" s="931" t="s">
        <v>513</v>
      </c>
      <c r="Z7" s="446"/>
      <c r="AA7" s="446"/>
      <c r="AB7" s="446"/>
      <c r="AC7" s="446"/>
      <c r="AD7" s="932"/>
      <c r="AE7" s="921" t="s">
        <v>572</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8" t="s">
        <v>378</v>
      </c>
      <c r="B8" s="499"/>
      <c r="C8" s="499"/>
      <c r="D8" s="499"/>
      <c r="E8" s="499"/>
      <c r="F8" s="500"/>
      <c r="G8" s="950" t="str">
        <f>入力規則等!A28</f>
        <v>交通安全対策</v>
      </c>
      <c r="H8" s="726"/>
      <c r="I8" s="726"/>
      <c r="J8" s="726"/>
      <c r="K8" s="726"/>
      <c r="L8" s="726"/>
      <c r="M8" s="726"/>
      <c r="N8" s="726"/>
      <c r="O8" s="726"/>
      <c r="P8" s="726"/>
      <c r="Q8" s="726"/>
      <c r="R8" s="726"/>
      <c r="S8" s="726"/>
      <c r="T8" s="726"/>
      <c r="U8" s="726"/>
      <c r="V8" s="726"/>
      <c r="W8" s="726"/>
      <c r="X8" s="951"/>
      <c r="Y8" s="855" t="s">
        <v>379</v>
      </c>
      <c r="Z8" s="856"/>
      <c r="AA8" s="856"/>
      <c r="AB8" s="856"/>
      <c r="AC8" s="856"/>
      <c r="AD8" s="857"/>
      <c r="AE8" s="725" t="str">
        <f>入力規則等!K13</f>
        <v>公共事業</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8" t="s">
        <v>23</v>
      </c>
      <c r="B9" s="859"/>
      <c r="C9" s="859"/>
      <c r="D9" s="859"/>
      <c r="E9" s="859"/>
      <c r="F9" s="859"/>
      <c r="G9" s="860" t="s">
        <v>575</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666" t="s">
        <v>30</v>
      </c>
      <c r="B10" s="667"/>
      <c r="C10" s="667"/>
      <c r="D10" s="667"/>
      <c r="E10" s="667"/>
      <c r="F10" s="667"/>
      <c r="G10" s="760" t="s">
        <v>576</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2" t="s">
        <v>24</v>
      </c>
      <c r="B12" s="953"/>
      <c r="C12" s="953"/>
      <c r="D12" s="953"/>
      <c r="E12" s="953"/>
      <c r="F12" s="954"/>
      <c r="G12" s="766"/>
      <c r="H12" s="767"/>
      <c r="I12" s="767"/>
      <c r="J12" s="767"/>
      <c r="K12" s="767"/>
      <c r="L12" s="767"/>
      <c r="M12" s="767"/>
      <c r="N12" s="767"/>
      <c r="O12" s="767"/>
      <c r="P12" s="418" t="s">
        <v>532</v>
      </c>
      <c r="Q12" s="419"/>
      <c r="R12" s="419"/>
      <c r="S12" s="419"/>
      <c r="T12" s="419"/>
      <c r="U12" s="419"/>
      <c r="V12" s="420"/>
      <c r="W12" s="418" t="s">
        <v>529</v>
      </c>
      <c r="X12" s="419"/>
      <c r="Y12" s="419"/>
      <c r="Z12" s="419"/>
      <c r="AA12" s="419"/>
      <c r="AB12" s="419"/>
      <c r="AC12" s="420"/>
      <c r="AD12" s="418" t="s">
        <v>524</v>
      </c>
      <c r="AE12" s="419"/>
      <c r="AF12" s="419"/>
      <c r="AG12" s="419"/>
      <c r="AH12" s="419"/>
      <c r="AI12" s="419"/>
      <c r="AJ12" s="420"/>
      <c r="AK12" s="418" t="s">
        <v>517</v>
      </c>
      <c r="AL12" s="419"/>
      <c r="AM12" s="419"/>
      <c r="AN12" s="419"/>
      <c r="AO12" s="419"/>
      <c r="AP12" s="419"/>
      <c r="AQ12" s="420"/>
      <c r="AR12" s="418" t="s">
        <v>515</v>
      </c>
      <c r="AS12" s="419"/>
      <c r="AT12" s="419"/>
      <c r="AU12" s="419"/>
      <c r="AV12" s="419"/>
      <c r="AW12" s="419"/>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v>1175</v>
      </c>
      <c r="Q13" s="664"/>
      <c r="R13" s="664"/>
      <c r="S13" s="664"/>
      <c r="T13" s="664"/>
      <c r="U13" s="664"/>
      <c r="V13" s="665"/>
      <c r="W13" s="663">
        <v>1527</v>
      </c>
      <c r="X13" s="664"/>
      <c r="Y13" s="664"/>
      <c r="Z13" s="664"/>
      <c r="AA13" s="664"/>
      <c r="AB13" s="664"/>
      <c r="AC13" s="665"/>
      <c r="AD13" s="663">
        <v>941</v>
      </c>
      <c r="AE13" s="664"/>
      <c r="AF13" s="664"/>
      <c r="AG13" s="664"/>
      <c r="AH13" s="664"/>
      <c r="AI13" s="664"/>
      <c r="AJ13" s="665"/>
      <c r="AK13" s="663">
        <v>1840</v>
      </c>
      <c r="AL13" s="664"/>
      <c r="AM13" s="664"/>
      <c r="AN13" s="664"/>
      <c r="AO13" s="664"/>
      <c r="AP13" s="664"/>
      <c r="AQ13" s="665"/>
      <c r="AR13" s="928"/>
      <c r="AS13" s="929"/>
      <c r="AT13" s="929"/>
      <c r="AU13" s="929"/>
      <c r="AV13" s="929"/>
      <c r="AW13" s="929"/>
      <c r="AX13" s="930"/>
    </row>
    <row r="14" spans="1:50" ht="21" customHeight="1" x14ac:dyDescent="0.15">
      <c r="A14" s="620"/>
      <c r="B14" s="621"/>
      <c r="C14" s="621"/>
      <c r="D14" s="621"/>
      <c r="E14" s="621"/>
      <c r="F14" s="622"/>
      <c r="G14" s="731"/>
      <c r="H14" s="732"/>
      <c r="I14" s="717" t="s">
        <v>8</v>
      </c>
      <c r="J14" s="768"/>
      <c r="K14" s="768"/>
      <c r="L14" s="768"/>
      <c r="M14" s="768"/>
      <c r="N14" s="768"/>
      <c r="O14" s="769"/>
      <c r="P14" s="663" t="s">
        <v>577</v>
      </c>
      <c r="Q14" s="664"/>
      <c r="R14" s="664"/>
      <c r="S14" s="664"/>
      <c r="T14" s="664"/>
      <c r="U14" s="664"/>
      <c r="V14" s="665"/>
      <c r="W14" s="663" t="s">
        <v>577</v>
      </c>
      <c r="X14" s="664"/>
      <c r="Y14" s="664"/>
      <c r="Z14" s="664"/>
      <c r="AA14" s="664"/>
      <c r="AB14" s="664"/>
      <c r="AC14" s="665"/>
      <c r="AD14" s="663" t="s">
        <v>578</v>
      </c>
      <c r="AE14" s="664"/>
      <c r="AF14" s="664"/>
      <c r="AG14" s="664"/>
      <c r="AH14" s="664"/>
      <c r="AI14" s="664"/>
      <c r="AJ14" s="665"/>
      <c r="AK14" s="663"/>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v>100</v>
      </c>
      <c r="Q15" s="664"/>
      <c r="R15" s="664"/>
      <c r="S15" s="664"/>
      <c r="T15" s="664"/>
      <c r="U15" s="664"/>
      <c r="V15" s="665"/>
      <c r="W15" s="663">
        <v>244</v>
      </c>
      <c r="X15" s="664"/>
      <c r="Y15" s="664"/>
      <c r="Z15" s="664"/>
      <c r="AA15" s="664"/>
      <c r="AB15" s="664"/>
      <c r="AC15" s="665"/>
      <c r="AD15" s="663">
        <v>357</v>
      </c>
      <c r="AE15" s="664"/>
      <c r="AF15" s="664"/>
      <c r="AG15" s="664"/>
      <c r="AH15" s="664"/>
      <c r="AI15" s="664"/>
      <c r="AJ15" s="665"/>
      <c r="AK15" s="663">
        <v>215</v>
      </c>
      <c r="AL15" s="664"/>
      <c r="AM15" s="664"/>
      <c r="AN15" s="664"/>
      <c r="AO15" s="664"/>
      <c r="AP15" s="664"/>
      <c r="AQ15" s="665"/>
      <c r="AR15" s="663"/>
      <c r="AS15" s="664"/>
      <c r="AT15" s="664"/>
      <c r="AU15" s="664"/>
      <c r="AV15" s="664"/>
      <c r="AW15" s="664"/>
      <c r="AX15" s="814"/>
    </row>
    <row r="16" spans="1:50" ht="21" customHeight="1" x14ac:dyDescent="0.15">
      <c r="A16" s="620"/>
      <c r="B16" s="621"/>
      <c r="C16" s="621"/>
      <c r="D16" s="621"/>
      <c r="E16" s="621"/>
      <c r="F16" s="622"/>
      <c r="G16" s="731"/>
      <c r="H16" s="732"/>
      <c r="I16" s="717" t="s">
        <v>52</v>
      </c>
      <c r="J16" s="718"/>
      <c r="K16" s="718"/>
      <c r="L16" s="718"/>
      <c r="M16" s="718"/>
      <c r="N16" s="718"/>
      <c r="O16" s="719"/>
      <c r="P16" s="663">
        <v>-244</v>
      </c>
      <c r="Q16" s="664"/>
      <c r="R16" s="664"/>
      <c r="S16" s="664"/>
      <c r="T16" s="664"/>
      <c r="U16" s="664"/>
      <c r="V16" s="665"/>
      <c r="W16" s="663">
        <v>-357</v>
      </c>
      <c r="X16" s="664"/>
      <c r="Y16" s="664"/>
      <c r="Z16" s="664"/>
      <c r="AA16" s="664"/>
      <c r="AB16" s="664"/>
      <c r="AC16" s="665"/>
      <c r="AD16" s="663">
        <v>-215</v>
      </c>
      <c r="AE16" s="664"/>
      <c r="AF16" s="664"/>
      <c r="AG16" s="664"/>
      <c r="AH16" s="664"/>
      <c r="AI16" s="664"/>
      <c r="AJ16" s="665"/>
      <c r="AK16" s="663"/>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t="s">
        <v>577</v>
      </c>
      <c r="Q17" s="664"/>
      <c r="R17" s="664"/>
      <c r="S17" s="664"/>
      <c r="T17" s="664"/>
      <c r="U17" s="664"/>
      <c r="V17" s="665"/>
      <c r="W17" s="663" t="s">
        <v>577</v>
      </c>
      <c r="X17" s="664"/>
      <c r="Y17" s="664"/>
      <c r="Z17" s="664"/>
      <c r="AA17" s="664"/>
      <c r="AB17" s="664"/>
      <c r="AC17" s="665"/>
      <c r="AD17" s="663"/>
      <c r="AE17" s="664"/>
      <c r="AF17" s="664"/>
      <c r="AG17" s="664"/>
      <c r="AH17" s="664"/>
      <c r="AI17" s="664"/>
      <c r="AJ17" s="665"/>
      <c r="AK17" s="663"/>
      <c r="AL17" s="664"/>
      <c r="AM17" s="664"/>
      <c r="AN17" s="664"/>
      <c r="AO17" s="664"/>
      <c r="AP17" s="664"/>
      <c r="AQ17" s="665"/>
      <c r="AR17" s="926"/>
      <c r="AS17" s="926"/>
      <c r="AT17" s="926"/>
      <c r="AU17" s="926"/>
      <c r="AV17" s="926"/>
      <c r="AW17" s="926"/>
      <c r="AX17" s="927"/>
    </row>
    <row r="18" spans="1:50" ht="24.75" customHeight="1" x14ac:dyDescent="0.15">
      <c r="A18" s="620"/>
      <c r="B18" s="621"/>
      <c r="C18" s="621"/>
      <c r="D18" s="621"/>
      <c r="E18" s="621"/>
      <c r="F18" s="622"/>
      <c r="G18" s="733"/>
      <c r="H18" s="734"/>
      <c r="I18" s="722" t="s">
        <v>20</v>
      </c>
      <c r="J18" s="723"/>
      <c r="K18" s="723"/>
      <c r="L18" s="723"/>
      <c r="M18" s="723"/>
      <c r="N18" s="723"/>
      <c r="O18" s="724"/>
      <c r="P18" s="887">
        <f>SUM(P13:V17)</f>
        <v>1031</v>
      </c>
      <c r="Q18" s="888"/>
      <c r="R18" s="888"/>
      <c r="S18" s="888"/>
      <c r="T18" s="888"/>
      <c r="U18" s="888"/>
      <c r="V18" s="889"/>
      <c r="W18" s="887">
        <f>SUM(W13:AC17)</f>
        <v>1414</v>
      </c>
      <c r="X18" s="888"/>
      <c r="Y18" s="888"/>
      <c r="Z18" s="888"/>
      <c r="AA18" s="888"/>
      <c r="AB18" s="888"/>
      <c r="AC18" s="889"/>
      <c r="AD18" s="887">
        <f>SUM(AD13:AJ17)</f>
        <v>1083</v>
      </c>
      <c r="AE18" s="888"/>
      <c r="AF18" s="888"/>
      <c r="AG18" s="888"/>
      <c r="AH18" s="888"/>
      <c r="AI18" s="888"/>
      <c r="AJ18" s="889"/>
      <c r="AK18" s="887">
        <f>SUM(AK13:AQ17)</f>
        <v>2055</v>
      </c>
      <c r="AL18" s="888"/>
      <c r="AM18" s="888"/>
      <c r="AN18" s="888"/>
      <c r="AO18" s="888"/>
      <c r="AP18" s="888"/>
      <c r="AQ18" s="889"/>
      <c r="AR18" s="887">
        <f>SUM(AR13:AX17)</f>
        <v>0</v>
      </c>
      <c r="AS18" s="888"/>
      <c r="AT18" s="888"/>
      <c r="AU18" s="888"/>
      <c r="AV18" s="888"/>
      <c r="AW18" s="888"/>
      <c r="AX18" s="890"/>
    </row>
    <row r="19" spans="1:50" ht="24.75" customHeight="1" x14ac:dyDescent="0.15">
      <c r="A19" s="620"/>
      <c r="B19" s="621"/>
      <c r="C19" s="621"/>
      <c r="D19" s="621"/>
      <c r="E19" s="621"/>
      <c r="F19" s="622"/>
      <c r="G19" s="885" t="s">
        <v>9</v>
      </c>
      <c r="H19" s="886"/>
      <c r="I19" s="886"/>
      <c r="J19" s="886"/>
      <c r="K19" s="886"/>
      <c r="L19" s="886"/>
      <c r="M19" s="886"/>
      <c r="N19" s="886"/>
      <c r="O19" s="886"/>
      <c r="P19" s="663">
        <v>994</v>
      </c>
      <c r="Q19" s="664"/>
      <c r="R19" s="664"/>
      <c r="S19" s="664"/>
      <c r="T19" s="664"/>
      <c r="U19" s="664"/>
      <c r="V19" s="665"/>
      <c r="W19" s="663">
        <v>1338</v>
      </c>
      <c r="X19" s="664"/>
      <c r="Y19" s="664"/>
      <c r="Z19" s="664"/>
      <c r="AA19" s="664"/>
      <c r="AB19" s="664"/>
      <c r="AC19" s="665"/>
      <c r="AD19" s="663">
        <v>935</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20"/>
      <c r="B20" s="621"/>
      <c r="C20" s="621"/>
      <c r="D20" s="621"/>
      <c r="E20" s="621"/>
      <c r="F20" s="622"/>
      <c r="G20" s="885" t="s">
        <v>10</v>
      </c>
      <c r="H20" s="886"/>
      <c r="I20" s="886"/>
      <c r="J20" s="886"/>
      <c r="K20" s="886"/>
      <c r="L20" s="886"/>
      <c r="M20" s="886"/>
      <c r="N20" s="886"/>
      <c r="O20" s="886"/>
      <c r="P20" s="318">
        <f>IF(P18=0, "-", SUM(P19)/P18)</f>
        <v>0.96411251212415128</v>
      </c>
      <c r="Q20" s="318"/>
      <c r="R20" s="318"/>
      <c r="S20" s="318"/>
      <c r="T20" s="318"/>
      <c r="U20" s="318"/>
      <c r="V20" s="318"/>
      <c r="W20" s="318">
        <f t="shared" ref="W20" si="0">IF(W18=0, "-", SUM(W19)/W18)</f>
        <v>0.94625176803394628</v>
      </c>
      <c r="X20" s="318"/>
      <c r="Y20" s="318"/>
      <c r="Z20" s="318"/>
      <c r="AA20" s="318"/>
      <c r="AB20" s="318"/>
      <c r="AC20" s="318"/>
      <c r="AD20" s="318">
        <f t="shared" ref="AD20" si="1">IF(AD18=0, "-", SUM(AD19)/AD18)</f>
        <v>0.86334256694367495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8"/>
      <c r="B21" s="859"/>
      <c r="C21" s="859"/>
      <c r="D21" s="859"/>
      <c r="E21" s="859"/>
      <c r="F21" s="955"/>
      <c r="G21" s="316" t="s">
        <v>476</v>
      </c>
      <c r="H21" s="317"/>
      <c r="I21" s="317"/>
      <c r="J21" s="317"/>
      <c r="K21" s="317"/>
      <c r="L21" s="317"/>
      <c r="M21" s="317"/>
      <c r="N21" s="317"/>
      <c r="O21" s="317"/>
      <c r="P21" s="318">
        <f>IF(P19=0, "-", SUM(P19)/SUM(P13,P14))</f>
        <v>0.84595744680851059</v>
      </c>
      <c r="Q21" s="318"/>
      <c r="R21" s="318"/>
      <c r="S21" s="318"/>
      <c r="T21" s="318"/>
      <c r="U21" s="318"/>
      <c r="V21" s="318"/>
      <c r="W21" s="318">
        <f t="shared" ref="W21" si="2">IF(W19=0, "-", SUM(W19)/SUM(W13,W14))</f>
        <v>0.87622789783889976</v>
      </c>
      <c r="X21" s="318"/>
      <c r="Y21" s="318"/>
      <c r="Z21" s="318"/>
      <c r="AA21" s="318"/>
      <c r="AB21" s="318"/>
      <c r="AC21" s="318"/>
      <c r="AD21" s="318">
        <f t="shared" ref="AD21" si="3">IF(AD19=0, "-", SUM(AD19)/SUM(AD13,AD14))</f>
        <v>0.99362380446333687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3" t="s">
        <v>557</v>
      </c>
      <c r="B22" s="974"/>
      <c r="C22" s="974"/>
      <c r="D22" s="974"/>
      <c r="E22" s="974"/>
      <c r="F22" s="975"/>
      <c r="G22" s="960" t="s">
        <v>455</v>
      </c>
      <c r="H22" s="222"/>
      <c r="I22" s="222"/>
      <c r="J22" s="222"/>
      <c r="K22" s="222"/>
      <c r="L22" s="222"/>
      <c r="M22" s="222"/>
      <c r="N22" s="222"/>
      <c r="O22" s="223"/>
      <c r="P22" s="945" t="s">
        <v>518</v>
      </c>
      <c r="Q22" s="222"/>
      <c r="R22" s="222"/>
      <c r="S22" s="222"/>
      <c r="T22" s="222"/>
      <c r="U22" s="222"/>
      <c r="V22" s="223"/>
      <c r="W22" s="945" t="s">
        <v>514</v>
      </c>
      <c r="X22" s="222"/>
      <c r="Y22" s="222"/>
      <c r="Z22" s="222"/>
      <c r="AA22" s="222"/>
      <c r="AB22" s="222"/>
      <c r="AC22" s="223"/>
      <c r="AD22" s="945" t="s">
        <v>454</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61" t="s">
        <v>636</v>
      </c>
      <c r="H23" s="962"/>
      <c r="I23" s="962"/>
      <c r="J23" s="962"/>
      <c r="K23" s="962"/>
      <c r="L23" s="962"/>
      <c r="M23" s="962"/>
      <c r="N23" s="962"/>
      <c r="O23" s="963"/>
      <c r="P23" s="928">
        <v>1840</v>
      </c>
      <c r="Q23" s="929"/>
      <c r="R23" s="929"/>
      <c r="S23" s="929"/>
      <c r="T23" s="929"/>
      <c r="U23" s="929"/>
      <c r="V23" s="946"/>
      <c r="W23" s="928"/>
      <c r="X23" s="929"/>
      <c r="Y23" s="929"/>
      <c r="Z23" s="929"/>
      <c r="AA23" s="929"/>
      <c r="AB23" s="929"/>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c r="H24" s="965"/>
      <c r="I24" s="965"/>
      <c r="J24" s="965"/>
      <c r="K24" s="965"/>
      <c r="L24" s="965"/>
      <c r="M24" s="965"/>
      <c r="N24" s="965"/>
      <c r="O24" s="966"/>
      <c r="P24" s="663"/>
      <c r="Q24" s="664"/>
      <c r="R24" s="664"/>
      <c r="S24" s="664"/>
      <c r="T24" s="664"/>
      <c r="U24" s="664"/>
      <c r="V24" s="665"/>
      <c r="W24" s="663"/>
      <c r="X24" s="664"/>
      <c r="Y24" s="664"/>
      <c r="Z24" s="664"/>
      <c r="AA24" s="664"/>
      <c r="AB24" s="664"/>
      <c r="AC24" s="665"/>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c r="H25" s="965"/>
      <c r="I25" s="965"/>
      <c r="J25" s="965"/>
      <c r="K25" s="965"/>
      <c r="L25" s="965"/>
      <c r="M25" s="965"/>
      <c r="N25" s="965"/>
      <c r="O25" s="966"/>
      <c r="P25" s="663"/>
      <c r="Q25" s="664"/>
      <c r="R25" s="664"/>
      <c r="S25" s="664"/>
      <c r="T25" s="664"/>
      <c r="U25" s="664"/>
      <c r="V25" s="665"/>
      <c r="W25" s="663"/>
      <c r="X25" s="664"/>
      <c r="Y25" s="664"/>
      <c r="Z25" s="664"/>
      <c r="AA25" s="664"/>
      <c r="AB25" s="664"/>
      <c r="AC25" s="665"/>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c r="H26" s="965"/>
      <c r="I26" s="965"/>
      <c r="J26" s="965"/>
      <c r="K26" s="965"/>
      <c r="L26" s="965"/>
      <c r="M26" s="965"/>
      <c r="N26" s="965"/>
      <c r="O26" s="966"/>
      <c r="P26" s="663"/>
      <c r="Q26" s="664"/>
      <c r="R26" s="664"/>
      <c r="S26" s="664"/>
      <c r="T26" s="664"/>
      <c r="U26" s="664"/>
      <c r="V26" s="665"/>
      <c r="W26" s="663"/>
      <c r="X26" s="664"/>
      <c r="Y26" s="664"/>
      <c r="Z26" s="664"/>
      <c r="AA26" s="664"/>
      <c r="AB26" s="664"/>
      <c r="AC26" s="665"/>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c r="H27" s="965"/>
      <c r="I27" s="965"/>
      <c r="J27" s="965"/>
      <c r="K27" s="965"/>
      <c r="L27" s="965"/>
      <c r="M27" s="965"/>
      <c r="N27" s="965"/>
      <c r="O27" s="966"/>
      <c r="P27" s="663"/>
      <c r="Q27" s="664"/>
      <c r="R27" s="664"/>
      <c r="S27" s="664"/>
      <c r="T27" s="664"/>
      <c r="U27" s="664"/>
      <c r="V27" s="665"/>
      <c r="W27" s="663"/>
      <c r="X27" s="664"/>
      <c r="Y27" s="664"/>
      <c r="Z27" s="664"/>
      <c r="AA27" s="664"/>
      <c r="AB27" s="664"/>
      <c r="AC27" s="665"/>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15">
      <c r="A28" s="976"/>
      <c r="B28" s="977"/>
      <c r="C28" s="977"/>
      <c r="D28" s="977"/>
      <c r="E28" s="977"/>
      <c r="F28" s="978"/>
      <c r="G28" s="967" t="s">
        <v>459</v>
      </c>
      <c r="H28" s="968"/>
      <c r="I28" s="968"/>
      <c r="J28" s="968"/>
      <c r="K28" s="968"/>
      <c r="L28" s="968"/>
      <c r="M28" s="968"/>
      <c r="N28" s="968"/>
      <c r="O28" s="969"/>
      <c r="P28" s="887">
        <f>P29-SUM(P23:P27)</f>
        <v>0</v>
      </c>
      <c r="Q28" s="888"/>
      <c r="R28" s="888"/>
      <c r="S28" s="888"/>
      <c r="T28" s="888"/>
      <c r="U28" s="888"/>
      <c r="V28" s="889"/>
      <c r="W28" s="887">
        <f>W29-SUM(W23:W27)</f>
        <v>0</v>
      </c>
      <c r="X28" s="888"/>
      <c r="Y28" s="888"/>
      <c r="Z28" s="888"/>
      <c r="AA28" s="888"/>
      <c r="AB28" s="888"/>
      <c r="AC28" s="889"/>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456</v>
      </c>
      <c r="H29" s="971"/>
      <c r="I29" s="971"/>
      <c r="J29" s="971"/>
      <c r="K29" s="971"/>
      <c r="L29" s="971"/>
      <c r="M29" s="971"/>
      <c r="N29" s="971"/>
      <c r="O29" s="972"/>
      <c r="P29" s="942">
        <f>AK13</f>
        <v>1840</v>
      </c>
      <c r="Q29" s="943"/>
      <c r="R29" s="943"/>
      <c r="S29" s="943"/>
      <c r="T29" s="943"/>
      <c r="U29" s="943"/>
      <c r="V29" s="944"/>
      <c r="W29" s="942">
        <f>AR13</f>
        <v>0</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70" t="s">
        <v>471</v>
      </c>
      <c r="B30" s="871"/>
      <c r="C30" s="871"/>
      <c r="D30" s="871"/>
      <c r="E30" s="871"/>
      <c r="F30" s="872"/>
      <c r="G30" s="779" t="s">
        <v>265</v>
      </c>
      <c r="H30" s="780"/>
      <c r="I30" s="780"/>
      <c r="J30" s="780"/>
      <c r="K30" s="780"/>
      <c r="L30" s="780"/>
      <c r="M30" s="780"/>
      <c r="N30" s="780"/>
      <c r="O30" s="781"/>
      <c r="P30" s="866" t="s">
        <v>59</v>
      </c>
      <c r="Q30" s="780"/>
      <c r="R30" s="780"/>
      <c r="S30" s="780"/>
      <c r="T30" s="780"/>
      <c r="U30" s="780"/>
      <c r="V30" s="780"/>
      <c r="W30" s="780"/>
      <c r="X30" s="781"/>
      <c r="Y30" s="863"/>
      <c r="Z30" s="864"/>
      <c r="AA30" s="865"/>
      <c r="AB30" s="867" t="s">
        <v>11</v>
      </c>
      <c r="AC30" s="868"/>
      <c r="AD30" s="869"/>
      <c r="AE30" s="867" t="s">
        <v>533</v>
      </c>
      <c r="AF30" s="868"/>
      <c r="AG30" s="868"/>
      <c r="AH30" s="869"/>
      <c r="AI30" s="867" t="s">
        <v>530</v>
      </c>
      <c r="AJ30" s="868"/>
      <c r="AK30" s="868"/>
      <c r="AL30" s="869"/>
      <c r="AM30" s="924" t="s">
        <v>525</v>
      </c>
      <c r="AN30" s="924"/>
      <c r="AO30" s="924"/>
      <c r="AP30" s="867"/>
      <c r="AQ30" s="773" t="s">
        <v>354</v>
      </c>
      <c r="AR30" s="774"/>
      <c r="AS30" s="774"/>
      <c r="AT30" s="775"/>
      <c r="AU30" s="780" t="s">
        <v>253</v>
      </c>
      <c r="AV30" s="780"/>
      <c r="AW30" s="780"/>
      <c r="AX30" s="925"/>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614</v>
      </c>
      <c r="AR31" s="200"/>
      <c r="AS31" s="133" t="s">
        <v>355</v>
      </c>
      <c r="AT31" s="134"/>
      <c r="AU31" s="199" t="s">
        <v>614</v>
      </c>
      <c r="AV31" s="199"/>
      <c r="AW31" s="401" t="s">
        <v>300</v>
      </c>
      <c r="AX31" s="402"/>
    </row>
    <row r="32" spans="1:50" ht="30" customHeight="1" x14ac:dyDescent="0.15">
      <c r="A32" s="406"/>
      <c r="B32" s="404"/>
      <c r="C32" s="404"/>
      <c r="D32" s="404"/>
      <c r="E32" s="404"/>
      <c r="F32" s="405"/>
      <c r="G32" s="567" t="s">
        <v>612</v>
      </c>
      <c r="H32" s="568"/>
      <c r="I32" s="568"/>
      <c r="J32" s="568"/>
      <c r="K32" s="568"/>
      <c r="L32" s="568"/>
      <c r="M32" s="568"/>
      <c r="N32" s="568"/>
      <c r="O32" s="569"/>
      <c r="P32" s="105" t="s">
        <v>613</v>
      </c>
      <c r="Q32" s="105"/>
      <c r="R32" s="105"/>
      <c r="S32" s="105"/>
      <c r="T32" s="105"/>
      <c r="U32" s="105"/>
      <c r="V32" s="105"/>
      <c r="W32" s="105"/>
      <c r="X32" s="106"/>
      <c r="Y32" s="474" t="s">
        <v>12</v>
      </c>
      <c r="Z32" s="534"/>
      <c r="AA32" s="535"/>
      <c r="AB32" s="464" t="s">
        <v>494</v>
      </c>
      <c r="AC32" s="464"/>
      <c r="AD32" s="464"/>
      <c r="AE32" s="218">
        <v>99.999549999999999</v>
      </c>
      <c r="AF32" s="219"/>
      <c r="AG32" s="219"/>
      <c r="AH32" s="219"/>
      <c r="AI32" s="218">
        <v>99.999449999999996</v>
      </c>
      <c r="AJ32" s="219"/>
      <c r="AK32" s="219"/>
      <c r="AL32" s="219"/>
      <c r="AM32" s="218">
        <v>100</v>
      </c>
      <c r="AN32" s="219"/>
      <c r="AO32" s="219"/>
      <c r="AP32" s="219"/>
      <c r="AQ32" s="340" t="s">
        <v>614</v>
      </c>
      <c r="AR32" s="207"/>
      <c r="AS32" s="207"/>
      <c r="AT32" s="341"/>
      <c r="AU32" s="219" t="s">
        <v>614</v>
      </c>
      <c r="AV32" s="219"/>
      <c r="AW32" s="219"/>
      <c r="AX32" s="221"/>
    </row>
    <row r="33" spans="1:50" ht="30"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494</v>
      </c>
      <c r="AC33" s="526"/>
      <c r="AD33" s="526"/>
      <c r="AE33" s="218">
        <v>99.998999999999995</v>
      </c>
      <c r="AF33" s="219"/>
      <c r="AG33" s="219"/>
      <c r="AH33" s="219"/>
      <c r="AI33" s="218">
        <v>99.998999999999995</v>
      </c>
      <c r="AJ33" s="219"/>
      <c r="AK33" s="219"/>
      <c r="AL33" s="219"/>
      <c r="AM33" s="218">
        <v>99.998999999999995</v>
      </c>
      <c r="AN33" s="219"/>
      <c r="AO33" s="219"/>
      <c r="AP33" s="219"/>
      <c r="AQ33" s="340" t="s">
        <v>614</v>
      </c>
      <c r="AR33" s="207"/>
      <c r="AS33" s="207"/>
      <c r="AT33" s="341"/>
      <c r="AU33" s="219">
        <v>100</v>
      </c>
      <c r="AV33" s="219"/>
      <c r="AW33" s="219"/>
      <c r="AX33" s="221"/>
    </row>
    <row r="34" spans="1:50" ht="30"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100</v>
      </c>
      <c r="AF34" s="219"/>
      <c r="AG34" s="219"/>
      <c r="AH34" s="219"/>
      <c r="AI34" s="218">
        <v>100</v>
      </c>
      <c r="AJ34" s="219"/>
      <c r="AK34" s="219"/>
      <c r="AL34" s="219"/>
      <c r="AM34" s="218">
        <v>100</v>
      </c>
      <c r="AN34" s="219"/>
      <c r="AO34" s="219"/>
      <c r="AP34" s="219"/>
      <c r="AQ34" s="340" t="s">
        <v>614</v>
      </c>
      <c r="AR34" s="207"/>
      <c r="AS34" s="207"/>
      <c r="AT34" s="341"/>
      <c r="AU34" s="219" t="s">
        <v>614</v>
      </c>
      <c r="AV34" s="219"/>
      <c r="AW34" s="219"/>
      <c r="AX34" s="221"/>
    </row>
    <row r="35" spans="1:50" ht="23.25" customHeight="1" x14ac:dyDescent="0.15">
      <c r="A35" s="226" t="s">
        <v>503</v>
      </c>
      <c r="B35" s="227"/>
      <c r="C35" s="227"/>
      <c r="D35" s="227"/>
      <c r="E35" s="227"/>
      <c r="F35" s="228"/>
      <c r="G35" s="232" t="s">
        <v>637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6" t="s">
        <v>471</v>
      </c>
      <c r="B37" s="777"/>
      <c r="C37" s="777"/>
      <c r="D37" s="777"/>
      <c r="E37" s="777"/>
      <c r="F37" s="778"/>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4" t="s">
        <v>253</v>
      </c>
      <c r="AV37" s="414"/>
      <c r="AW37" s="414"/>
      <c r="AX37" s="919"/>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t="s">
        <v>614</v>
      </c>
      <c r="AR38" s="200"/>
      <c r="AS38" s="133" t="s">
        <v>355</v>
      </c>
      <c r="AT38" s="134"/>
      <c r="AU38" s="199">
        <v>32</v>
      </c>
      <c r="AV38" s="199"/>
      <c r="AW38" s="401" t="s">
        <v>300</v>
      </c>
      <c r="AX38" s="402"/>
    </row>
    <row r="39" spans="1:50" ht="23.25" customHeight="1" x14ac:dyDescent="0.15">
      <c r="A39" s="406"/>
      <c r="B39" s="404"/>
      <c r="C39" s="404"/>
      <c r="D39" s="404"/>
      <c r="E39" s="404"/>
      <c r="F39" s="405"/>
      <c r="G39" s="567" t="s">
        <v>654</v>
      </c>
      <c r="H39" s="568"/>
      <c r="I39" s="568"/>
      <c r="J39" s="568"/>
      <c r="K39" s="568"/>
      <c r="L39" s="568"/>
      <c r="M39" s="568"/>
      <c r="N39" s="568"/>
      <c r="O39" s="569"/>
      <c r="P39" s="105" t="s">
        <v>615</v>
      </c>
      <c r="Q39" s="105"/>
      <c r="R39" s="105"/>
      <c r="S39" s="105"/>
      <c r="T39" s="105"/>
      <c r="U39" s="105"/>
      <c r="V39" s="105"/>
      <c r="W39" s="105"/>
      <c r="X39" s="106"/>
      <c r="Y39" s="474" t="s">
        <v>12</v>
      </c>
      <c r="Z39" s="534"/>
      <c r="AA39" s="535"/>
      <c r="AB39" s="464" t="s">
        <v>616</v>
      </c>
      <c r="AC39" s="464"/>
      <c r="AD39" s="464"/>
      <c r="AE39" s="218">
        <v>29</v>
      </c>
      <c r="AF39" s="219"/>
      <c r="AG39" s="219"/>
      <c r="AH39" s="219"/>
      <c r="AI39" s="218">
        <v>30</v>
      </c>
      <c r="AJ39" s="219"/>
      <c r="AK39" s="219"/>
      <c r="AL39" s="219"/>
      <c r="AM39" s="218">
        <v>30</v>
      </c>
      <c r="AN39" s="219"/>
      <c r="AO39" s="219"/>
      <c r="AP39" s="219"/>
      <c r="AQ39" s="340" t="s">
        <v>614</v>
      </c>
      <c r="AR39" s="207"/>
      <c r="AS39" s="207"/>
      <c r="AT39" s="341"/>
      <c r="AU39" s="219" t="s">
        <v>614</v>
      </c>
      <c r="AV39" s="219"/>
      <c r="AW39" s="219"/>
      <c r="AX39" s="221"/>
    </row>
    <row r="40" spans="1:50" ht="23.25"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t="s">
        <v>616</v>
      </c>
      <c r="AC40" s="526"/>
      <c r="AD40" s="526"/>
      <c r="AE40" s="218" t="s">
        <v>577</v>
      </c>
      <c r="AF40" s="219"/>
      <c r="AG40" s="219"/>
      <c r="AH40" s="219"/>
      <c r="AI40" s="218" t="s">
        <v>577</v>
      </c>
      <c r="AJ40" s="219"/>
      <c r="AK40" s="219"/>
      <c r="AL40" s="219"/>
      <c r="AM40" s="218" t="s">
        <v>635</v>
      </c>
      <c r="AN40" s="219"/>
      <c r="AO40" s="219"/>
      <c r="AP40" s="219"/>
      <c r="AQ40" s="340" t="s">
        <v>614</v>
      </c>
      <c r="AR40" s="207"/>
      <c r="AS40" s="207"/>
      <c r="AT40" s="341"/>
      <c r="AU40" s="219">
        <v>33</v>
      </c>
      <c r="AV40" s="219"/>
      <c r="AW40" s="219"/>
      <c r="AX40" s="221"/>
    </row>
    <row r="41" spans="1:50" ht="23.25"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v>87.878787878787875</v>
      </c>
      <c r="AF41" s="219"/>
      <c r="AG41" s="219"/>
      <c r="AH41" s="219"/>
      <c r="AI41" s="218">
        <v>90.9</v>
      </c>
      <c r="AJ41" s="219"/>
      <c r="AK41" s="219"/>
      <c r="AL41" s="219"/>
      <c r="AM41" s="218">
        <v>90.9</v>
      </c>
      <c r="AN41" s="219"/>
      <c r="AO41" s="219"/>
      <c r="AP41" s="219"/>
      <c r="AQ41" s="340" t="s">
        <v>614</v>
      </c>
      <c r="AR41" s="207"/>
      <c r="AS41" s="207"/>
      <c r="AT41" s="341"/>
      <c r="AU41" s="219" t="s">
        <v>614</v>
      </c>
      <c r="AV41" s="219"/>
      <c r="AW41" s="219"/>
      <c r="AX41" s="221"/>
    </row>
    <row r="42" spans="1:50" ht="23.25" customHeight="1" x14ac:dyDescent="0.15">
      <c r="A42" s="226" t="s">
        <v>503</v>
      </c>
      <c r="B42" s="227"/>
      <c r="C42" s="227"/>
      <c r="D42" s="227"/>
      <c r="E42" s="227"/>
      <c r="F42" s="228"/>
      <c r="G42" s="232" t="s">
        <v>617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471</v>
      </c>
      <c r="B44" s="777"/>
      <c r="C44" s="777"/>
      <c r="D44" s="777"/>
      <c r="E44" s="777"/>
      <c r="F44" s="778"/>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4" t="s">
        <v>253</v>
      </c>
      <c r="AV44" s="414"/>
      <c r="AW44" s="414"/>
      <c r="AX44" s="919"/>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471</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33" t="s">
        <v>253</v>
      </c>
      <c r="AV51" s="933"/>
      <c r="AW51" s="933"/>
      <c r="AX51" s="934"/>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600" t="s">
        <v>14</v>
      </c>
      <c r="AC55" s="600"/>
      <c r="AD55" s="60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471</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33" t="s">
        <v>253</v>
      </c>
      <c r="AV58" s="933"/>
      <c r="AW58" s="933"/>
      <c r="AX58" s="934"/>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472</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467</v>
      </c>
      <c r="X65" s="491"/>
      <c r="Y65" s="494"/>
      <c r="Z65" s="494"/>
      <c r="AA65" s="495"/>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477</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472</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7"/>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9"/>
      <c r="AF77" s="900"/>
      <c r="AG77" s="900"/>
      <c r="AH77" s="900"/>
      <c r="AI77" s="899"/>
      <c r="AJ77" s="900"/>
      <c r="AK77" s="900"/>
      <c r="AL77" s="900"/>
      <c r="AM77" s="899"/>
      <c r="AN77" s="900"/>
      <c r="AO77" s="900"/>
      <c r="AP77" s="900"/>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90"/>
      <c r="I78" s="591"/>
      <c r="J78" s="591"/>
      <c r="K78" s="591"/>
      <c r="L78" s="591"/>
      <c r="M78" s="591"/>
      <c r="N78" s="591"/>
      <c r="O78" s="592"/>
      <c r="P78" s="147"/>
      <c r="Q78" s="147"/>
      <c r="R78" s="147"/>
      <c r="S78" s="147"/>
      <c r="T78" s="147"/>
      <c r="U78" s="147"/>
      <c r="V78" s="147"/>
      <c r="W78" s="147"/>
      <c r="X78" s="147"/>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466</v>
      </c>
      <c r="AP79" s="279"/>
      <c r="AQ79" s="279"/>
      <c r="AR79" s="81" t="s">
        <v>464</v>
      </c>
      <c r="AS79" s="278"/>
      <c r="AT79" s="279"/>
      <c r="AU79" s="279"/>
      <c r="AV79" s="279"/>
      <c r="AW79" s="279"/>
      <c r="AX79" s="956"/>
    </row>
    <row r="80" spans="1:50" ht="18.75" hidden="1" customHeight="1" x14ac:dyDescent="0.15">
      <c r="A80" s="873" t="s">
        <v>266</v>
      </c>
      <c r="B80" s="527" t="s">
        <v>463</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4"/>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4"/>
      <c r="B82" s="530"/>
      <c r="C82" s="431"/>
      <c r="D82" s="431"/>
      <c r="E82" s="431"/>
      <c r="F82" s="432"/>
      <c r="G82" s="682"/>
      <c r="H82" s="682"/>
      <c r="I82" s="682"/>
      <c r="J82" s="682"/>
      <c r="K82" s="682"/>
      <c r="L82" s="682"/>
      <c r="M82" s="682"/>
      <c r="N82" s="682"/>
      <c r="O82" s="682"/>
      <c r="P82" s="682"/>
      <c r="Q82" s="682"/>
      <c r="R82" s="682"/>
      <c r="S82" s="682"/>
      <c r="T82" s="682"/>
      <c r="U82" s="682"/>
      <c r="V82" s="682"/>
      <c r="W82" s="682"/>
      <c r="X82" s="682"/>
      <c r="Y82" s="682"/>
      <c r="Z82" s="682"/>
      <c r="AA82" s="683"/>
      <c r="AB82" s="893"/>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4"/>
    </row>
    <row r="83" spans="1:60" ht="22.5" hidden="1" customHeight="1" x14ac:dyDescent="0.15">
      <c r="A83" s="874"/>
      <c r="B83" s="530"/>
      <c r="C83" s="431"/>
      <c r="D83" s="431"/>
      <c r="E83" s="431"/>
      <c r="F83" s="432"/>
      <c r="G83" s="684"/>
      <c r="H83" s="684"/>
      <c r="I83" s="684"/>
      <c r="J83" s="684"/>
      <c r="K83" s="684"/>
      <c r="L83" s="684"/>
      <c r="M83" s="684"/>
      <c r="N83" s="684"/>
      <c r="O83" s="684"/>
      <c r="P83" s="684"/>
      <c r="Q83" s="684"/>
      <c r="R83" s="684"/>
      <c r="S83" s="684"/>
      <c r="T83" s="684"/>
      <c r="U83" s="684"/>
      <c r="V83" s="684"/>
      <c r="W83" s="684"/>
      <c r="X83" s="684"/>
      <c r="Y83" s="684"/>
      <c r="Z83" s="684"/>
      <c r="AA83" s="685"/>
      <c r="AB83" s="895"/>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6"/>
    </row>
    <row r="84" spans="1:60" ht="19.5" hidden="1" customHeight="1" x14ac:dyDescent="0.15">
      <c r="A84" s="874"/>
      <c r="B84" s="531"/>
      <c r="C84" s="532"/>
      <c r="D84" s="532"/>
      <c r="E84" s="532"/>
      <c r="F84" s="533"/>
      <c r="G84" s="686"/>
      <c r="H84" s="686"/>
      <c r="I84" s="686"/>
      <c r="J84" s="686"/>
      <c r="K84" s="686"/>
      <c r="L84" s="686"/>
      <c r="M84" s="686"/>
      <c r="N84" s="686"/>
      <c r="O84" s="686"/>
      <c r="P84" s="686"/>
      <c r="Q84" s="686"/>
      <c r="R84" s="686"/>
      <c r="S84" s="686"/>
      <c r="T84" s="686"/>
      <c r="U84" s="686"/>
      <c r="V84" s="686"/>
      <c r="W84" s="686"/>
      <c r="X84" s="686"/>
      <c r="Y84" s="686"/>
      <c r="Z84" s="686"/>
      <c r="AA84" s="687"/>
      <c r="AB84" s="897"/>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8"/>
    </row>
    <row r="85" spans="1:60" ht="18.75" hidden="1" customHeight="1" x14ac:dyDescent="0.15">
      <c r="A85" s="874"/>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533</v>
      </c>
      <c r="AF85" s="245"/>
      <c r="AG85" s="245"/>
      <c r="AH85" s="246"/>
      <c r="AI85" s="244" t="s">
        <v>530</v>
      </c>
      <c r="AJ85" s="245"/>
      <c r="AK85" s="245"/>
      <c r="AL85" s="246"/>
      <c r="AM85" s="250" t="s">
        <v>525</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74"/>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74"/>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4"/>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4"/>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600" t="s">
        <v>14</v>
      </c>
      <c r="AC89" s="600"/>
      <c r="AD89" s="600"/>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4"/>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533</v>
      </c>
      <c r="AF90" s="245"/>
      <c r="AG90" s="245"/>
      <c r="AH90" s="246"/>
      <c r="AI90" s="244" t="s">
        <v>530</v>
      </c>
      <c r="AJ90" s="245"/>
      <c r="AK90" s="245"/>
      <c r="AL90" s="246"/>
      <c r="AM90" s="250" t="s">
        <v>525</v>
      </c>
      <c r="AN90" s="250"/>
      <c r="AO90" s="250"/>
      <c r="AP90" s="244"/>
      <c r="AQ90" s="159" t="s">
        <v>354</v>
      </c>
      <c r="AR90" s="130"/>
      <c r="AS90" s="130"/>
      <c r="AT90" s="131"/>
      <c r="AU90" s="536" t="s">
        <v>253</v>
      </c>
      <c r="AV90" s="536"/>
      <c r="AW90" s="536"/>
      <c r="AX90" s="537"/>
    </row>
    <row r="91" spans="1:60" ht="18.75" hidden="1" customHeight="1" x14ac:dyDescent="0.15">
      <c r="A91" s="874"/>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74"/>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4"/>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4"/>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600" t="s">
        <v>14</v>
      </c>
      <c r="AC94" s="600"/>
      <c r="AD94" s="60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4"/>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533</v>
      </c>
      <c r="AF95" s="245"/>
      <c r="AG95" s="245"/>
      <c r="AH95" s="246"/>
      <c r="AI95" s="244" t="s">
        <v>530</v>
      </c>
      <c r="AJ95" s="245"/>
      <c r="AK95" s="245"/>
      <c r="AL95" s="246"/>
      <c r="AM95" s="250" t="s">
        <v>525</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4"/>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74"/>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4"/>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5"/>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904" t="s">
        <v>13</v>
      </c>
      <c r="Z99" s="905"/>
      <c r="AA99" s="906"/>
      <c r="AB99" s="901" t="s">
        <v>14</v>
      </c>
      <c r="AC99" s="902"/>
      <c r="AD99" s="903"/>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473</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3"/>
      <c r="Z100" s="864"/>
      <c r="AA100" s="865"/>
      <c r="AB100" s="484" t="s">
        <v>11</v>
      </c>
      <c r="AC100" s="484"/>
      <c r="AD100" s="484"/>
      <c r="AE100" s="542" t="s">
        <v>533</v>
      </c>
      <c r="AF100" s="543"/>
      <c r="AG100" s="543"/>
      <c r="AH100" s="544"/>
      <c r="AI100" s="542" t="s">
        <v>530</v>
      </c>
      <c r="AJ100" s="543"/>
      <c r="AK100" s="543"/>
      <c r="AL100" s="544"/>
      <c r="AM100" s="542" t="s">
        <v>526</v>
      </c>
      <c r="AN100" s="543"/>
      <c r="AO100" s="543"/>
      <c r="AP100" s="544"/>
      <c r="AQ100" s="320" t="s">
        <v>519</v>
      </c>
      <c r="AR100" s="321"/>
      <c r="AS100" s="321"/>
      <c r="AT100" s="322"/>
      <c r="AU100" s="320" t="s">
        <v>516</v>
      </c>
      <c r="AV100" s="321"/>
      <c r="AW100" s="321"/>
      <c r="AX100" s="323"/>
    </row>
    <row r="101" spans="1:60" ht="23.25" customHeight="1" x14ac:dyDescent="0.15">
      <c r="A101" s="425"/>
      <c r="B101" s="426"/>
      <c r="C101" s="426"/>
      <c r="D101" s="426"/>
      <c r="E101" s="426"/>
      <c r="F101" s="427"/>
      <c r="G101" s="105" t="s">
        <v>618</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616</v>
      </c>
      <c r="AC101" s="464"/>
      <c r="AD101" s="464"/>
      <c r="AE101" s="218">
        <v>14</v>
      </c>
      <c r="AF101" s="219"/>
      <c r="AG101" s="219"/>
      <c r="AH101" s="220"/>
      <c r="AI101" s="218">
        <v>10</v>
      </c>
      <c r="AJ101" s="219"/>
      <c r="AK101" s="219"/>
      <c r="AL101" s="220"/>
      <c r="AM101" s="218">
        <v>8</v>
      </c>
      <c r="AN101" s="219"/>
      <c r="AO101" s="219"/>
      <c r="AP101" s="220"/>
      <c r="AQ101" s="218" t="s">
        <v>635</v>
      </c>
      <c r="AR101" s="219"/>
      <c r="AS101" s="219"/>
      <c r="AT101" s="220"/>
      <c r="AU101" s="218" t="s">
        <v>635</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616</v>
      </c>
      <c r="AC102" s="464"/>
      <c r="AD102" s="464"/>
      <c r="AE102" s="421">
        <v>14</v>
      </c>
      <c r="AF102" s="421"/>
      <c r="AG102" s="421"/>
      <c r="AH102" s="421"/>
      <c r="AI102" s="421">
        <v>10</v>
      </c>
      <c r="AJ102" s="421"/>
      <c r="AK102" s="421"/>
      <c r="AL102" s="421"/>
      <c r="AM102" s="421">
        <v>8</v>
      </c>
      <c r="AN102" s="421"/>
      <c r="AO102" s="421"/>
      <c r="AP102" s="421"/>
      <c r="AQ102" s="273">
        <v>15</v>
      </c>
      <c r="AR102" s="274"/>
      <c r="AS102" s="274"/>
      <c r="AT102" s="319"/>
      <c r="AU102" s="273"/>
      <c r="AV102" s="274"/>
      <c r="AW102" s="274"/>
      <c r="AX102" s="319"/>
    </row>
    <row r="103" spans="1:60" ht="31.5" customHeight="1" x14ac:dyDescent="0.15">
      <c r="A103" s="422" t="s">
        <v>473</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533</v>
      </c>
      <c r="AF103" s="419"/>
      <c r="AG103" s="419"/>
      <c r="AH103" s="420"/>
      <c r="AI103" s="418" t="s">
        <v>530</v>
      </c>
      <c r="AJ103" s="419"/>
      <c r="AK103" s="419"/>
      <c r="AL103" s="420"/>
      <c r="AM103" s="418" t="s">
        <v>526</v>
      </c>
      <c r="AN103" s="419"/>
      <c r="AO103" s="419"/>
      <c r="AP103" s="420"/>
      <c r="AQ103" s="284" t="s">
        <v>519</v>
      </c>
      <c r="AR103" s="285"/>
      <c r="AS103" s="285"/>
      <c r="AT103" s="324"/>
      <c r="AU103" s="284" t="s">
        <v>516</v>
      </c>
      <c r="AV103" s="285"/>
      <c r="AW103" s="285"/>
      <c r="AX103" s="286"/>
    </row>
    <row r="104" spans="1:60" ht="23.25" customHeight="1" x14ac:dyDescent="0.15">
      <c r="A104" s="425"/>
      <c r="B104" s="426"/>
      <c r="C104" s="426"/>
      <c r="D104" s="426"/>
      <c r="E104" s="426"/>
      <c r="F104" s="427"/>
      <c r="G104" s="105" t="s">
        <v>619</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616</v>
      </c>
      <c r="AC104" s="549"/>
      <c r="AD104" s="550"/>
      <c r="AE104" s="218">
        <v>0</v>
      </c>
      <c r="AF104" s="219"/>
      <c r="AG104" s="219"/>
      <c r="AH104" s="220"/>
      <c r="AI104" s="218">
        <v>1</v>
      </c>
      <c r="AJ104" s="219"/>
      <c r="AK104" s="219"/>
      <c r="AL104" s="220"/>
      <c r="AM104" s="218">
        <v>0</v>
      </c>
      <c r="AN104" s="219"/>
      <c r="AO104" s="219"/>
      <c r="AP104" s="220"/>
      <c r="AQ104" s="218" t="s">
        <v>635</v>
      </c>
      <c r="AR104" s="219"/>
      <c r="AS104" s="219"/>
      <c r="AT104" s="220"/>
      <c r="AU104" s="218" t="s">
        <v>635</v>
      </c>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616</v>
      </c>
      <c r="AC105" s="472"/>
      <c r="AD105" s="473"/>
      <c r="AE105" s="421">
        <v>0</v>
      </c>
      <c r="AF105" s="421"/>
      <c r="AG105" s="421"/>
      <c r="AH105" s="421"/>
      <c r="AI105" s="421">
        <v>1</v>
      </c>
      <c r="AJ105" s="421"/>
      <c r="AK105" s="421"/>
      <c r="AL105" s="421"/>
      <c r="AM105" s="421">
        <v>0</v>
      </c>
      <c r="AN105" s="421"/>
      <c r="AO105" s="421"/>
      <c r="AP105" s="421"/>
      <c r="AQ105" s="218">
        <v>0</v>
      </c>
      <c r="AR105" s="219"/>
      <c r="AS105" s="219"/>
      <c r="AT105" s="220"/>
      <c r="AU105" s="273"/>
      <c r="AV105" s="274"/>
      <c r="AW105" s="274"/>
      <c r="AX105" s="319"/>
    </row>
    <row r="106" spans="1:60" ht="31.5" hidden="1" customHeight="1" x14ac:dyDescent="0.15">
      <c r="A106" s="422" t="s">
        <v>473</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533</v>
      </c>
      <c r="AF106" s="419"/>
      <c r="AG106" s="419"/>
      <c r="AH106" s="420"/>
      <c r="AI106" s="418" t="s">
        <v>530</v>
      </c>
      <c r="AJ106" s="419"/>
      <c r="AK106" s="419"/>
      <c r="AL106" s="420"/>
      <c r="AM106" s="418" t="s">
        <v>525</v>
      </c>
      <c r="AN106" s="419"/>
      <c r="AO106" s="419"/>
      <c r="AP106" s="420"/>
      <c r="AQ106" s="284" t="s">
        <v>519</v>
      </c>
      <c r="AR106" s="285"/>
      <c r="AS106" s="285"/>
      <c r="AT106" s="324"/>
      <c r="AU106" s="284" t="s">
        <v>516</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473</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533</v>
      </c>
      <c r="AF109" s="419"/>
      <c r="AG109" s="419"/>
      <c r="AH109" s="420"/>
      <c r="AI109" s="418" t="s">
        <v>530</v>
      </c>
      <c r="AJ109" s="419"/>
      <c r="AK109" s="419"/>
      <c r="AL109" s="420"/>
      <c r="AM109" s="418" t="s">
        <v>526</v>
      </c>
      <c r="AN109" s="419"/>
      <c r="AO109" s="419"/>
      <c r="AP109" s="420"/>
      <c r="AQ109" s="284" t="s">
        <v>519</v>
      </c>
      <c r="AR109" s="285"/>
      <c r="AS109" s="285"/>
      <c r="AT109" s="324"/>
      <c r="AU109" s="284" t="s">
        <v>516</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473</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533</v>
      </c>
      <c r="AF112" s="419"/>
      <c r="AG112" s="419"/>
      <c r="AH112" s="420"/>
      <c r="AI112" s="418" t="s">
        <v>530</v>
      </c>
      <c r="AJ112" s="419"/>
      <c r="AK112" s="419"/>
      <c r="AL112" s="420"/>
      <c r="AM112" s="418" t="s">
        <v>525</v>
      </c>
      <c r="AN112" s="419"/>
      <c r="AO112" s="419"/>
      <c r="AP112" s="420"/>
      <c r="AQ112" s="284" t="s">
        <v>519</v>
      </c>
      <c r="AR112" s="285"/>
      <c r="AS112" s="285"/>
      <c r="AT112" s="324"/>
      <c r="AU112" s="284" t="s">
        <v>516</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533</v>
      </c>
      <c r="AF115" s="419"/>
      <c r="AG115" s="419"/>
      <c r="AH115" s="420"/>
      <c r="AI115" s="418" t="s">
        <v>530</v>
      </c>
      <c r="AJ115" s="419"/>
      <c r="AK115" s="419"/>
      <c r="AL115" s="420"/>
      <c r="AM115" s="418" t="s">
        <v>525</v>
      </c>
      <c r="AN115" s="419"/>
      <c r="AO115" s="419"/>
      <c r="AP115" s="420"/>
      <c r="AQ115" s="597" t="s">
        <v>520</v>
      </c>
      <c r="AR115" s="598"/>
      <c r="AS115" s="598"/>
      <c r="AT115" s="598"/>
      <c r="AU115" s="598"/>
      <c r="AV115" s="598"/>
      <c r="AW115" s="598"/>
      <c r="AX115" s="599"/>
    </row>
    <row r="116" spans="1:50" ht="23.25" customHeight="1" x14ac:dyDescent="0.15">
      <c r="A116" s="442"/>
      <c r="B116" s="443"/>
      <c r="C116" s="443"/>
      <c r="D116" s="443"/>
      <c r="E116" s="443"/>
      <c r="F116" s="444"/>
      <c r="G116" s="396" t="s">
        <v>620</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621</v>
      </c>
      <c r="AC116" s="466"/>
      <c r="AD116" s="467"/>
      <c r="AE116" s="218" t="s">
        <v>577</v>
      </c>
      <c r="AF116" s="219"/>
      <c r="AG116" s="219"/>
      <c r="AH116" s="220"/>
      <c r="AI116" s="218">
        <v>16</v>
      </c>
      <c r="AJ116" s="219"/>
      <c r="AK116" s="219"/>
      <c r="AL116" s="220"/>
      <c r="AM116" s="421" t="s">
        <v>635</v>
      </c>
      <c r="AN116" s="421"/>
      <c r="AO116" s="421"/>
      <c r="AP116" s="421"/>
      <c r="AQ116" s="218" t="s">
        <v>635</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622</v>
      </c>
      <c r="AC117" s="476"/>
      <c r="AD117" s="477"/>
      <c r="AE117" s="594" t="s">
        <v>577</v>
      </c>
      <c r="AF117" s="595"/>
      <c r="AG117" s="595"/>
      <c r="AH117" s="596"/>
      <c r="AI117" s="594" t="s">
        <v>623</v>
      </c>
      <c r="AJ117" s="595"/>
      <c r="AK117" s="595"/>
      <c r="AL117" s="596"/>
      <c r="AM117" s="554" t="s">
        <v>635</v>
      </c>
      <c r="AN117" s="554"/>
      <c r="AO117" s="554"/>
      <c r="AP117" s="554"/>
      <c r="AQ117" s="554" t="s">
        <v>635</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533</v>
      </c>
      <c r="AF118" s="419"/>
      <c r="AG118" s="419"/>
      <c r="AH118" s="420"/>
      <c r="AI118" s="418" t="s">
        <v>530</v>
      </c>
      <c r="AJ118" s="419"/>
      <c r="AK118" s="419"/>
      <c r="AL118" s="420"/>
      <c r="AM118" s="418" t="s">
        <v>525</v>
      </c>
      <c r="AN118" s="419"/>
      <c r="AO118" s="419"/>
      <c r="AP118" s="420"/>
      <c r="AQ118" s="597" t="s">
        <v>520</v>
      </c>
      <c r="AR118" s="598"/>
      <c r="AS118" s="598"/>
      <c r="AT118" s="598"/>
      <c r="AU118" s="598"/>
      <c r="AV118" s="598"/>
      <c r="AW118" s="598"/>
      <c r="AX118" s="599"/>
    </row>
    <row r="119" spans="1:50" ht="23.25" hidden="1" customHeight="1" x14ac:dyDescent="0.15">
      <c r="A119" s="442"/>
      <c r="B119" s="443"/>
      <c r="C119" s="443"/>
      <c r="D119" s="443"/>
      <c r="E119" s="443"/>
      <c r="F119" s="444"/>
      <c r="G119" s="396" t="s">
        <v>481</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480</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533</v>
      </c>
      <c r="AF121" s="419"/>
      <c r="AG121" s="419"/>
      <c r="AH121" s="420"/>
      <c r="AI121" s="418" t="s">
        <v>530</v>
      </c>
      <c r="AJ121" s="419"/>
      <c r="AK121" s="419"/>
      <c r="AL121" s="420"/>
      <c r="AM121" s="418" t="s">
        <v>525</v>
      </c>
      <c r="AN121" s="419"/>
      <c r="AO121" s="419"/>
      <c r="AP121" s="420"/>
      <c r="AQ121" s="597" t="s">
        <v>520</v>
      </c>
      <c r="AR121" s="598"/>
      <c r="AS121" s="598"/>
      <c r="AT121" s="598"/>
      <c r="AU121" s="598"/>
      <c r="AV121" s="598"/>
      <c r="AW121" s="598"/>
      <c r="AX121" s="599"/>
    </row>
    <row r="122" spans="1:50" ht="23.25" hidden="1" customHeight="1" x14ac:dyDescent="0.15">
      <c r="A122" s="442"/>
      <c r="B122" s="443"/>
      <c r="C122" s="443"/>
      <c r="D122" s="443"/>
      <c r="E122" s="443"/>
      <c r="F122" s="444"/>
      <c r="G122" s="396" t="s">
        <v>482</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483</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534</v>
      </c>
      <c r="AF124" s="419"/>
      <c r="AG124" s="419"/>
      <c r="AH124" s="420"/>
      <c r="AI124" s="418" t="s">
        <v>530</v>
      </c>
      <c r="AJ124" s="419"/>
      <c r="AK124" s="419"/>
      <c r="AL124" s="420"/>
      <c r="AM124" s="418" t="s">
        <v>525</v>
      </c>
      <c r="AN124" s="419"/>
      <c r="AO124" s="419"/>
      <c r="AP124" s="420"/>
      <c r="AQ124" s="597" t="s">
        <v>520</v>
      </c>
      <c r="AR124" s="598"/>
      <c r="AS124" s="598"/>
      <c r="AT124" s="598"/>
      <c r="AU124" s="598"/>
      <c r="AV124" s="598"/>
      <c r="AW124" s="598"/>
      <c r="AX124" s="599"/>
    </row>
    <row r="125" spans="1:50" ht="23.25" hidden="1" customHeight="1" x14ac:dyDescent="0.15">
      <c r="A125" s="442"/>
      <c r="B125" s="443"/>
      <c r="C125" s="443"/>
      <c r="D125" s="443"/>
      <c r="E125" s="443"/>
      <c r="F125" s="444"/>
      <c r="G125" s="396" t="s">
        <v>482</v>
      </c>
      <c r="H125" s="396"/>
      <c r="I125" s="396"/>
      <c r="J125" s="396"/>
      <c r="K125" s="396"/>
      <c r="L125" s="396"/>
      <c r="M125" s="396"/>
      <c r="N125" s="396"/>
      <c r="O125" s="396"/>
      <c r="P125" s="396"/>
      <c r="Q125" s="396"/>
      <c r="R125" s="396"/>
      <c r="S125" s="396"/>
      <c r="T125" s="396"/>
      <c r="U125" s="396"/>
      <c r="V125" s="396"/>
      <c r="W125" s="396"/>
      <c r="X125" s="938"/>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9"/>
      <c r="Y126" s="474" t="s">
        <v>49</v>
      </c>
      <c r="Z126" s="449"/>
      <c r="AA126" s="450"/>
      <c r="AB126" s="475" t="s">
        <v>480</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7"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18" t="s">
        <v>533</v>
      </c>
      <c r="AF127" s="419"/>
      <c r="AG127" s="419"/>
      <c r="AH127" s="420"/>
      <c r="AI127" s="418" t="s">
        <v>530</v>
      </c>
      <c r="AJ127" s="419"/>
      <c r="AK127" s="419"/>
      <c r="AL127" s="420"/>
      <c r="AM127" s="418" t="s">
        <v>525</v>
      </c>
      <c r="AN127" s="419"/>
      <c r="AO127" s="419"/>
      <c r="AP127" s="420"/>
      <c r="AQ127" s="597" t="s">
        <v>520</v>
      </c>
      <c r="AR127" s="598"/>
      <c r="AS127" s="598"/>
      <c r="AT127" s="598"/>
      <c r="AU127" s="598"/>
      <c r="AV127" s="598"/>
      <c r="AW127" s="598"/>
      <c r="AX127" s="599"/>
    </row>
    <row r="128" spans="1:50" ht="23.25" hidden="1" customHeight="1" x14ac:dyDescent="0.15">
      <c r="A128" s="442"/>
      <c r="B128" s="443"/>
      <c r="C128" s="443"/>
      <c r="D128" s="443"/>
      <c r="E128" s="443"/>
      <c r="F128" s="444"/>
      <c r="G128" s="396" t="s">
        <v>482</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480</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563</v>
      </c>
      <c r="B130" s="185"/>
      <c r="C130" s="184" t="s">
        <v>358</v>
      </c>
      <c r="D130" s="185"/>
      <c r="E130" s="169" t="s">
        <v>387</v>
      </c>
      <c r="F130" s="170"/>
      <c r="G130" s="171" t="s">
        <v>624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614</v>
      </c>
      <c r="AR133" s="199"/>
      <c r="AS133" s="133" t="s">
        <v>355</v>
      </c>
      <c r="AT133" s="134"/>
      <c r="AU133" s="200" t="s">
        <v>614</v>
      </c>
      <c r="AV133" s="200"/>
      <c r="AW133" s="133" t="s">
        <v>300</v>
      </c>
      <c r="AX133" s="195"/>
    </row>
    <row r="134" spans="1:50" ht="39.75" customHeight="1" x14ac:dyDescent="0.15">
      <c r="A134" s="189"/>
      <c r="B134" s="186"/>
      <c r="C134" s="180"/>
      <c r="D134" s="186"/>
      <c r="E134" s="180"/>
      <c r="F134" s="181"/>
      <c r="G134" s="104" t="s">
        <v>614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614</v>
      </c>
      <c r="AC134" s="205"/>
      <c r="AD134" s="205"/>
      <c r="AE134" s="206" t="s">
        <v>614</v>
      </c>
      <c r="AF134" s="207"/>
      <c r="AG134" s="207"/>
      <c r="AH134" s="207"/>
      <c r="AI134" s="206" t="s">
        <v>614</v>
      </c>
      <c r="AJ134" s="207"/>
      <c r="AK134" s="207"/>
      <c r="AL134" s="207"/>
      <c r="AM134" s="206" t="s">
        <v>614</v>
      </c>
      <c r="AN134" s="207"/>
      <c r="AO134" s="207"/>
      <c r="AP134" s="207"/>
      <c r="AQ134" s="206" t="s">
        <v>614</v>
      </c>
      <c r="AR134" s="207"/>
      <c r="AS134" s="207"/>
      <c r="AT134" s="207"/>
      <c r="AU134" s="206" t="s">
        <v>614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614</v>
      </c>
      <c r="AC135" s="213"/>
      <c r="AD135" s="213"/>
      <c r="AE135" s="206" t="s">
        <v>614</v>
      </c>
      <c r="AF135" s="207"/>
      <c r="AG135" s="207"/>
      <c r="AH135" s="207"/>
      <c r="AI135" s="206" t="s">
        <v>614</v>
      </c>
      <c r="AJ135" s="207"/>
      <c r="AK135" s="207"/>
      <c r="AL135" s="207"/>
      <c r="AM135" s="206" t="s">
        <v>614</v>
      </c>
      <c r="AN135" s="207"/>
      <c r="AO135" s="207"/>
      <c r="AP135" s="207"/>
      <c r="AQ135" s="206" t="s">
        <v>614</v>
      </c>
      <c r="AR135" s="207"/>
      <c r="AS135" s="207"/>
      <c r="AT135" s="207"/>
      <c r="AU135" s="206" t="s">
        <v>614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40"/>
      <c r="E430" s="174" t="s">
        <v>543</v>
      </c>
      <c r="F430" s="907"/>
      <c r="G430" s="908" t="s">
        <v>374</v>
      </c>
      <c r="H430" s="123"/>
      <c r="I430" s="123"/>
      <c r="J430" s="909" t="s">
        <v>577</v>
      </c>
      <c r="K430" s="910"/>
      <c r="L430" s="910"/>
      <c r="M430" s="910"/>
      <c r="N430" s="910"/>
      <c r="O430" s="910"/>
      <c r="P430" s="910"/>
      <c r="Q430" s="910"/>
      <c r="R430" s="910"/>
      <c r="S430" s="910"/>
      <c r="T430" s="911"/>
      <c r="U430" s="591" t="s">
        <v>614</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614</v>
      </c>
      <c r="AF432" s="200"/>
      <c r="AG432" s="133" t="s">
        <v>355</v>
      </c>
      <c r="AH432" s="134"/>
      <c r="AI432" s="156"/>
      <c r="AJ432" s="156"/>
      <c r="AK432" s="156"/>
      <c r="AL432" s="154"/>
      <c r="AM432" s="156"/>
      <c r="AN432" s="156"/>
      <c r="AO432" s="156"/>
      <c r="AP432" s="154"/>
      <c r="AQ432" s="593" t="s">
        <v>614</v>
      </c>
      <c r="AR432" s="200"/>
      <c r="AS432" s="133" t="s">
        <v>355</v>
      </c>
      <c r="AT432" s="134"/>
      <c r="AU432" s="200" t="s">
        <v>614</v>
      </c>
      <c r="AV432" s="200"/>
      <c r="AW432" s="133" t="s">
        <v>300</v>
      </c>
      <c r="AX432" s="195"/>
    </row>
    <row r="433" spans="1:50" ht="23.25" customHeight="1" x14ac:dyDescent="0.15">
      <c r="A433" s="189"/>
      <c r="B433" s="186"/>
      <c r="C433" s="180"/>
      <c r="D433" s="186"/>
      <c r="E433" s="342"/>
      <c r="F433" s="343"/>
      <c r="G433" s="104" t="s">
        <v>614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614</v>
      </c>
      <c r="AC433" s="213"/>
      <c r="AD433" s="213"/>
      <c r="AE433" s="340" t="s">
        <v>614</v>
      </c>
      <c r="AF433" s="207"/>
      <c r="AG433" s="207"/>
      <c r="AH433" s="207"/>
      <c r="AI433" s="340" t="s">
        <v>614</v>
      </c>
      <c r="AJ433" s="207"/>
      <c r="AK433" s="207"/>
      <c r="AL433" s="207"/>
      <c r="AM433" s="340" t="s">
        <v>614</v>
      </c>
      <c r="AN433" s="207"/>
      <c r="AO433" s="207"/>
      <c r="AP433" s="207"/>
      <c r="AQ433" s="340" t="s">
        <v>614</v>
      </c>
      <c r="AR433" s="207"/>
      <c r="AS433" s="207"/>
      <c r="AT433" s="207"/>
      <c r="AU433" s="340" t="s">
        <v>614</v>
      </c>
      <c r="AV433" s="207"/>
      <c r="AW433" s="207"/>
      <c r="AX433" s="207"/>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614</v>
      </c>
      <c r="AC434" s="205"/>
      <c r="AD434" s="205"/>
      <c r="AE434" s="340" t="s">
        <v>614</v>
      </c>
      <c r="AF434" s="207"/>
      <c r="AG434" s="207"/>
      <c r="AH434" s="341"/>
      <c r="AI434" s="340" t="s">
        <v>614</v>
      </c>
      <c r="AJ434" s="207"/>
      <c r="AK434" s="207"/>
      <c r="AL434" s="341"/>
      <c r="AM434" s="340" t="s">
        <v>614</v>
      </c>
      <c r="AN434" s="207"/>
      <c r="AO434" s="207"/>
      <c r="AP434" s="341"/>
      <c r="AQ434" s="340" t="s">
        <v>614</v>
      </c>
      <c r="AR434" s="207"/>
      <c r="AS434" s="207"/>
      <c r="AT434" s="341"/>
      <c r="AU434" s="340" t="s">
        <v>614</v>
      </c>
      <c r="AV434" s="207"/>
      <c r="AW434" s="207"/>
      <c r="AX434" s="341"/>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614</v>
      </c>
      <c r="AF435" s="207"/>
      <c r="AG435" s="207"/>
      <c r="AH435" s="341"/>
      <c r="AI435" s="340" t="s">
        <v>614</v>
      </c>
      <c r="AJ435" s="207"/>
      <c r="AK435" s="207"/>
      <c r="AL435" s="341"/>
      <c r="AM435" s="340" t="s">
        <v>614</v>
      </c>
      <c r="AN435" s="207"/>
      <c r="AO435" s="207"/>
      <c r="AP435" s="341"/>
      <c r="AQ435" s="340" t="s">
        <v>614</v>
      </c>
      <c r="AR435" s="207"/>
      <c r="AS435" s="207"/>
      <c r="AT435" s="341"/>
      <c r="AU435" s="340" t="s">
        <v>614</v>
      </c>
      <c r="AV435" s="207"/>
      <c r="AW435" s="207"/>
      <c r="AX435" s="341"/>
    </row>
    <row r="436" spans="1:50" ht="18.75"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614</v>
      </c>
      <c r="AF437" s="200"/>
      <c r="AG437" s="133" t="s">
        <v>355</v>
      </c>
      <c r="AH437" s="134"/>
      <c r="AI437" s="156"/>
      <c r="AJ437" s="156"/>
      <c r="AK437" s="156"/>
      <c r="AL437" s="154"/>
      <c r="AM437" s="156"/>
      <c r="AN437" s="156"/>
      <c r="AO437" s="156"/>
      <c r="AP437" s="154"/>
      <c r="AQ437" s="593" t="s">
        <v>614</v>
      </c>
      <c r="AR437" s="200"/>
      <c r="AS437" s="133" t="s">
        <v>355</v>
      </c>
      <c r="AT437" s="134"/>
      <c r="AU437" s="200" t="s">
        <v>614</v>
      </c>
      <c r="AV437" s="200"/>
      <c r="AW437" s="133" t="s">
        <v>300</v>
      </c>
      <c r="AX437" s="195"/>
    </row>
    <row r="438" spans="1:50" ht="23.25" customHeight="1" x14ac:dyDescent="0.15">
      <c r="A438" s="189"/>
      <c r="B438" s="186"/>
      <c r="C438" s="180"/>
      <c r="D438" s="186"/>
      <c r="E438" s="342"/>
      <c r="F438" s="343"/>
      <c r="G438" s="104" t="s">
        <v>614</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614</v>
      </c>
      <c r="AC438" s="213"/>
      <c r="AD438" s="213"/>
      <c r="AE438" s="340" t="s">
        <v>614</v>
      </c>
      <c r="AF438" s="207"/>
      <c r="AG438" s="207"/>
      <c r="AH438" s="207"/>
      <c r="AI438" s="340" t="s">
        <v>614</v>
      </c>
      <c r="AJ438" s="207"/>
      <c r="AK438" s="207"/>
      <c r="AL438" s="207"/>
      <c r="AM438" s="340" t="s">
        <v>614</v>
      </c>
      <c r="AN438" s="207"/>
      <c r="AO438" s="207"/>
      <c r="AP438" s="207"/>
      <c r="AQ438" s="340" t="s">
        <v>614</v>
      </c>
      <c r="AR438" s="207"/>
      <c r="AS438" s="207"/>
      <c r="AT438" s="207"/>
      <c r="AU438" s="207"/>
      <c r="AV438" s="207"/>
      <c r="AW438" s="207"/>
      <c r="AX438" s="208"/>
    </row>
    <row r="439" spans="1:50" ht="23.25"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614</v>
      </c>
      <c r="AC439" s="205"/>
      <c r="AD439" s="205"/>
      <c r="AE439" s="340" t="s">
        <v>614</v>
      </c>
      <c r="AF439" s="207"/>
      <c r="AG439" s="207"/>
      <c r="AH439" s="341"/>
      <c r="AI439" s="340" t="s">
        <v>614</v>
      </c>
      <c r="AJ439" s="207"/>
      <c r="AK439" s="207"/>
      <c r="AL439" s="341"/>
      <c r="AM439" s="340" t="s">
        <v>614</v>
      </c>
      <c r="AN439" s="207"/>
      <c r="AO439" s="207"/>
      <c r="AP439" s="341"/>
      <c r="AQ439" s="340" t="s">
        <v>614</v>
      </c>
      <c r="AR439" s="207"/>
      <c r="AS439" s="207"/>
      <c r="AT439" s="341"/>
      <c r="AU439" s="207"/>
      <c r="AV439" s="207"/>
      <c r="AW439" s="207"/>
      <c r="AX439" s="208"/>
    </row>
    <row r="440" spans="1:50" ht="23.25"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t="s">
        <v>614</v>
      </c>
      <c r="AF440" s="207"/>
      <c r="AG440" s="207"/>
      <c r="AH440" s="341"/>
      <c r="AI440" s="340" t="s">
        <v>614</v>
      </c>
      <c r="AJ440" s="207"/>
      <c r="AK440" s="207"/>
      <c r="AL440" s="341"/>
      <c r="AM440" s="340" t="s">
        <v>614</v>
      </c>
      <c r="AN440" s="207"/>
      <c r="AO440" s="207"/>
      <c r="AP440" s="341"/>
      <c r="AQ440" s="340" t="s">
        <v>614</v>
      </c>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3"/>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8" t="s">
        <v>374</v>
      </c>
      <c r="H484" s="123"/>
      <c r="I484" s="123"/>
      <c r="J484" s="909"/>
      <c r="K484" s="910"/>
      <c r="L484" s="910"/>
      <c r="M484" s="910"/>
      <c r="N484" s="910"/>
      <c r="O484" s="910"/>
      <c r="P484" s="910"/>
      <c r="Q484" s="910"/>
      <c r="R484" s="910"/>
      <c r="S484" s="910"/>
      <c r="T484" s="911"/>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8" t="s">
        <v>374</v>
      </c>
      <c r="H538" s="123"/>
      <c r="I538" s="123"/>
      <c r="J538" s="909"/>
      <c r="K538" s="910"/>
      <c r="L538" s="910"/>
      <c r="M538" s="910"/>
      <c r="N538" s="910"/>
      <c r="O538" s="910"/>
      <c r="P538" s="910"/>
      <c r="Q538" s="910"/>
      <c r="R538" s="910"/>
      <c r="S538" s="910"/>
      <c r="T538" s="911"/>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8" t="s">
        <v>374</v>
      </c>
      <c r="H592" s="123"/>
      <c r="I592" s="123"/>
      <c r="J592" s="909"/>
      <c r="K592" s="910"/>
      <c r="L592" s="910"/>
      <c r="M592" s="910"/>
      <c r="N592" s="910"/>
      <c r="O592" s="910"/>
      <c r="P592" s="910"/>
      <c r="Q592" s="910"/>
      <c r="R592" s="910"/>
      <c r="S592" s="910"/>
      <c r="T592" s="911"/>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8" t="s">
        <v>374</v>
      </c>
      <c r="H646" s="123"/>
      <c r="I646" s="123"/>
      <c r="J646" s="909"/>
      <c r="K646" s="910"/>
      <c r="L646" s="910"/>
      <c r="M646" s="910"/>
      <c r="N646" s="910"/>
      <c r="O646" s="910"/>
      <c r="P646" s="910"/>
      <c r="Q646" s="910"/>
      <c r="R646" s="910"/>
      <c r="S646" s="910"/>
      <c r="T646" s="911"/>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2" t="s">
        <v>31</v>
      </c>
      <c r="AH701" s="385"/>
      <c r="AI701" s="385"/>
      <c r="AJ701" s="385"/>
      <c r="AK701" s="385"/>
      <c r="AL701" s="385"/>
      <c r="AM701" s="385"/>
      <c r="AN701" s="385"/>
      <c r="AO701" s="385"/>
      <c r="AP701" s="385"/>
      <c r="AQ701" s="385"/>
      <c r="AR701" s="385"/>
      <c r="AS701" s="385"/>
      <c r="AT701" s="385"/>
      <c r="AU701" s="385"/>
      <c r="AV701" s="385"/>
      <c r="AW701" s="385"/>
      <c r="AX701" s="833"/>
    </row>
    <row r="702" spans="1:50" ht="27" customHeight="1" x14ac:dyDescent="0.15">
      <c r="A702" s="879" t="s">
        <v>259</v>
      </c>
      <c r="B702" s="880"/>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571</v>
      </c>
      <c r="AE702" s="346"/>
      <c r="AF702" s="346"/>
      <c r="AG702" s="388" t="s">
        <v>641</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81"/>
      <c r="B703" s="882"/>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5"/>
      <c r="AD703" s="328" t="s">
        <v>571</v>
      </c>
      <c r="AE703" s="329"/>
      <c r="AF703" s="329"/>
      <c r="AG703" s="101" t="s">
        <v>642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83"/>
      <c r="B704" s="884"/>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88" t="s">
        <v>571</v>
      </c>
      <c r="AE704" s="789"/>
      <c r="AF704" s="789"/>
      <c r="AG704" s="167" t="s">
        <v>643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6" t="s">
        <v>39</v>
      </c>
      <c r="B705" s="647"/>
      <c r="C705" s="829" t="s">
        <v>41</v>
      </c>
      <c r="D705" s="8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31"/>
      <c r="AD705" s="720" t="s">
        <v>571</v>
      </c>
      <c r="AE705" s="721"/>
      <c r="AF705" s="721"/>
      <c r="AG705" s="125" t="s">
        <v>644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8"/>
      <c r="B706" s="649"/>
      <c r="C706" s="802"/>
      <c r="D706" s="803"/>
      <c r="E706" s="736" t="s">
        <v>504</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638</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8"/>
      <c r="B707" s="649"/>
      <c r="C707" s="804"/>
      <c r="D707" s="805"/>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3" t="s">
        <v>639</v>
      </c>
      <c r="AE707" s="844"/>
      <c r="AF707" s="84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8"/>
      <c r="B708" s="650"/>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0" t="s">
        <v>571</v>
      </c>
      <c r="AE708" s="611"/>
      <c r="AF708" s="611"/>
      <c r="AG708" s="748" t="s">
        <v>645</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8"/>
      <c r="B709" s="650"/>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571</v>
      </c>
      <c r="AE709" s="329"/>
      <c r="AF709" s="329"/>
      <c r="AG709" s="101" t="s">
        <v>646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8"/>
      <c r="B710" s="650"/>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571</v>
      </c>
      <c r="AE710" s="329"/>
      <c r="AF710" s="329"/>
      <c r="AG710" s="101" t="s">
        <v>647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8"/>
      <c r="B711" s="650"/>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9"/>
      <c r="AD711" s="328" t="s">
        <v>571</v>
      </c>
      <c r="AE711" s="329"/>
      <c r="AF711" s="329"/>
      <c r="AG711" s="101" t="s">
        <v>648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8"/>
      <c r="B712" s="650"/>
      <c r="C712" s="394" t="s">
        <v>468</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9"/>
      <c r="AD712" s="788" t="s">
        <v>640</v>
      </c>
      <c r="AE712" s="789"/>
      <c r="AF712" s="789"/>
      <c r="AG712" s="818"/>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8"/>
      <c r="B713" s="650"/>
      <c r="C713" s="957" t="s">
        <v>469</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8" t="s">
        <v>640</v>
      </c>
      <c r="AE713" s="329"/>
      <c r="AF713" s="669"/>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1"/>
      <c r="B714" s="652"/>
      <c r="C714" s="653" t="s">
        <v>445</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5" t="s">
        <v>571</v>
      </c>
      <c r="AE714" s="816"/>
      <c r="AF714" s="817"/>
      <c r="AG714" s="742" t="s">
        <v>655</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6" t="s">
        <v>40</v>
      </c>
      <c r="B715" s="790"/>
      <c r="C715" s="791" t="s">
        <v>446</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571</v>
      </c>
      <c r="AE715" s="611"/>
      <c r="AF715" s="662"/>
      <c r="AG715" s="748" t="s">
        <v>649</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640</v>
      </c>
      <c r="AE716" s="633"/>
      <c r="AF716" s="633"/>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8"/>
      <c r="B717" s="650"/>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571</v>
      </c>
      <c r="AE717" s="329"/>
      <c r="AF717" s="329"/>
      <c r="AG717" s="101" t="s">
        <v>650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1"/>
      <c r="B718" s="652"/>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571</v>
      </c>
      <c r="AE718" s="329"/>
      <c r="AF718" s="329"/>
      <c r="AG718" s="127" t="s">
        <v>651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c r="AE719" s="611"/>
      <c r="AF719" s="611"/>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4"/>
      <c r="B721" s="78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6" t="s">
        <v>48</v>
      </c>
      <c r="B726" s="810"/>
      <c r="C726" s="823" t="s">
        <v>53</v>
      </c>
      <c r="D726" s="846"/>
      <c r="E726" s="846"/>
      <c r="F726" s="847"/>
      <c r="G726" s="580" t="s">
        <v>652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1"/>
      <c r="B727" s="812"/>
      <c r="C727" s="754" t="s">
        <v>57</v>
      </c>
      <c r="D727" s="755"/>
      <c r="E727" s="755"/>
      <c r="F727" s="756"/>
      <c r="G727" s="578" t="s">
        <v>653</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7"/>
      <c r="B731" s="808"/>
      <c r="C731" s="808"/>
      <c r="D731" s="808"/>
      <c r="E731" s="809"/>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117.75" customHeight="1" thickBot="1" x14ac:dyDescent="0.2">
      <c r="A735" s="796" t="s">
        <v>659</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474</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0" t="s">
        <v>547</v>
      </c>
      <c r="B737" s="210"/>
      <c r="C737" s="210"/>
      <c r="D737" s="211"/>
      <c r="E737" s="999" t="s">
        <v>627</v>
      </c>
      <c r="F737" s="999"/>
      <c r="G737" s="999"/>
      <c r="H737" s="999"/>
      <c r="I737" s="999"/>
      <c r="J737" s="999"/>
      <c r="K737" s="999"/>
      <c r="L737" s="999"/>
      <c r="M737" s="999"/>
      <c r="N737" s="365" t="s">
        <v>540</v>
      </c>
      <c r="O737" s="365"/>
      <c r="P737" s="365"/>
      <c r="Q737" s="365"/>
      <c r="R737" s="999" t="s">
        <v>629</v>
      </c>
      <c r="S737" s="999"/>
      <c r="T737" s="999"/>
      <c r="U737" s="999"/>
      <c r="V737" s="999"/>
      <c r="W737" s="999"/>
      <c r="X737" s="999"/>
      <c r="Y737" s="999"/>
      <c r="Z737" s="999"/>
      <c r="AA737" s="365" t="s">
        <v>539</v>
      </c>
      <c r="AB737" s="365"/>
      <c r="AC737" s="365"/>
      <c r="AD737" s="365"/>
      <c r="AE737" s="999" t="s">
        <v>631</v>
      </c>
      <c r="AF737" s="999"/>
      <c r="AG737" s="999"/>
      <c r="AH737" s="999"/>
      <c r="AI737" s="999"/>
      <c r="AJ737" s="999"/>
      <c r="AK737" s="999"/>
      <c r="AL737" s="999"/>
      <c r="AM737" s="999"/>
      <c r="AN737" s="365" t="s">
        <v>538</v>
      </c>
      <c r="AO737" s="365"/>
      <c r="AP737" s="365"/>
      <c r="AQ737" s="365"/>
      <c r="AR737" s="991" t="s">
        <v>633</v>
      </c>
      <c r="AS737" s="992"/>
      <c r="AT737" s="992"/>
      <c r="AU737" s="992"/>
      <c r="AV737" s="992"/>
      <c r="AW737" s="992"/>
      <c r="AX737" s="993"/>
      <c r="AY737" s="89"/>
      <c r="AZ737" s="89"/>
    </row>
    <row r="738" spans="1:52" ht="24.75" customHeight="1" x14ac:dyDescent="0.15">
      <c r="A738" s="1000" t="s">
        <v>537</v>
      </c>
      <c r="B738" s="210"/>
      <c r="C738" s="210"/>
      <c r="D738" s="211"/>
      <c r="E738" s="999" t="s">
        <v>628</v>
      </c>
      <c r="F738" s="999"/>
      <c r="G738" s="999"/>
      <c r="H738" s="999"/>
      <c r="I738" s="999"/>
      <c r="J738" s="999"/>
      <c r="K738" s="999"/>
      <c r="L738" s="999"/>
      <c r="M738" s="999"/>
      <c r="N738" s="365" t="s">
        <v>536</v>
      </c>
      <c r="O738" s="365"/>
      <c r="P738" s="365"/>
      <c r="Q738" s="365"/>
      <c r="R738" s="999" t="s">
        <v>630</v>
      </c>
      <c r="S738" s="999"/>
      <c r="T738" s="999"/>
      <c r="U738" s="999"/>
      <c r="V738" s="999"/>
      <c r="W738" s="999"/>
      <c r="X738" s="999"/>
      <c r="Y738" s="999"/>
      <c r="Z738" s="999"/>
      <c r="AA738" s="365" t="s">
        <v>535</v>
      </c>
      <c r="AB738" s="365"/>
      <c r="AC738" s="365"/>
      <c r="AD738" s="365"/>
      <c r="AE738" s="999" t="s">
        <v>632</v>
      </c>
      <c r="AF738" s="999"/>
      <c r="AG738" s="999"/>
      <c r="AH738" s="999"/>
      <c r="AI738" s="999"/>
      <c r="AJ738" s="999"/>
      <c r="AK738" s="999"/>
      <c r="AL738" s="999"/>
      <c r="AM738" s="999"/>
      <c r="AN738" s="365" t="s">
        <v>531</v>
      </c>
      <c r="AO738" s="365"/>
      <c r="AP738" s="365"/>
      <c r="AQ738" s="365"/>
      <c r="AR738" s="991" t="s">
        <v>634</v>
      </c>
      <c r="AS738" s="992"/>
      <c r="AT738" s="992"/>
      <c r="AU738" s="992"/>
      <c r="AV738" s="992"/>
      <c r="AW738" s="992"/>
      <c r="AX738" s="993"/>
    </row>
    <row r="739" spans="1:52" ht="24.75" customHeight="1" thickBot="1" x14ac:dyDescent="0.2">
      <c r="A739" s="1001" t="s">
        <v>527</v>
      </c>
      <c r="B739" s="1002"/>
      <c r="C739" s="1002"/>
      <c r="D739" s="1003"/>
      <c r="E739" s="1004" t="s">
        <v>567</v>
      </c>
      <c r="F739" s="994"/>
      <c r="G739" s="994"/>
      <c r="H739" s="93" t="str">
        <f>IF(E739="", "", "(")</f>
        <v>(</v>
      </c>
      <c r="I739" s="994"/>
      <c r="J739" s="994"/>
      <c r="K739" s="93" t="str">
        <f>IF(OR(I739="　", I739=""), "", "-")</f>
        <v/>
      </c>
      <c r="L739" s="995">
        <v>261</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20" t="s">
        <v>507</v>
      </c>
      <c r="B740" s="621"/>
      <c r="C740" s="621"/>
      <c r="D740" s="621"/>
      <c r="E740" s="621"/>
      <c r="F740" s="622"/>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509</v>
      </c>
      <c r="B779" s="635"/>
      <c r="C779" s="635"/>
      <c r="D779" s="635"/>
      <c r="E779" s="635"/>
      <c r="F779" s="636"/>
      <c r="G779" s="601" t="s">
        <v>591</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799" t="s">
        <v>593</v>
      </c>
      <c r="AD779" s="800"/>
      <c r="AE779" s="800"/>
      <c r="AF779" s="800"/>
      <c r="AG779" s="800"/>
      <c r="AH779" s="800"/>
      <c r="AI779" s="800"/>
      <c r="AJ779" s="800"/>
      <c r="AK779" s="800"/>
      <c r="AL779" s="800"/>
      <c r="AM779" s="800"/>
      <c r="AN779" s="800"/>
      <c r="AO779" s="800"/>
      <c r="AP779" s="800"/>
      <c r="AQ779" s="800"/>
      <c r="AR779" s="800"/>
      <c r="AS779" s="800"/>
      <c r="AT779" s="800"/>
      <c r="AU779" s="800"/>
      <c r="AV779" s="800"/>
      <c r="AW779" s="800"/>
      <c r="AX779" s="801"/>
    </row>
    <row r="780" spans="1:50" ht="24.75" customHeight="1" x14ac:dyDescent="0.15">
      <c r="A780" s="637"/>
      <c r="B780" s="638"/>
      <c r="C780" s="638"/>
      <c r="D780" s="638"/>
      <c r="E780" s="638"/>
      <c r="F780" s="639"/>
      <c r="G780" s="823"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6"/>
      <c r="AC780" s="823"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t="s">
        <v>592</v>
      </c>
      <c r="H781" s="677"/>
      <c r="I781" s="677"/>
      <c r="J781" s="677"/>
      <c r="K781" s="678"/>
      <c r="L781" s="670" t="s">
        <v>658</v>
      </c>
      <c r="M781" s="671"/>
      <c r="N781" s="671"/>
      <c r="O781" s="671"/>
      <c r="P781" s="671"/>
      <c r="Q781" s="671"/>
      <c r="R781" s="671"/>
      <c r="S781" s="671"/>
      <c r="T781" s="671"/>
      <c r="U781" s="671"/>
      <c r="V781" s="671"/>
      <c r="W781" s="671"/>
      <c r="X781" s="672"/>
      <c r="Y781" s="391">
        <v>148</v>
      </c>
      <c r="Z781" s="392"/>
      <c r="AA781" s="392"/>
      <c r="AB781" s="813"/>
      <c r="AC781" s="676" t="s">
        <v>592</v>
      </c>
      <c r="AD781" s="677"/>
      <c r="AE781" s="677"/>
      <c r="AF781" s="677"/>
      <c r="AG781" s="678"/>
      <c r="AH781" s="670" t="s">
        <v>589</v>
      </c>
      <c r="AI781" s="671"/>
      <c r="AJ781" s="671"/>
      <c r="AK781" s="671"/>
      <c r="AL781" s="671"/>
      <c r="AM781" s="671"/>
      <c r="AN781" s="671"/>
      <c r="AO781" s="671"/>
      <c r="AP781" s="671"/>
      <c r="AQ781" s="671"/>
      <c r="AR781" s="671"/>
      <c r="AS781" s="671"/>
      <c r="AT781" s="672"/>
      <c r="AU781" s="391">
        <v>318</v>
      </c>
      <c r="AV781" s="392"/>
      <c r="AW781" s="392"/>
      <c r="AX781" s="393"/>
    </row>
    <row r="782" spans="1:50" ht="24.75" hidden="1" customHeight="1" x14ac:dyDescent="0.15">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hidden="1"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hidden="1"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37"/>
      <c r="B791" s="638"/>
      <c r="C791" s="638"/>
      <c r="D791" s="638"/>
      <c r="E791" s="638"/>
      <c r="F791" s="639"/>
      <c r="G791" s="834" t="s">
        <v>20</v>
      </c>
      <c r="H791" s="835"/>
      <c r="I791" s="835"/>
      <c r="J791" s="835"/>
      <c r="K791" s="835"/>
      <c r="L791" s="836"/>
      <c r="M791" s="837"/>
      <c r="N791" s="837"/>
      <c r="O791" s="837"/>
      <c r="P791" s="837"/>
      <c r="Q791" s="837"/>
      <c r="R791" s="837"/>
      <c r="S791" s="837"/>
      <c r="T791" s="837"/>
      <c r="U791" s="837"/>
      <c r="V791" s="837"/>
      <c r="W791" s="837"/>
      <c r="X791" s="838"/>
      <c r="Y791" s="839">
        <f>SUM(Y781:AB790)</f>
        <v>148</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318</v>
      </c>
      <c r="AV791" s="840"/>
      <c r="AW791" s="840"/>
      <c r="AX791" s="842"/>
    </row>
    <row r="792" spans="1:50" ht="24.75" customHeight="1" x14ac:dyDescent="0.15">
      <c r="A792" s="637"/>
      <c r="B792" s="638"/>
      <c r="C792" s="638"/>
      <c r="D792" s="638"/>
      <c r="E792" s="638"/>
      <c r="F792" s="639"/>
      <c r="G792" s="799" t="s">
        <v>610</v>
      </c>
      <c r="H792" s="800"/>
      <c r="I792" s="800"/>
      <c r="J792" s="800"/>
      <c r="K792" s="800"/>
      <c r="L792" s="800"/>
      <c r="M792" s="800"/>
      <c r="N792" s="800"/>
      <c r="O792" s="800"/>
      <c r="P792" s="800"/>
      <c r="Q792" s="800"/>
      <c r="R792" s="800"/>
      <c r="S792" s="800"/>
      <c r="T792" s="800"/>
      <c r="U792" s="800"/>
      <c r="V792" s="800"/>
      <c r="W792" s="800"/>
      <c r="X792" s="800"/>
      <c r="Y792" s="800"/>
      <c r="Z792" s="800"/>
      <c r="AA792" s="800"/>
      <c r="AB792" s="845"/>
      <c r="AC792" s="799"/>
      <c r="AD792" s="800"/>
      <c r="AE792" s="800"/>
      <c r="AF792" s="800"/>
      <c r="AG792" s="800"/>
      <c r="AH792" s="800"/>
      <c r="AI792" s="800"/>
      <c r="AJ792" s="800"/>
      <c r="AK792" s="800"/>
      <c r="AL792" s="800"/>
      <c r="AM792" s="800"/>
      <c r="AN792" s="800"/>
      <c r="AO792" s="800"/>
      <c r="AP792" s="800"/>
      <c r="AQ792" s="800"/>
      <c r="AR792" s="800"/>
      <c r="AS792" s="800"/>
      <c r="AT792" s="800"/>
      <c r="AU792" s="800"/>
      <c r="AV792" s="800"/>
      <c r="AW792" s="800"/>
      <c r="AX792" s="801"/>
    </row>
    <row r="793" spans="1:50" ht="24.75" customHeight="1" x14ac:dyDescent="0.15">
      <c r="A793" s="637"/>
      <c r="B793" s="638"/>
      <c r="C793" s="638"/>
      <c r="D793" s="638"/>
      <c r="E793" s="638"/>
      <c r="F793" s="639"/>
      <c r="G793" s="823"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6"/>
      <c r="AC793" s="823"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7"/>
      <c r="B794" s="638"/>
      <c r="C794" s="638"/>
      <c r="D794" s="638"/>
      <c r="E794" s="638"/>
      <c r="F794" s="639"/>
      <c r="G794" s="676" t="s">
        <v>592</v>
      </c>
      <c r="H794" s="677"/>
      <c r="I794" s="677"/>
      <c r="J794" s="677"/>
      <c r="K794" s="678"/>
      <c r="L794" s="670" t="s">
        <v>611</v>
      </c>
      <c r="M794" s="671"/>
      <c r="N794" s="671"/>
      <c r="O794" s="671"/>
      <c r="P794" s="671"/>
      <c r="Q794" s="671"/>
      <c r="R794" s="671"/>
      <c r="S794" s="671"/>
      <c r="T794" s="671"/>
      <c r="U794" s="671"/>
      <c r="V794" s="671"/>
      <c r="W794" s="671"/>
      <c r="X794" s="672"/>
      <c r="Y794" s="391">
        <v>63</v>
      </c>
      <c r="Z794" s="392"/>
      <c r="AA794" s="392"/>
      <c r="AB794" s="813"/>
      <c r="AC794" s="676"/>
      <c r="AD794" s="677"/>
      <c r="AE794" s="677"/>
      <c r="AF794" s="677"/>
      <c r="AG794" s="678"/>
      <c r="AH794" s="670"/>
      <c r="AI794" s="671"/>
      <c r="AJ794" s="671"/>
      <c r="AK794" s="671"/>
      <c r="AL794" s="671"/>
      <c r="AM794" s="671"/>
      <c r="AN794" s="671"/>
      <c r="AO794" s="671"/>
      <c r="AP794" s="671"/>
      <c r="AQ794" s="671"/>
      <c r="AR794" s="671"/>
      <c r="AS794" s="671"/>
      <c r="AT794" s="672"/>
      <c r="AU794" s="391"/>
      <c r="AV794" s="392"/>
      <c r="AW794" s="392"/>
      <c r="AX794" s="393"/>
    </row>
    <row r="795" spans="1:50"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x14ac:dyDescent="0.15">
      <c r="A804" s="637"/>
      <c r="B804" s="638"/>
      <c r="C804" s="638"/>
      <c r="D804" s="638"/>
      <c r="E804" s="638"/>
      <c r="F804" s="639"/>
      <c r="G804" s="834" t="s">
        <v>20</v>
      </c>
      <c r="H804" s="835"/>
      <c r="I804" s="835"/>
      <c r="J804" s="835"/>
      <c r="K804" s="835"/>
      <c r="L804" s="836"/>
      <c r="M804" s="837"/>
      <c r="N804" s="837"/>
      <c r="O804" s="837"/>
      <c r="P804" s="837"/>
      <c r="Q804" s="837"/>
      <c r="R804" s="837"/>
      <c r="S804" s="837"/>
      <c r="T804" s="837"/>
      <c r="U804" s="837"/>
      <c r="V804" s="837"/>
      <c r="W804" s="837"/>
      <c r="X804" s="838"/>
      <c r="Y804" s="839">
        <f>SUM(Y794:AB803)</f>
        <v>63</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7"/>
      <c r="B805" s="638"/>
      <c r="C805" s="638"/>
      <c r="D805" s="638"/>
      <c r="E805" s="638"/>
      <c r="F805" s="639"/>
      <c r="G805" s="799" t="s">
        <v>440</v>
      </c>
      <c r="H805" s="800"/>
      <c r="I805" s="800"/>
      <c r="J805" s="800"/>
      <c r="K805" s="800"/>
      <c r="L805" s="800"/>
      <c r="M805" s="800"/>
      <c r="N805" s="800"/>
      <c r="O805" s="800"/>
      <c r="P805" s="800"/>
      <c r="Q805" s="800"/>
      <c r="R805" s="800"/>
      <c r="S805" s="800"/>
      <c r="T805" s="800"/>
      <c r="U805" s="800"/>
      <c r="V805" s="800"/>
      <c r="W805" s="800"/>
      <c r="X805" s="800"/>
      <c r="Y805" s="800"/>
      <c r="Z805" s="800"/>
      <c r="AA805" s="800"/>
      <c r="AB805" s="845"/>
      <c r="AC805" s="799" t="s">
        <v>441</v>
      </c>
      <c r="AD805" s="800"/>
      <c r="AE805" s="800"/>
      <c r="AF805" s="800"/>
      <c r="AG805" s="800"/>
      <c r="AH805" s="800"/>
      <c r="AI805" s="800"/>
      <c r="AJ805" s="800"/>
      <c r="AK805" s="800"/>
      <c r="AL805" s="800"/>
      <c r="AM805" s="800"/>
      <c r="AN805" s="800"/>
      <c r="AO805" s="800"/>
      <c r="AP805" s="800"/>
      <c r="AQ805" s="800"/>
      <c r="AR805" s="800"/>
      <c r="AS805" s="800"/>
      <c r="AT805" s="800"/>
      <c r="AU805" s="800"/>
      <c r="AV805" s="800"/>
      <c r="AW805" s="800"/>
      <c r="AX805" s="801"/>
    </row>
    <row r="806" spans="1:50" ht="24.75" hidden="1" customHeight="1" x14ac:dyDescent="0.15">
      <c r="A806" s="637"/>
      <c r="B806" s="638"/>
      <c r="C806" s="638"/>
      <c r="D806" s="638"/>
      <c r="E806" s="638"/>
      <c r="F806" s="639"/>
      <c r="G806" s="823"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6"/>
      <c r="AC806" s="823"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1"/>
      <c r="Z807" s="392"/>
      <c r="AA807" s="392"/>
      <c r="AB807" s="813"/>
      <c r="AC807" s="676"/>
      <c r="AD807" s="677"/>
      <c r="AE807" s="677"/>
      <c r="AF807" s="677"/>
      <c r="AG807" s="678"/>
      <c r="AH807" s="670"/>
      <c r="AI807" s="671"/>
      <c r="AJ807" s="671"/>
      <c r="AK807" s="671"/>
      <c r="AL807" s="671"/>
      <c r="AM807" s="671"/>
      <c r="AN807" s="671"/>
      <c r="AO807" s="671"/>
      <c r="AP807" s="671"/>
      <c r="AQ807" s="671"/>
      <c r="AR807" s="671"/>
      <c r="AS807" s="671"/>
      <c r="AT807" s="672"/>
      <c r="AU807" s="391"/>
      <c r="AV807" s="392"/>
      <c r="AW807" s="392"/>
      <c r="AX807" s="393"/>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7"/>
      <c r="B818" s="638"/>
      <c r="C818" s="638"/>
      <c r="D818" s="638"/>
      <c r="E818" s="638"/>
      <c r="F818" s="639"/>
      <c r="G818" s="799" t="s">
        <v>388</v>
      </c>
      <c r="H818" s="800"/>
      <c r="I818" s="800"/>
      <c r="J818" s="800"/>
      <c r="K818" s="800"/>
      <c r="L818" s="800"/>
      <c r="M818" s="800"/>
      <c r="N818" s="800"/>
      <c r="O818" s="800"/>
      <c r="P818" s="800"/>
      <c r="Q818" s="800"/>
      <c r="R818" s="800"/>
      <c r="S818" s="800"/>
      <c r="T818" s="800"/>
      <c r="U818" s="800"/>
      <c r="V818" s="800"/>
      <c r="W818" s="800"/>
      <c r="X818" s="800"/>
      <c r="Y818" s="800"/>
      <c r="Z818" s="800"/>
      <c r="AA818" s="800"/>
      <c r="AB818" s="845"/>
      <c r="AC818" s="799" t="s">
        <v>302</v>
      </c>
      <c r="AD818" s="800"/>
      <c r="AE818" s="800"/>
      <c r="AF818" s="800"/>
      <c r="AG818" s="800"/>
      <c r="AH818" s="800"/>
      <c r="AI818" s="800"/>
      <c r="AJ818" s="800"/>
      <c r="AK818" s="800"/>
      <c r="AL818" s="800"/>
      <c r="AM818" s="800"/>
      <c r="AN818" s="800"/>
      <c r="AO818" s="800"/>
      <c r="AP818" s="800"/>
      <c r="AQ818" s="800"/>
      <c r="AR818" s="800"/>
      <c r="AS818" s="800"/>
      <c r="AT818" s="800"/>
      <c r="AU818" s="800"/>
      <c r="AV818" s="800"/>
      <c r="AW818" s="800"/>
      <c r="AX818" s="801"/>
    </row>
    <row r="819" spans="1:50" ht="24.75" hidden="1" customHeight="1" x14ac:dyDescent="0.15">
      <c r="A819" s="637"/>
      <c r="B819" s="638"/>
      <c r="C819" s="638"/>
      <c r="D819" s="638"/>
      <c r="E819" s="638"/>
      <c r="F819" s="639"/>
      <c r="G819" s="823"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6"/>
      <c r="AC819" s="823"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1"/>
      <c r="Z820" s="392"/>
      <c r="AA820" s="392"/>
      <c r="AB820" s="813"/>
      <c r="AC820" s="676"/>
      <c r="AD820" s="677"/>
      <c r="AE820" s="677"/>
      <c r="AF820" s="677"/>
      <c r="AG820" s="678"/>
      <c r="AH820" s="670"/>
      <c r="AI820" s="671"/>
      <c r="AJ820" s="671"/>
      <c r="AK820" s="671"/>
      <c r="AL820" s="671"/>
      <c r="AM820" s="671"/>
      <c r="AN820" s="671"/>
      <c r="AO820" s="671"/>
      <c r="AP820" s="671"/>
      <c r="AQ820" s="671"/>
      <c r="AR820" s="671"/>
      <c r="AS820" s="671"/>
      <c r="AT820" s="672"/>
      <c r="AU820" s="391"/>
      <c r="AV820" s="392"/>
      <c r="AW820" s="392"/>
      <c r="AX820" s="393"/>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9">
        <v>1</v>
      </c>
      <c r="B837" s="379">
        <v>1</v>
      </c>
      <c r="C837" s="361" t="s">
        <v>582</v>
      </c>
      <c r="D837" s="347"/>
      <c r="E837" s="347"/>
      <c r="F837" s="347"/>
      <c r="G837" s="347"/>
      <c r="H837" s="347"/>
      <c r="I837" s="347"/>
      <c r="J837" s="348">
        <v>7010401022916</v>
      </c>
      <c r="K837" s="349"/>
      <c r="L837" s="349"/>
      <c r="M837" s="349"/>
      <c r="N837" s="349"/>
      <c r="O837" s="349"/>
      <c r="P837" s="362" t="s">
        <v>595</v>
      </c>
      <c r="Q837" s="350"/>
      <c r="R837" s="350"/>
      <c r="S837" s="350"/>
      <c r="T837" s="350"/>
      <c r="U837" s="350"/>
      <c r="V837" s="350"/>
      <c r="W837" s="350"/>
      <c r="X837" s="350"/>
      <c r="Y837" s="351">
        <v>74</v>
      </c>
      <c r="Z837" s="352"/>
      <c r="AA837" s="352"/>
      <c r="AB837" s="353"/>
      <c r="AC837" s="363" t="s">
        <v>495</v>
      </c>
      <c r="AD837" s="371"/>
      <c r="AE837" s="371"/>
      <c r="AF837" s="371"/>
      <c r="AG837" s="371"/>
      <c r="AH837" s="372">
        <v>2</v>
      </c>
      <c r="AI837" s="373"/>
      <c r="AJ837" s="373"/>
      <c r="AK837" s="373"/>
      <c r="AL837" s="357">
        <v>97.7</v>
      </c>
      <c r="AM837" s="358"/>
      <c r="AN837" s="358"/>
      <c r="AO837" s="359"/>
      <c r="AP837" s="360"/>
      <c r="AQ837" s="360"/>
      <c r="AR837" s="360"/>
      <c r="AS837" s="360"/>
      <c r="AT837" s="360"/>
      <c r="AU837" s="360"/>
      <c r="AV837" s="360"/>
      <c r="AW837" s="360"/>
      <c r="AX837" s="360"/>
    </row>
    <row r="838" spans="1:50" ht="30" customHeight="1" x14ac:dyDescent="0.15">
      <c r="A838" s="379">
        <v>2</v>
      </c>
      <c r="B838" s="379">
        <v>1</v>
      </c>
      <c r="C838" s="361" t="s">
        <v>582</v>
      </c>
      <c r="D838" s="347"/>
      <c r="E838" s="347"/>
      <c r="F838" s="347"/>
      <c r="G838" s="347"/>
      <c r="H838" s="347"/>
      <c r="I838" s="347"/>
      <c r="J838" s="348">
        <v>7010401022916</v>
      </c>
      <c r="K838" s="349"/>
      <c r="L838" s="349"/>
      <c r="M838" s="349"/>
      <c r="N838" s="349"/>
      <c r="O838" s="349"/>
      <c r="P838" s="362" t="s">
        <v>596</v>
      </c>
      <c r="Q838" s="350"/>
      <c r="R838" s="350"/>
      <c r="S838" s="350"/>
      <c r="T838" s="350"/>
      <c r="U838" s="350"/>
      <c r="V838" s="350"/>
      <c r="W838" s="350"/>
      <c r="X838" s="350"/>
      <c r="Y838" s="351">
        <v>73</v>
      </c>
      <c r="Z838" s="352"/>
      <c r="AA838" s="352"/>
      <c r="AB838" s="353"/>
      <c r="AC838" s="363" t="s">
        <v>495</v>
      </c>
      <c r="AD838" s="363"/>
      <c r="AE838" s="363"/>
      <c r="AF838" s="363"/>
      <c r="AG838" s="363"/>
      <c r="AH838" s="372">
        <v>1</v>
      </c>
      <c r="AI838" s="373"/>
      <c r="AJ838" s="373"/>
      <c r="AK838" s="373"/>
      <c r="AL838" s="357">
        <v>98.6</v>
      </c>
      <c r="AM838" s="358"/>
      <c r="AN838" s="358"/>
      <c r="AO838" s="359"/>
      <c r="AP838" s="360"/>
      <c r="AQ838" s="360"/>
      <c r="AR838" s="360"/>
      <c r="AS838" s="360"/>
      <c r="AT838" s="360"/>
      <c r="AU838" s="360"/>
      <c r="AV838" s="360"/>
      <c r="AW838" s="360"/>
      <c r="AX838" s="360"/>
    </row>
    <row r="839" spans="1:50" ht="30" customHeight="1" x14ac:dyDescent="0.15">
      <c r="A839" s="379">
        <v>3</v>
      </c>
      <c r="B839" s="379">
        <v>1</v>
      </c>
      <c r="C839" s="361" t="s">
        <v>583</v>
      </c>
      <c r="D839" s="347"/>
      <c r="E839" s="347"/>
      <c r="F839" s="347"/>
      <c r="G839" s="347"/>
      <c r="H839" s="347"/>
      <c r="I839" s="347"/>
      <c r="J839" s="348">
        <v>2011101014084</v>
      </c>
      <c r="K839" s="349"/>
      <c r="L839" s="349"/>
      <c r="M839" s="349"/>
      <c r="N839" s="349"/>
      <c r="O839" s="349"/>
      <c r="P839" s="362" t="s">
        <v>595</v>
      </c>
      <c r="Q839" s="350"/>
      <c r="R839" s="350"/>
      <c r="S839" s="350"/>
      <c r="T839" s="350"/>
      <c r="U839" s="350"/>
      <c r="V839" s="350"/>
      <c r="W839" s="350"/>
      <c r="X839" s="350"/>
      <c r="Y839" s="351">
        <v>66</v>
      </c>
      <c r="Z839" s="352"/>
      <c r="AA839" s="352"/>
      <c r="AB839" s="353"/>
      <c r="AC839" s="363" t="s">
        <v>495</v>
      </c>
      <c r="AD839" s="363"/>
      <c r="AE839" s="363"/>
      <c r="AF839" s="363"/>
      <c r="AG839" s="363"/>
      <c r="AH839" s="355">
        <v>2</v>
      </c>
      <c r="AI839" s="356"/>
      <c r="AJ839" s="356"/>
      <c r="AK839" s="356"/>
      <c r="AL839" s="357">
        <v>97.3</v>
      </c>
      <c r="AM839" s="358"/>
      <c r="AN839" s="358"/>
      <c r="AO839" s="359"/>
      <c r="AP839" s="360"/>
      <c r="AQ839" s="360"/>
      <c r="AR839" s="360"/>
      <c r="AS839" s="360"/>
      <c r="AT839" s="360"/>
      <c r="AU839" s="360"/>
      <c r="AV839" s="360"/>
      <c r="AW839" s="360"/>
      <c r="AX839" s="360"/>
    </row>
    <row r="840" spans="1:50" ht="30" customHeight="1" x14ac:dyDescent="0.15">
      <c r="A840" s="379">
        <v>4</v>
      </c>
      <c r="B840" s="379">
        <v>1</v>
      </c>
      <c r="C840" s="361" t="s">
        <v>583</v>
      </c>
      <c r="D840" s="347"/>
      <c r="E840" s="347"/>
      <c r="F840" s="347"/>
      <c r="G840" s="347"/>
      <c r="H840" s="347"/>
      <c r="I840" s="347"/>
      <c r="J840" s="348">
        <v>2011101014084</v>
      </c>
      <c r="K840" s="349"/>
      <c r="L840" s="349"/>
      <c r="M840" s="349"/>
      <c r="N840" s="349"/>
      <c r="O840" s="349"/>
      <c r="P840" s="362" t="s">
        <v>596</v>
      </c>
      <c r="Q840" s="350"/>
      <c r="R840" s="350"/>
      <c r="S840" s="350"/>
      <c r="T840" s="350"/>
      <c r="U840" s="350"/>
      <c r="V840" s="350"/>
      <c r="W840" s="350"/>
      <c r="X840" s="350"/>
      <c r="Y840" s="351">
        <v>53</v>
      </c>
      <c r="Z840" s="352"/>
      <c r="AA840" s="352"/>
      <c r="AB840" s="353"/>
      <c r="AC840" s="363" t="s">
        <v>495</v>
      </c>
      <c r="AD840" s="363"/>
      <c r="AE840" s="363"/>
      <c r="AF840" s="363"/>
      <c r="AG840" s="363"/>
      <c r="AH840" s="355">
        <v>1</v>
      </c>
      <c r="AI840" s="356"/>
      <c r="AJ840" s="356"/>
      <c r="AK840" s="356"/>
      <c r="AL840" s="357">
        <v>98.7</v>
      </c>
      <c r="AM840" s="358"/>
      <c r="AN840" s="358"/>
      <c r="AO840" s="359"/>
      <c r="AP840" s="360"/>
      <c r="AQ840" s="360"/>
      <c r="AR840" s="360"/>
      <c r="AS840" s="360"/>
      <c r="AT840" s="360"/>
      <c r="AU840" s="360"/>
      <c r="AV840" s="360"/>
      <c r="AW840" s="360"/>
      <c r="AX840" s="360"/>
    </row>
    <row r="841" spans="1:50" ht="30" customHeight="1" x14ac:dyDescent="0.15">
      <c r="A841" s="379">
        <v>5</v>
      </c>
      <c r="B841" s="379">
        <v>1</v>
      </c>
      <c r="C841" s="361" t="s">
        <v>584</v>
      </c>
      <c r="D841" s="347"/>
      <c r="E841" s="347"/>
      <c r="F841" s="347"/>
      <c r="G841" s="347"/>
      <c r="H841" s="347"/>
      <c r="I841" s="347"/>
      <c r="J841" s="348">
        <v>1290001017278</v>
      </c>
      <c r="K841" s="349"/>
      <c r="L841" s="349"/>
      <c r="M841" s="349"/>
      <c r="N841" s="349"/>
      <c r="O841" s="349"/>
      <c r="P841" s="362" t="s">
        <v>656</v>
      </c>
      <c r="Q841" s="350"/>
      <c r="R841" s="350"/>
      <c r="S841" s="350"/>
      <c r="T841" s="350"/>
      <c r="U841" s="350"/>
      <c r="V841" s="350"/>
      <c r="W841" s="350"/>
      <c r="X841" s="350"/>
      <c r="Y841" s="351">
        <v>42</v>
      </c>
      <c r="Z841" s="352"/>
      <c r="AA841" s="352"/>
      <c r="AB841" s="353"/>
      <c r="AC841" s="363" t="s">
        <v>495</v>
      </c>
      <c r="AD841" s="363"/>
      <c r="AE841" s="363"/>
      <c r="AF841" s="363"/>
      <c r="AG841" s="363"/>
      <c r="AH841" s="355">
        <v>3</v>
      </c>
      <c r="AI841" s="356"/>
      <c r="AJ841" s="356"/>
      <c r="AK841" s="356"/>
      <c r="AL841" s="357">
        <v>90.3</v>
      </c>
      <c r="AM841" s="358"/>
      <c r="AN841" s="358"/>
      <c r="AO841" s="359"/>
      <c r="AP841" s="360"/>
      <c r="AQ841" s="360"/>
      <c r="AR841" s="360"/>
      <c r="AS841" s="360"/>
      <c r="AT841" s="360"/>
      <c r="AU841" s="360"/>
      <c r="AV841" s="360"/>
      <c r="AW841" s="360"/>
      <c r="AX841" s="360"/>
    </row>
    <row r="842" spans="1:50" ht="30" customHeight="1" x14ac:dyDescent="0.15">
      <c r="A842" s="379">
        <v>6</v>
      </c>
      <c r="B842" s="379">
        <v>1</v>
      </c>
      <c r="C842" s="361" t="s">
        <v>585</v>
      </c>
      <c r="D842" s="347"/>
      <c r="E842" s="347"/>
      <c r="F842" s="347"/>
      <c r="G842" s="347"/>
      <c r="H842" s="347"/>
      <c r="I842" s="347"/>
      <c r="J842" s="348">
        <v>9010001125753</v>
      </c>
      <c r="K842" s="349"/>
      <c r="L842" s="349"/>
      <c r="M842" s="349"/>
      <c r="N842" s="349"/>
      <c r="O842" s="349"/>
      <c r="P842" s="362" t="s">
        <v>586</v>
      </c>
      <c r="Q842" s="350"/>
      <c r="R842" s="350"/>
      <c r="S842" s="350"/>
      <c r="T842" s="350"/>
      <c r="U842" s="350"/>
      <c r="V842" s="350"/>
      <c r="W842" s="350"/>
      <c r="X842" s="350"/>
      <c r="Y842" s="351">
        <v>6</v>
      </c>
      <c r="Z842" s="352"/>
      <c r="AA842" s="352"/>
      <c r="AB842" s="353"/>
      <c r="AC842" s="363" t="s">
        <v>495</v>
      </c>
      <c r="AD842" s="363"/>
      <c r="AE842" s="363"/>
      <c r="AF842" s="363"/>
      <c r="AG842" s="363"/>
      <c r="AH842" s="355">
        <v>1</v>
      </c>
      <c r="AI842" s="356"/>
      <c r="AJ842" s="356"/>
      <c r="AK842" s="356"/>
      <c r="AL842" s="357">
        <v>69.2</v>
      </c>
      <c r="AM842" s="358"/>
      <c r="AN842" s="358"/>
      <c r="AO842" s="359"/>
      <c r="AP842" s="360"/>
      <c r="AQ842" s="360"/>
      <c r="AR842" s="360"/>
      <c r="AS842" s="360"/>
      <c r="AT842" s="360"/>
      <c r="AU842" s="360"/>
      <c r="AV842" s="360"/>
      <c r="AW842" s="360"/>
      <c r="AX842" s="360"/>
    </row>
    <row r="843" spans="1:50" ht="30" customHeight="1" x14ac:dyDescent="0.15">
      <c r="A843" s="379">
        <v>7</v>
      </c>
      <c r="B843" s="379">
        <v>1</v>
      </c>
      <c r="C843" s="361" t="s">
        <v>587</v>
      </c>
      <c r="D843" s="347"/>
      <c r="E843" s="347"/>
      <c r="F843" s="347"/>
      <c r="G843" s="347"/>
      <c r="H843" s="347"/>
      <c r="I843" s="347"/>
      <c r="J843" s="348">
        <v>1010805000052</v>
      </c>
      <c r="K843" s="349"/>
      <c r="L843" s="349"/>
      <c r="M843" s="349"/>
      <c r="N843" s="349"/>
      <c r="O843" s="349"/>
      <c r="P843" s="362" t="s">
        <v>657</v>
      </c>
      <c r="Q843" s="350"/>
      <c r="R843" s="350"/>
      <c r="S843" s="350"/>
      <c r="T843" s="350"/>
      <c r="U843" s="350"/>
      <c r="V843" s="350"/>
      <c r="W843" s="350"/>
      <c r="X843" s="350"/>
      <c r="Y843" s="351">
        <v>2</v>
      </c>
      <c r="Z843" s="352"/>
      <c r="AA843" s="352"/>
      <c r="AB843" s="353"/>
      <c r="AC843" s="363" t="s">
        <v>495</v>
      </c>
      <c r="AD843" s="371"/>
      <c r="AE843" s="371"/>
      <c r="AF843" s="371"/>
      <c r="AG843" s="371"/>
      <c r="AH843" s="355">
        <v>2</v>
      </c>
      <c r="AI843" s="356"/>
      <c r="AJ843" s="356"/>
      <c r="AK843" s="356"/>
      <c r="AL843" s="357">
        <v>97.8</v>
      </c>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9">
        <v>1</v>
      </c>
      <c r="B870" s="379">
        <v>1</v>
      </c>
      <c r="C870" s="361" t="s">
        <v>588</v>
      </c>
      <c r="D870" s="347"/>
      <c r="E870" s="347"/>
      <c r="F870" s="347"/>
      <c r="G870" s="347"/>
      <c r="H870" s="347"/>
      <c r="I870" s="347"/>
      <c r="J870" s="348">
        <v>2000012100001</v>
      </c>
      <c r="K870" s="349"/>
      <c r="L870" s="349"/>
      <c r="M870" s="349"/>
      <c r="N870" s="349"/>
      <c r="O870" s="349"/>
      <c r="P870" s="362" t="s">
        <v>589</v>
      </c>
      <c r="Q870" s="350"/>
      <c r="R870" s="350"/>
      <c r="S870" s="350"/>
      <c r="T870" s="350"/>
      <c r="U870" s="350"/>
      <c r="V870" s="350"/>
      <c r="W870" s="350"/>
      <c r="X870" s="350"/>
      <c r="Y870" s="351">
        <v>318</v>
      </c>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customHeight="1" x14ac:dyDescent="0.15">
      <c r="A871" s="379">
        <v>2</v>
      </c>
      <c r="B871" s="379">
        <v>1</v>
      </c>
      <c r="C871" s="361" t="s">
        <v>590</v>
      </c>
      <c r="D871" s="347"/>
      <c r="E871" s="347"/>
      <c r="F871" s="347"/>
      <c r="G871" s="347"/>
      <c r="H871" s="347"/>
      <c r="I871" s="347"/>
      <c r="J871" s="348">
        <v>2000012100001</v>
      </c>
      <c r="K871" s="349"/>
      <c r="L871" s="349"/>
      <c r="M871" s="349"/>
      <c r="N871" s="349"/>
      <c r="O871" s="349"/>
      <c r="P871" s="362" t="s">
        <v>589</v>
      </c>
      <c r="Q871" s="350"/>
      <c r="R871" s="350"/>
      <c r="S871" s="350"/>
      <c r="T871" s="350"/>
      <c r="U871" s="350"/>
      <c r="V871" s="350"/>
      <c r="W871" s="350"/>
      <c r="X871" s="350"/>
      <c r="Y871" s="351">
        <v>301</v>
      </c>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9">
        <v>3</v>
      </c>
      <c r="B872" s="379">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9">
        <v>1</v>
      </c>
      <c r="B903" s="379">
        <v>1</v>
      </c>
      <c r="C903" s="361" t="s">
        <v>583</v>
      </c>
      <c r="D903" s="347"/>
      <c r="E903" s="347"/>
      <c r="F903" s="347"/>
      <c r="G903" s="347"/>
      <c r="H903" s="347"/>
      <c r="I903" s="347"/>
      <c r="J903" s="348">
        <v>2011101014084</v>
      </c>
      <c r="K903" s="349"/>
      <c r="L903" s="349"/>
      <c r="M903" s="349"/>
      <c r="N903" s="349"/>
      <c r="O903" s="349"/>
      <c r="P903" s="362" t="s">
        <v>594</v>
      </c>
      <c r="Q903" s="350"/>
      <c r="R903" s="350"/>
      <c r="S903" s="350"/>
      <c r="T903" s="350"/>
      <c r="U903" s="350"/>
      <c r="V903" s="350"/>
      <c r="W903" s="350"/>
      <c r="X903" s="350"/>
      <c r="Y903" s="351">
        <v>63</v>
      </c>
      <c r="Z903" s="352"/>
      <c r="AA903" s="352"/>
      <c r="AB903" s="353"/>
      <c r="AC903" s="363" t="s">
        <v>500</v>
      </c>
      <c r="AD903" s="371"/>
      <c r="AE903" s="371"/>
      <c r="AF903" s="371"/>
      <c r="AG903" s="371"/>
      <c r="AH903" s="355" t="s">
        <v>564</v>
      </c>
      <c r="AI903" s="356"/>
      <c r="AJ903" s="356"/>
      <c r="AK903" s="356"/>
      <c r="AL903" s="357">
        <v>96.4</v>
      </c>
      <c r="AM903" s="358"/>
      <c r="AN903" s="358"/>
      <c r="AO903" s="359"/>
      <c r="AP903" s="360"/>
      <c r="AQ903" s="360"/>
      <c r="AR903" s="360"/>
      <c r="AS903" s="360"/>
      <c r="AT903" s="360"/>
      <c r="AU903" s="360"/>
      <c r="AV903" s="360"/>
      <c r="AW903" s="360"/>
      <c r="AX903" s="360"/>
    </row>
    <row r="904" spans="1:50" ht="30" customHeight="1" x14ac:dyDescent="0.15">
      <c r="A904" s="379">
        <v>2</v>
      </c>
      <c r="B904" s="379">
        <v>1</v>
      </c>
      <c r="C904" s="361" t="s">
        <v>597</v>
      </c>
      <c r="D904" s="347"/>
      <c r="E904" s="347"/>
      <c r="F904" s="347"/>
      <c r="G904" s="347"/>
      <c r="H904" s="347"/>
      <c r="I904" s="347"/>
      <c r="J904" s="348">
        <v>2370001004770</v>
      </c>
      <c r="K904" s="349"/>
      <c r="L904" s="349"/>
      <c r="M904" s="349"/>
      <c r="N904" s="349"/>
      <c r="O904" s="349"/>
      <c r="P904" s="362" t="s">
        <v>598</v>
      </c>
      <c r="Q904" s="350"/>
      <c r="R904" s="350"/>
      <c r="S904" s="350"/>
      <c r="T904" s="350"/>
      <c r="U904" s="350"/>
      <c r="V904" s="350"/>
      <c r="W904" s="350"/>
      <c r="X904" s="350"/>
      <c r="Y904" s="351">
        <v>47</v>
      </c>
      <c r="Z904" s="352"/>
      <c r="AA904" s="352"/>
      <c r="AB904" s="353"/>
      <c r="AC904" s="363" t="s">
        <v>496</v>
      </c>
      <c r="AD904" s="363"/>
      <c r="AE904" s="363"/>
      <c r="AF904" s="363"/>
      <c r="AG904" s="363"/>
      <c r="AH904" s="372">
        <v>4</v>
      </c>
      <c r="AI904" s="373"/>
      <c r="AJ904" s="373"/>
      <c r="AK904" s="373"/>
      <c r="AL904" s="357">
        <v>78.599999999999994</v>
      </c>
      <c r="AM904" s="358"/>
      <c r="AN904" s="358"/>
      <c r="AO904" s="359"/>
      <c r="AP904" s="360"/>
      <c r="AQ904" s="360"/>
      <c r="AR904" s="360"/>
      <c r="AS904" s="360"/>
      <c r="AT904" s="360"/>
      <c r="AU904" s="360"/>
      <c r="AV904" s="360"/>
      <c r="AW904" s="360"/>
      <c r="AX904" s="360"/>
    </row>
    <row r="905" spans="1:50" ht="30" customHeight="1" x14ac:dyDescent="0.15">
      <c r="A905" s="379">
        <v>3</v>
      </c>
      <c r="B905" s="379">
        <v>1</v>
      </c>
      <c r="C905" s="361" t="s">
        <v>599</v>
      </c>
      <c r="D905" s="347"/>
      <c r="E905" s="347"/>
      <c r="F905" s="347"/>
      <c r="G905" s="347"/>
      <c r="H905" s="347"/>
      <c r="I905" s="347"/>
      <c r="J905" s="348">
        <v>8010401028417</v>
      </c>
      <c r="K905" s="349"/>
      <c r="L905" s="349"/>
      <c r="M905" s="349"/>
      <c r="N905" s="349"/>
      <c r="O905" s="349"/>
      <c r="P905" s="362" t="s">
        <v>598</v>
      </c>
      <c r="Q905" s="350"/>
      <c r="R905" s="350"/>
      <c r="S905" s="350"/>
      <c r="T905" s="350"/>
      <c r="U905" s="350"/>
      <c r="V905" s="350"/>
      <c r="W905" s="350"/>
      <c r="X905" s="350"/>
      <c r="Y905" s="351">
        <v>47</v>
      </c>
      <c r="Z905" s="352"/>
      <c r="AA905" s="352"/>
      <c r="AB905" s="353"/>
      <c r="AC905" s="363" t="s">
        <v>496</v>
      </c>
      <c r="AD905" s="363"/>
      <c r="AE905" s="363"/>
      <c r="AF905" s="363"/>
      <c r="AG905" s="363"/>
      <c r="AH905" s="355">
        <v>3</v>
      </c>
      <c r="AI905" s="356"/>
      <c r="AJ905" s="356"/>
      <c r="AK905" s="356"/>
      <c r="AL905" s="357">
        <v>96.5</v>
      </c>
      <c r="AM905" s="358"/>
      <c r="AN905" s="358"/>
      <c r="AO905" s="359"/>
      <c r="AP905" s="360"/>
      <c r="AQ905" s="360"/>
      <c r="AR905" s="360"/>
      <c r="AS905" s="360"/>
      <c r="AT905" s="360"/>
      <c r="AU905" s="360"/>
      <c r="AV905" s="360"/>
      <c r="AW905" s="360"/>
      <c r="AX905" s="360"/>
    </row>
    <row r="906" spans="1:50" ht="30" customHeight="1" x14ac:dyDescent="0.15">
      <c r="A906" s="379">
        <v>4</v>
      </c>
      <c r="B906" s="379">
        <v>1</v>
      </c>
      <c r="C906" s="361" t="s">
        <v>581</v>
      </c>
      <c r="D906" s="347"/>
      <c r="E906" s="347"/>
      <c r="F906" s="347"/>
      <c r="G906" s="347"/>
      <c r="H906" s="347"/>
      <c r="I906" s="347"/>
      <c r="J906" s="374">
        <v>4011501000995</v>
      </c>
      <c r="K906" s="375"/>
      <c r="L906" s="375"/>
      <c r="M906" s="375"/>
      <c r="N906" s="375"/>
      <c r="O906" s="376"/>
      <c r="P906" s="362" t="s">
        <v>598</v>
      </c>
      <c r="Q906" s="350"/>
      <c r="R906" s="350"/>
      <c r="S906" s="350"/>
      <c r="T906" s="350"/>
      <c r="U906" s="350"/>
      <c r="V906" s="350"/>
      <c r="W906" s="350"/>
      <c r="X906" s="350"/>
      <c r="Y906" s="351">
        <v>35</v>
      </c>
      <c r="Z906" s="352"/>
      <c r="AA906" s="352"/>
      <c r="AB906" s="353"/>
      <c r="AC906" s="363" t="s">
        <v>600</v>
      </c>
      <c r="AD906" s="363"/>
      <c r="AE906" s="363"/>
      <c r="AF906" s="363"/>
      <c r="AG906" s="363"/>
      <c r="AH906" s="355" t="s">
        <v>564</v>
      </c>
      <c r="AI906" s="356"/>
      <c r="AJ906" s="356"/>
      <c r="AK906" s="356"/>
      <c r="AL906" s="355" t="s">
        <v>564</v>
      </c>
      <c r="AM906" s="356"/>
      <c r="AN906" s="356"/>
      <c r="AO906" s="356"/>
      <c r="AP906" s="360"/>
      <c r="AQ906" s="360"/>
      <c r="AR906" s="360"/>
      <c r="AS906" s="360"/>
      <c r="AT906" s="360"/>
      <c r="AU906" s="360"/>
      <c r="AV906" s="360"/>
      <c r="AW906" s="360"/>
      <c r="AX906" s="360"/>
    </row>
    <row r="907" spans="1:50" ht="30" customHeight="1" x14ac:dyDescent="0.15">
      <c r="A907" s="379">
        <v>5</v>
      </c>
      <c r="B907" s="379">
        <v>1</v>
      </c>
      <c r="C907" s="361" t="s">
        <v>601</v>
      </c>
      <c r="D907" s="347"/>
      <c r="E907" s="347"/>
      <c r="F907" s="347"/>
      <c r="G907" s="347"/>
      <c r="H907" s="347"/>
      <c r="I907" s="347"/>
      <c r="J907" s="348">
        <v>1120001014622</v>
      </c>
      <c r="K907" s="349"/>
      <c r="L907" s="349"/>
      <c r="M907" s="349"/>
      <c r="N907" s="349"/>
      <c r="O907" s="349"/>
      <c r="P907" s="362" t="s">
        <v>598</v>
      </c>
      <c r="Q907" s="350"/>
      <c r="R907" s="350"/>
      <c r="S907" s="350"/>
      <c r="T907" s="350"/>
      <c r="U907" s="350"/>
      <c r="V907" s="350"/>
      <c r="W907" s="350"/>
      <c r="X907" s="350"/>
      <c r="Y907" s="351">
        <v>34</v>
      </c>
      <c r="Z907" s="352"/>
      <c r="AA907" s="352"/>
      <c r="AB907" s="353"/>
      <c r="AC907" s="363" t="s">
        <v>600</v>
      </c>
      <c r="AD907" s="363"/>
      <c r="AE907" s="363"/>
      <c r="AF907" s="363"/>
      <c r="AG907" s="363"/>
      <c r="AH907" s="355" t="s">
        <v>564</v>
      </c>
      <c r="AI907" s="356"/>
      <c r="AJ907" s="356"/>
      <c r="AK907" s="356"/>
      <c r="AL907" s="355" t="s">
        <v>564</v>
      </c>
      <c r="AM907" s="356"/>
      <c r="AN907" s="356"/>
      <c r="AO907" s="356"/>
      <c r="AP907" s="360"/>
      <c r="AQ907" s="360"/>
      <c r="AR907" s="360"/>
      <c r="AS907" s="360"/>
      <c r="AT907" s="360"/>
      <c r="AU907" s="360"/>
      <c r="AV907" s="360"/>
      <c r="AW907" s="360"/>
      <c r="AX907" s="360"/>
    </row>
    <row r="908" spans="1:50" ht="30" customHeight="1" x14ac:dyDescent="0.15">
      <c r="A908" s="379">
        <v>6</v>
      </c>
      <c r="B908" s="379">
        <v>1</v>
      </c>
      <c r="C908" s="361" t="s">
        <v>602</v>
      </c>
      <c r="D908" s="347"/>
      <c r="E908" s="347"/>
      <c r="F908" s="347"/>
      <c r="G908" s="347"/>
      <c r="H908" s="347"/>
      <c r="I908" s="347"/>
      <c r="J908" s="348">
        <v>7420001011625</v>
      </c>
      <c r="K908" s="349"/>
      <c r="L908" s="349"/>
      <c r="M908" s="349"/>
      <c r="N908" s="349"/>
      <c r="O908" s="349"/>
      <c r="P908" s="362" t="s">
        <v>603</v>
      </c>
      <c r="Q908" s="350"/>
      <c r="R908" s="350"/>
      <c r="S908" s="350"/>
      <c r="T908" s="350"/>
      <c r="U908" s="350"/>
      <c r="V908" s="350"/>
      <c r="W908" s="350"/>
      <c r="X908" s="350"/>
      <c r="Y908" s="351">
        <v>32</v>
      </c>
      <c r="Z908" s="352"/>
      <c r="AA908" s="352"/>
      <c r="AB908" s="353"/>
      <c r="AC908" s="354" t="s">
        <v>496</v>
      </c>
      <c r="AD908" s="354"/>
      <c r="AE908" s="354"/>
      <c r="AF908" s="354"/>
      <c r="AG908" s="354"/>
      <c r="AH908" s="355">
        <v>4</v>
      </c>
      <c r="AI908" s="356"/>
      <c r="AJ908" s="356"/>
      <c r="AK908" s="356"/>
      <c r="AL908" s="357">
        <v>72.400000000000006</v>
      </c>
      <c r="AM908" s="358"/>
      <c r="AN908" s="358"/>
      <c r="AO908" s="359"/>
      <c r="AP908" s="360"/>
      <c r="AQ908" s="360"/>
      <c r="AR908" s="360"/>
      <c r="AS908" s="360"/>
      <c r="AT908" s="360"/>
      <c r="AU908" s="360"/>
      <c r="AV908" s="360"/>
      <c r="AW908" s="360"/>
      <c r="AX908" s="360"/>
    </row>
    <row r="909" spans="1:50" ht="30" customHeight="1" x14ac:dyDescent="0.15">
      <c r="A909" s="379">
        <v>7</v>
      </c>
      <c r="B909" s="379">
        <v>1</v>
      </c>
      <c r="C909" s="361" t="s">
        <v>604</v>
      </c>
      <c r="D909" s="347"/>
      <c r="E909" s="347"/>
      <c r="F909" s="347"/>
      <c r="G909" s="347"/>
      <c r="H909" s="347"/>
      <c r="I909" s="347"/>
      <c r="J909" s="348">
        <v>7120001103691</v>
      </c>
      <c r="K909" s="349"/>
      <c r="L909" s="349"/>
      <c r="M909" s="349"/>
      <c r="N909" s="349"/>
      <c r="O909" s="349"/>
      <c r="P909" s="362" t="s">
        <v>605</v>
      </c>
      <c r="Q909" s="350"/>
      <c r="R909" s="350"/>
      <c r="S909" s="350"/>
      <c r="T909" s="350"/>
      <c r="U909" s="350"/>
      <c r="V909" s="350"/>
      <c r="W909" s="350"/>
      <c r="X909" s="350"/>
      <c r="Y909" s="351">
        <v>31</v>
      </c>
      <c r="Z909" s="352"/>
      <c r="AA909" s="352"/>
      <c r="AB909" s="353"/>
      <c r="AC909" s="354" t="s">
        <v>496</v>
      </c>
      <c r="AD909" s="354"/>
      <c r="AE909" s="354"/>
      <c r="AF909" s="354"/>
      <c r="AG909" s="354"/>
      <c r="AH909" s="355">
        <v>1</v>
      </c>
      <c r="AI909" s="356"/>
      <c r="AJ909" s="356"/>
      <c r="AK909" s="356"/>
      <c r="AL909" s="357">
        <v>98.3</v>
      </c>
      <c r="AM909" s="358"/>
      <c r="AN909" s="358"/>
      <c r="AO909" s="359"/>
      <c r="AP909" s="360"/>
      <c r="AQ909" s="360"/>
      <c r="AR909" s="360"/>
      <c r="AS909" s="360"/>
      <c r="AT909" s="360"/>
      <c r="AU909" s="360"/>
      <c r="AV909" s="360"/>
      <c r="AW909" s="360"/>
      <c r="AX909" s="360"/>
    </row>
    <row r="910" spans="1:50" ht="30" customHeight="1" x14ac:dyDescent="0.15">
      <c r="A910" s="379">
        <v>8</v>
      </c>
      <c r="B910" s="379">
        <v>1</v>
      </c>
      <c r="C910" s="361" t="s">
        <v>606</v>
      </c>
      <c r="D910" s="347"/>
      <c r="E910" s="347"/>
      <c r="F910" s="347"/>
      <c r="G910" s="347"/>
      <c r="H910" s="347"/>
      <c r="I910" s="347"/>
      <c r="J910" s="348">
        <v>8240001005859</v>
      </c>
      <c r="K910" s="349"/>
      <c r="L910" s="349"/>
      <c r="M910" s="349"/>
      <c r="N910" s="349"/>
      <c r="O910" s="349"/>
      <c r="P910" s="362" t="s">
        <v>598</v>
      </c>
      <c r="Q910" s="350"/>
      <c r="R910" s="350"/>
      <c r="S910" s="350"/>
      <c r="T910" s="350"/>
      <c r="U910" s="350"/>
      <c r="V910" s="350"/>
      <c r="W910" s="350"/>
      <c r="X910" s="350"/>
      <c r="Y910" s="351">
        <v>29</v>
      </c>
      <c r="Z910" s="352"/>
      <c r="AA910" s="352"/>
      <c r="AB910" s="353"/>
      <c r="AC910" s="354" t="s">
        <v>496</v>
      </c>
      <c r="AD910" s="354"/>
      <c r="AE910" s="354"/>
      <c r="AF910" s="354"/>
      <c r="AG910" s="354"/>
      <c r="AH910" s="355">
        <v>3</v>
      </c>
      <c r="AI910" s="356"/>
      <c r="AJ910" s="356"/>
      <c r="AK910" s="356"/>
      <c r="AL910" s="357">
        <v>96.9</v>
      </c>
      <c r="AM910" s="358"/>
      <c r="AN910" s="358"/>
      <c r="AO910" s="359"/>
      <c r="AP910" s="360"/>
      <c r="AQ910" s="360"/>
      <c r="AR910" s="360"/>
      <c r="AS910" s="360"/>
      <c r="AT910" s="360"/>
      <c r="AU910" s="360"/>
      <c r="AV910" s="360"/>
      <c r="AW910" s="360"/>
      <c r="AX910" s="360"/>
    </row>
    <row r="911" spans="1:50" ht="30" customHeight="1" x14ac:dyDescent="0.15">
      <c r="A911" s="379">
        <v>9</v>
      </c>
      <c r="B911" s="379">
        <v>1</v>
      </c>
      <c r="C911" s="361" t="s">
        <v>607</v>
      </c>
      <c r="D911" s="347"/>
      <c r="E911" s="347"/>
      <c r="F911" s="347"/>
      <c r="G911" s="347"/>
      <c r="H911" s="347"/>
      <c r="I911" s="347"/>
      <c r="J911" s="348">
        <v>6040001074133</v>
      </c>
      <c r="K911" s="349"/>
      <c r="L911" s="349"/>
      <c r="M911" s="349"/>
      <c r="N911" s="349"/>
      <c r="O911" s="349"/>
      <c r="P911" s="362" t="s">
        <v>603</v>
      </c>
      <c r="Q911" s="350"/>
      <c r="R911" s="350"/>
      <c r="S911" s="350"/>
      <c r="T911" s="350"/>
      <c r="U911" s="350"/>
      <c r="V911" s="350"/>
      <c r="W911" s="350"/>
      <c r="X911" s="350"/>
      <c r="Y911" s="351">
        <v>27</v>
      </c>
      <c r="Z911" s="352"/>
      <c r="AA911" s="352"/>
      <c r="AB911" s="353"/>
      <c r="AC911" s="354" t="s">
        <v>496</v>
      </c>
      <c r="AD911" s="354"/>
      <c r="AE911" s="354"/>
      <c r="AF911" s="354"/>
      <c r="AG911" s="354"/>
      <c r="AH911" s="355">
        <v>2</v>
      </c>
      <c r="AI911" s="356"/>
      <c r="AJ911" s="356"/>
      <c r="AK911" s="356"/>
      <c r="AL911" s="357">
        <v>75.099999999999994</v>
      </c>
      <c r="AM911" s="358"/>
      <c r="AN911" s="358"/>
      <c r="AO911" s="359"/>
      <c r="AP911" s="360"/>
      <c r="AQ911" s="360"/>
      <c r="AR911" s="360"/>
      <c r="AS911" s="360"/>
      <c r="AT911" s="360"/>
      <c r="AU911" s="360"/>
      <c r="AV911" s="360"/>
      <c r="AW911" s="360"/>
      <c r="AX911" s="360"/>
    </row>
    <row r="912" spans="1:50" ht="30" customHeight="1" x14ac:dyDescent="0.15">
      <c r="A912" s="379">
        <v>10</v>
      </c>
      <c r="B912" s="379">
        <v>1</v>
      </c>
      <c r="C912" s="361" t="s">
        <v>608</v>
      </c>
      <c r="D912" s="347"/>
      <c r="E912" s="347"/>
      <c r="F912" s="347"/>
      <c r="G912" s="347"/>
      <c r="H912" s="347"/>
      <c r="I912" s="347"/>
      <c r="J912" s="348">
        <v>7470001001398</v>
      </c>
      <c r="K912" s="349"/>
      <c r="L912" s="349"/>
      <c r="M912" s="349"/>
      <c r="N912" s="349"/>
      <c r="O912" s="349"/>
      <c r="P912" s="362" t="s">
        <v>598</v>
      </c>
      <c r="Q912" s="350"/>
      <c r="R912" s="350"/>
      <c r="S912" s="350"/>
      <c r="T912" s="350"/>
      <c r="U912" s="350"/>
      <c r="V912" s="350"/>
      <c r="W912" s="350"/>
      <c r="X912" s="350"/>
      <c r="Y912" s="351">
        <v>26</v>
      </c>
      <c r="Z912" s="352"/>
      <c r="AA912" s="352"/>
      <c r="AB912" s="353"/>
      <c r="AC912" s="354" t="s">
        <v>496</v>
      </c>
      <c r="AD912" s="354"/>
      <c r="AE912" s="354"/>
      <c r="AF912" s="354"/>
      <c r="AG912" s="354"/>
      <c r="AH912" s="355">
        <v>2</v>
      </c>
      <c r="AI912" s="356"/>
      <c r="AJ912" s="356"/>
      <c r="AK912" s="356"/>
      <c r="AL912" s="357">
        <v>95.5</v>
      </c>
      <c r="AM912" s="358"/>
      <c r="AN912" s="358"/>
      <c r="AO912" s="359"/>
      <c r="AP912" s="360"/>
      <c r="AQ912" s="360"/>
      <c r="AR912" s="360"/>
      <c r="AS912" s="360"/>
      <c r="AT912" s="360"/>
      <c r="AU912" s="360"/>
      <c r="AV912" s="360"/>
      <c r="AW912" s="360"/>
      <c r="AX912" s="360"/>
    </row>
    <row r="913" spans="1:50" ht="30" customHeight="1" x14ac:dyDescent="0.15">
      <c r="A913" s="379">
        <v>11</v>
      </c>
      <c r="B913" s="379">
        <v>1</v>
      </c>
      <c r="C913" s="361" t="s">
        <v>608</v>
      </c>
      <c r="D913" s="347"/>
      <c r="E913" s="347"/>
      <c r="F913" s="347"/>
      <c r="G913" s="347"/>
      <c r="H913" s="347"/>
      <c r="I913" s="347"/>
      <c r="J913" s="348">
        <v>7470001001398</v>
      </c>
      <c r="K913" s="349"/>
      <c r="L913" s="349"/>
      <c r="M913" s="349"/>
      <c r="N913" s="349"/>
      <c r="O913" s="349"/>
      <c r="P913" s="362" t="s">
        <v>609</v>
      </c>
      <c r="Q913" s="350"/>
      <c r="R913" s="350"/>
      <c r="S913" s="350"/>
      <c r="T913" s="350"/>
      <c r="U913" s="350"/>
      <c r="V913" s="350"/>
      <c r="W913" s="350"/>
      <c r="X913" s="350"/>
      <c r="Y913" s="351">
        <v>1</v>
      </c>
      <c r="Z913" s="352"/>
      <c r="AA913" s="352"/>
      <c r="AB913" s="353"/>
      <c r="AC913" s="354" t="s">
        <v>501</v>
      </c>
      <c r="AD913" s="354"/>
      <c r="AE913" s="354"/>
      <c r="AF913" s="354"/>
      <c r="AG913" s="354"/>
      <c r="AH913" s="355" t="s">
        <v>564</v>
      </c>
      <c r="AI913" s="356"/>
      <c r="AJ913" s="356"/>
      <c r="AK913" s="356"/>
      <c r="AL913" s="357">
        <v>91.8</v>
      </c>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9">
        <v>1</v>
      </c>
      <c r="B936" s="3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450</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466</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451</v>
      </c>
      <c r="AQ1101" s="370"/>
      <c r="AR1101" s="370"/>
      <c r="AS1101" s="370"/>
      <c r="AT1101" s="370"/>
      <c r="AU1101" s="370"/>
      <c r="AV1101" s="370"/>
      <c r="AW1101" s="370"/>
      <c r="AX1101" s="370"/>
    </row>
    <row r="1102" spans="1:50" ht="30" customHeight="1" x14ac:dyDescent="0.15">
      <c r="A1102" s="379">
        <v>1</v>
      </c>
      <c r="B1102" s="379">
        <v>1</v>
      </c>
      <c r="C1102" s="377" t="s">
        <v>579</v>
      </c>
      <c r="D1102" s="377"/>
      <c r="E1102" s="147" t="s">
        <v>581</v>
      </c>
      <c r="F1102" s="378"/>
      <c r="G1102" s="378"/>
      <c r="H1102" s="378"/>
      <c r="I1102" s="378"/>
      <c r="J1102" s="374">
        <v>4011501000995</v>
      </c>
      <c r="K1102" s="375"/>
      <c r="L1102" s="375"/>
      <c r="M1102" s="375"/>
      <c r="N1102" s="375"/>
      <c r="O1102" s="376"/>
      <c r="P1102" s="350" t="s">
        <v>580</v>
      </c>
      <c r="Q1102" s="350"/>
      <c r="R1102" s="350"/>
      <c r="S1102" s="350"/>
      <c r="T1102" s="350"/>
      <c r="U1102" s="350"/>
      <c r="V1102" s="350"/>
      <c r="W1102" s="350"/>
      <c r="X1102" s="350"/>
      <c r="Y1102" s="351">
        <v>32</v>
      </c>
      <c r="Z1102" s="352"/>
      <c r="AA1102" s="352"/>
      <c r="AB1102" s="353"/>
      <c r="AC1102" s="354" t="s">
        <v>496</v>
      </c>
      <c r="AD1102" s="354"/>
      <c r="AE1102" s="354"/>
      <c r="AF1102" s="354"/>
      <c r="AG1102" s="354"/>
      <c r="AH1102" s="355">
        <v>2</v>
      </c>
      <c r="AI1102" s="356"/>
      <c r="AJ1102" s="356"/>
      <c r="AK1102" s="356"/>
      <c r="AL1102" s="357">
        <v>94.6</v>
      </c>
      <c r="AM1102" s="358"/>
      <c r="AN1102" s="358"/>
      <c r="AO1102" s="359"/>
      <c r="AP1102" s="360"/>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9" priority="14007">
      <formula>IF(RIGHT(TEXT(P14,"0.#"),1)=".",FALSE,TRUE)</formula>
    </cfRule>
    <cfRule type="expression" dxfId="2758" priority="14008">
      <formula>IF(RIGHT(TEXT(P14,"0.#"),1)=".",TRUE,FALSE)</formula>
    </cfRule>
  </conditionalFormatting>
  <conditionalFormatting sqref="AE32">
    <cfRule type="expression" dxfId="2757" priority="13997">
      <formula>IF(RIGHT(TEXT(AE32,"0.#"),1)=".",FALSE,TRUE)</formula>
    </cfRule>
    <cfRule type="expression" dxfId="2756" priority="13998">
      <formula>IF(RIGHT(TEXT(AE32,"0.#"),1)=".",TRUE,FALSE)</formula>
    </cfRule>
  </conditionalFormatting>
  <conditionalFormatting sqref="P18:AX18">
    <cfRule type="expression" dxfId="2755" priority="13883">
      <formula>IF(RIGHT(TEXT(P18,"0.#"),1)=".",FALSE,TRUE)</formula>
    </cfRule>
    <cfRule type="expression" dxfId="2754" priority="13884">
      <formula>IF(RIGHT(TEXT(P18,"0.#"),1)=".",TRUE,FALSE)</formula>
    </cfRule>
  </conditionalFormatting>
  <conditionalFormatting sqref="Y782">
    <cfRule type="expression" dxfId="2753" priority="13879">
      <formula>IF(RIGHT(TEXT(Y782,"0.#"),1)=".",FALSE,TRUE)</formula>
    </cfRule>
    <cfRule type="expression" dxfId="2752" priority="13880">
      <formula>IF(RIGHT(TEXT(Y782,"0.#"),1)=".",TRUE,FALSE)</formula>
    </cfRule>
  </conditionalFormatting>
  <conditionalFormatting sqref="Y791">
    <cfRule type="expression" dxfId="2751" priority="13875">
      <formula>IF(RIGHT(TEXT(Y791,"0.#"),1)=".",FALSE,TRUE)</formula>
    </cfRule>
    <cfRule type="expression" dxfId="2750" priority="13876">
      <formula>IF(RIGHT(TEXT(Y791,"0.#"),1)=".",TRUE,FALSE)</formula>
    </cfRule>
  </conditionalFormatting>
  <conditionalFormatting sqref="Y822:Y829 Y820 Y809:Y816 Y807 Y796:Y803 Y794">
    <cfRule type="expression" dxfId="2749" priority="13657">
      <formula>IF(RIGHT(TEXT(Y794,"0.#"),1)=".",FALSE,TRUE)</formula>
    </cfRule>
    <cfRule type="expression" dxfId="2748" priority="13658">
      <formula>IF(RIGHT(TEXT(Y794,"0.#"),1)=".",TRUE,FALSE)</formula>
    </cfRule>
  </conditionalFormatting>
  <conditionalFormatting sqref="P16:AQ17 P15:AX15 P13:AX13">
    <cfRule type="expression" dxfId="2747" priority="13705">
      <formula>IF(RIGHT(TEXT(P13,"0.#"),1)=".",FALSE,TRUE)</formula>
    </cfRule>
    <cfRule type="expression" dxfId="2746" priority="13706">
      <formula>IF(RIGHT(TEXT(P13,"0.#"),1)=".",TRUE,FALSE)</formula>
    </cfRule>
  </conditionalFormatting>
  <conditionalFormatting sqref="P19:AJ19">
    <cfRule type="expression" dxfId="2745" priority="13703">
      <formula>IF(RIGHT(TEXT(P19,"0.#"),1)=".",FALSE,TRUE)</formula>
    </cfRule>
    <cfRule type="expression" dxfId="2744" priority="13704">
      <formula>IF(RIGHT(TEXT(P19,"0.#"),1)=".",TRUE,FALSE)</formula>
    </cfRule>
  </conditionalFormatting>
  <conditionalFormatting sqref="AE101 AQ101">
    <cfRule type="expression" dxfId="2743" priority="13695">
      <formula>IF(RIGHT(TEXT(AE101,"0.#"),1)=".",FALSE,TRUE)</formula>
    </cfRule>
    <cfRule type="expression" dxfId="2742" priority="13696">
      <formula>IF(RIGHT(TEXT(AE101,"0.#"),1)=".",TRUE,FALSE)</formula>
    </cfRule>
  </conditionalFormatting>
  <conditionalFormatting sqref="Y783:Y790">
    <cfRule type="expression" dxfId="2741" priority="13681">
      <formula>IF(RIGHT(TEXT(Y783,"0.#"),1)=".",FALSE,TRUE)</formula>
    </cfRule>
    <cfRule type="expression" dxfId="2740" priority="13682">
      <formula>IF(RIGHT(TEXT(Y783,"0.#"),1)=".",TRUE,FALSE)</formula>
    </cfRule>
  </conditionalFormatting>
  <conditionalFormatting sqref="AU782">
    <cfRule type="expression" dxfId="2739" priority="13679">
      <formula>IF(RIGHT(TEXT(AU782,"0.#"),1)=".",FALSE,TRUE)</formula>
    </cfRule>
    <cfRule type="expression" dxfId="2738" priority="13680">
      <formula>IF(RIGHT(TEXT(AU782,"0.#"),1)=".",TRUE,FALSE)</formula>
    </cfRule>
  </conditionalFormatting>
  <conditionalFormatting sqref="AU791">
    <cfRule type="expression" dxfId="2737" priority="13677">
      <formula>IF(RIGHT(TEXT(AU791,"0.#"),1)=".",FALSE,TRUE)</formula>
    </cfRule>
    <cfRule type="expression" dxfId="2736" priority="13678">
      <formula>IF(RIGHT(TEXT(AU791,"0.#"),1)=".",TRUE,FALSE)</formula>
    </cfRule>
  </conditionalFormatting>
  <conditionalFormatting sqref="AU783:AU790 AU781">
    <cfRule type="expression" dxfId="2735" priority="13675">
      <formula>IF(RIGHT(TEXT(AU781,"0.#"),1)=".",FALSE,TRUE)</formula>
    </cfRule>
    <cfRule type="expression" dxfId="2734" priority="13676">
      <formula>IF(RIGHT(TEXT(AU781,"0.#"),1)=".",TRUE,FALSE)</formula>
    </cfRule>
  </conditionalFormatting>
  <conditionalFormatting sqref="Y821 Y808 Y795">
    <cfRule type="expression" dxfId="2733" priority="13661">
      <formula>IF(RIGHT(TEXT(Y795,"0.#"),1)=".",FALSE,TRUE)</formula>
    </cfRule>
    <cfRule type="expression" dxfId="2732" priority="13662">
      <formula>IF(RIGHT(TEXT(Y795,"0.#"),1)=".",TRUE,FALSE)</formula>
    </cfRule>
  </conditionalFormatting>
  <conditionalFormatting sqref="Y830 Y817 Y804">
    <cfRule type="expression" dxfId="2731" priority="13659">
      <formula>IF(RIGHT(TEXT(Y804,"0.#"),1)=".",FALSE,TRUE)</formula>
    </cfRule>
    <cfRule type="expression" dxfId="2730" priority="13660">
      <formula>IF(RIGHT(TEXT(Y804,"0.#"),1)=".",TRUE,FALSE)</formula>
    </cfRule>
  </conditionalFormatting>
  <conditionalFormatting sqref="AU821 AU808 AU795">
    <cfRule type="expression" dxfId="2729" priority="13655">
      <formula>IF(RIGHT(TEXT(AU795,"0.#"),1)=".",FALSE,TRUE)</formula>
    </cfRule>
    <cfRule type="expression" dxfId="2728" priority="13656">
      <formula>IF(RIGHT(TEXT(AU795,"0.#"),1)=".",TRUE,FALSE)</formula>
    </cfRule>
  </conditionalFormatting>
  <conditionalFormatting sqref="AU830 AU817 AU804">
    <cfRule type="expression" dxfId="2727" priority="13653">
      <formula>IF(RIGHT(TEXT(AU804,"0.#"),1)=".",FALSE,TRUE)</formula>
    </cfRule>
    <cfRule type="expression" dxfId="2726" priority="13654">
      <formula>IF(RIGHT(TEXT(AU804,"0.#"),1)=".",TRUE,FALSE)</formula>
    </cfRule>
  </conditionalFormatting>
  <conditionalFormatting sqref="AU822:AU829 AU820 AU809:AU816 AU807 AU796:AU803 AU794">
    <cfRule type="expression" dxfId="2725" priority="13651">
      <formula>IF(RIGHT(TEXT(AU794,"0.#"),1)=".",FALSE,TRUE)</formula>
    </cfRule>
    <cfRule type="expression" dxfId="2724" priority="13652">
      <formula>IF(RIGHT(TEXT(AU794,"0.#"),1)=".",TRUE,FALSE)</formula>
    </cfRule>
  </conditionalFormatting>
  <conditionalFormatting sqref="AM87">
    <cfRule type="expression" dxfId="2723" priority="13305">
      <formula>IF(RIGHT(TEXT(AM87,"0.#"),1)=".",FALSE,TRUE)</formula>
    </cfRule>
    <cfRule type="expression" dxfId="2722" priority="13306">
      <formula>IF(RIGHT(TEXT(AM87,"0.#"),1)=".",TRUE,FALSE)</formula>
    </cfRule>
  </conditionalFormatting>
  <conditionalFormatting sqref="AE55">
    <cfRule type="expression" dxfId="2721" priority="13373">
      <formula>IF(RIGHT(TEXT(AE55,"0.#"),1)=".",FALSE,TRUE)</formula>
    </cfRule>
    <cfRule type="expression" dxfId="2720" priority="13374">
      <formula>IF(RIGHT(TEXT(AE55,"0.#"),1)=".",TRUE,FALSE)</formula>
    </cfRule>
  </conditionalFormatting>
  <conditionalFormatting sqref="AI55">
    <cfRule type="expression" dxfId="2719" priority="13371">
      <formula>IF(RIGHT(TEXT(AI55,"0.#"),1)=".",FALSE,TRUE)</formula>
    </cfRule>
    <cfRule type="expression" dxfId="2718" priority="13372">
      <formula>IF(RIGHT(TEXT(AI55,"0.#"),1)=".",TRUE,FALSE)</formula>
    </cfRule>
  </conditionalFormatting>
  <conditionalFormatting sqref="AM34">
    <cfRule type="expression" dxfId="2717" priority="13451">
      <formula>IF(RIGHT(TEXT(AM34,"0.#"),1)=".",FALSE,TRUE)</formula>
    </cfRule>
    <cfRule type="expression" dxfId="2716" priority="13452">
      <formula>IF(RIGHT(TEXT(AM34,"0.#"),1)=".",TRUE,FALSE)</formula>
    </cfRule>
  </conditionalFormatting>
  <conditionalFormatting sqref="AE33">
    <cfRule type="expression" dxfId="2715" priority="13465">
      <formula>IF(RIGHT(TEXT(AE33,"0.#"),1)=".",FALSE,TRUE)</formula>
    </cfRule>
    <cfRule type="expression" dxfId="2714" priority="13466">
      <formula>IF(RIGHT(TEXT(AE33,"0.#"),1)=".",TRUE,FALSE)</formula>
    </cfRule>
  </conditionalFormatting>
  <conditionalFormatting sqref="AE34">
    <cfRule type="expression" dxfId="2713" priority="13463">
      <formula>IF(RIGHT(TEXT(AE34,"0.#"),1)=".",FALSE,TRUE)</formula>
    </cfRule>
    <cfRule type="expression" dxfId="2712" priority="13464">
      <formula>IF(RIGHT(TEXT(AE34,"0.#"),1)=".",TRUE,FALSE)</formula>
    </cfRule>
  </conditionalFormatting>
  <conditionalFormatting sqref="AI34">
    <cfRule type="expression" dxfId="2711" priority="13461">
      <formula>IF(RIGHT(TEXT(AI34,"0.#"),1)=".",FALSE,TRUE)</formula>
    </cfRule>
    <cfRule type="expression" dxfId="2710" priority="13462">
      <formula>IF(RIGHT(TEXT(AI34,"0.#"),1)=".",TRUE,FALSE)</formula>
    </cfRule>
  </conditionalFormatting>
  <conditionalFormatting sqref="AI33">
    <cfRule type="expression" dxfId="2709" priority="13459">
      <formula>IF(RIGHT(TEXT(AI33,"0.#"),1)=".",FALSE,TRUE)</formula>
    </cfRule>
    <cfRule type="expression" dxfId="2708" priority="13460">
      <formula>IF(RIGHT(TEXT(AI33,"0.#"),1)=".",TRUE,FALSE)</formula>
    </cfRule>
  </conditionalFormatting>
  <conditionalFormatting sqref="AI32">
    <cfRule type="expression" dxfId="2707" priority="13457">
      <formula>IF(RIGHT(TEXT(AI32,"0.#"),1)=".",FALSE,TRUE)</formula>
    </cfRule>
    <cfRule type="expression" dxfId="2706" priority="13458">
      <formula>IF(RIGHT(TEXT(AI32,"0.#"),1)=".",TRUE,FALSE)</formula>
    </cfRule>
  </conditionalFormatting>
  <conditionalFormatting sqref="AM32">
    <cfRule type="expression" dxfId="2705" priority="13455">
      <formula>IF(RIGHT(TEXT(AM32,"0.#"),1)=".",FALSE,TRUE)</formula>
    </cfRule>
    <cfRule type="expression" dxfId="2704" priority="13456">
      <formula>IF(RIGHT(TEXT(AM32,"0.#"),1)=".",TRUE,FALSE)</formula>
    </cfRule>
  </conditionalFormatting>
  <conditionalFormatting sqref="AM33">
    <cfRule type="expression" dxfId="2703" priority="13453">
      <formula>IF(RIGHT(TEXT(AM33,"0.#"),1)=".",FALSE,TRUE)</formula>
    </cfRule>
    <cfRule type="expression" dxfId="2702" priority="13454">
      <formula>IF(RIGHT(TEXT(AM33,"0.#"),1)=".",TRUE,FALSE)</formula>
    </cfRule>
  </conditionalFormatting>
  <conditionalFormatting sqref="AQ32:AQ34">
    <cfRule type="expression" dxfId="2701" priority="13445">
      <formula>IF(RIGHT(TEXT(AQ32,"0.#"),1)=".",FALSE,TRUE)</formula>
    </cfRule>
    <cfRule type="expression" dxfId="2700" priority="13446">
      <formula>IF(RIGHT(TEXT(AQ32,"0.#"),1)=".",TRUE,FALSE)</formula>
    </cfRule>
  </conditionalFormatting>
  <conditionalFormatting sqref="AU32:AU34">
    <cfRule type="expression" dxfId="2699" priority="13443">
      <formula>IF(RIGHT(TEXT(AU32,"0.#"),1)=".",FALSE,TRUE)</formula>
    </cfRule>
    <cfRule type="expression" dxfId="2698" priority="13444">
      <formula>IF(RIGHT(TEXT(AU32,"0.#"),1)=".",TRUE,FALSE)</formula>
    </cfRule>
  </conditionalFormatting>
  <conditionalFormatting sqref="AE53">
    <cfRule type="expression" dxfId="2697" priority="13377">
      <formula>IF(RIGHT(TEXT(AE53,"0.#"),1)=".",FALSE,TRUE)</formula>
    </cfRule>
    <cfRule type="expression" dxfId="2696" priority="13378">
      <formula>IF(RIGHT(TEXT(AE53,"0.#"),1)=".",TRUE,FALSE)</formula>
    </cfRule>
  </conditionalFormatting>
  <conditionalFormatting sqref="AE54">
    <cfRule type="expression" dxfId="2695" priority="13375">
      <formula>IF(RIGHT(TEXT(AE54,"0.#"),1)=".",FALSE,TRUE)</formula>
    </cfRule>
    <cfRule type="expression" dxfId="2694" priority="13376">
      <formula>IF(RIGHT(TEXT(AE54,"0.#"),1)=".",TRUE,FALSE)</formula>
    </cfRule>
  </conditionalFormatting>
  <conditionalFormatting sqref="AI54">
    <cfRule type="expression" dxfId="2693" priority="13369">
      <formula>IF(RIGHT(TEXT(AI54,"0.#"),1)=".",FALSE,TRUE)</formula>
    </cfRule>
    <cfRule type="expression" dxfId="2692" priority="13370">
      <formula>IF(RIGHT(TEXT(AI54,"0.#"),1)=".",TRUE,FALSE)</formula>
    </cfRule>
  </conditionalFormatting>
  <conditionalFormatting sqref="AI53">
    <cfRule type="expression" dxfId="2691" priority="13367">
      <formula>IF(RIGHT(TEXT(AI53,"0.#"),1)=".",FALSE,TRUE)</formula>
    </cfRule>
    <cfRule type="expression" dxfId="2690" priority="13368">
      <formula>IF(RIGHT(TEXT(AI53,"0.#"),1)=".",TRUE,FALSE)</formula>
    </cfRule>
  </conditionalFormatting>
  <conditionalFormatting sqref="AM53">
    <cfRule type="expression" dxfId="2689" priority="13365">
      <formula>IF(RIGHT(TEXT(AM53,"0.#"),1)=".",FALSE,TRUE)</formula>
    </cfRule>
    <cfRule type="expression" dxfId="2688" priority="13366">
      <formula>IF(RIGHT(TEXT(AM53,"0.#"),1)=".",TRUE,FALSE)</formula>
    </cfRule>
  </conditionalFormatting>
  <conditionalFormatting sqref="AM54">
    <cfRule type="expression" dxfId="2687" priority="13363">
      <formula>IF(RIGHT(TEXT(AM54,"0.#"),1)=".",FALSE,TRUE)</formula>
    </cfRule>
    <cfRule type="expression" dxfId="2686" priority="13364">
      <formula>IF(RIGHT(TEXT(AM54,"0.#"),1)=".",TRUE,FALSE)</formula>
    </cfRule>
  </conditionalFormatting>
  <conditionalFormatting sqref="AM55">
    <cfRule type="expression" dxfId="2685" priority="13361">
      <formula>IF(RIGHT(TEXT(AM55,"0.#"),1)=".",FALSE,TRUE)</formula>
    </cfRule>
    <cfRule type="expression" dxfId="2684" priority="13362">
      <formula>IF(RIGHT(TEXT(AM55,"0.#"),1)=".",TRUE,FALSE)</formula>
    </cfRule>
  </conditionalFormatting>
  <conditionalFormatting sqref="AE60">
    <cfRule type="expression" dxfId="2683" priority="13347">
      <formula>IF(RIGHT(TEXT(AE60,"0.#"),1)=".",FALSE,TRUE)</formula>
    </cfRule>
    <cfRule type="expression" dxfId="2682" priority="13348">
      <formula>IF(RIGHT(TEXT(AE60,"0.#"),1)=".",TRUE,FALSE)</formula>
    </cfRule>
  </conditionalFormatting>
  <conditionalFormatting sqref="AE61">
    <cfRule type="expression" dxfId="2681" priority="13345">
      <formula>IF(RIGHT(TEXT(AE61,"0.#"),1)=".",FALSE,TRUE)</formula>
    </cfRule>
    <cfRule type="expression" dxfId="2680" priority="13346">
      <formula>IF(RIGHT(TEXT(AE61,"0.#"),1)=".",TRUE,FALSE)</formula>
    </cfRule>
  </conditionalFormatting>
  <conditionalFormatting sqref="AE62">
    <cfRule type="expression" dxfId="2679" priority="13343">
      <formula>IF(RIGHT(TEXT(AE62,"0.#"),1)=".",FALSE,TRUE)</formula>
    </cfRule>
    <cfRule type="expression" dxfId="2678" priority="13344">
      <formula>IF(RIGHT(TEXT(AE62,"0.#"),1)=".",TRUE,FALSE)</formula>
    </cfRule>
  </conditionalFormatting>
  <conditionalFormatting sqref="AI62">
    <cfRule type="expression" dxfId="2677" priority="13341">
      <formula>IF(RIGHT(TEXT(AI62,"0.#"),1)=".",FALSE,TRUE)</formula>
    </cfRule>
    <cfRule type="expression" dxfId="2676" priority="13342">
      <formula>IF(RIGHT(TEXT(AI62,"0.#"),1)=".",TRUE,FALSE)</formula>
    </cfRule>
  </conditionalFormatting>
  <conditionalFormatting sqref="AI61">
    <cfRule type="expression" dxfId="2675" priority="13339">
      <formula>IF(RIGHT(TEXT(AI61,"0.#"),1)=".",FALSE,TRUE)</formula>
    </cfRule>
    <cfRule type="expression" dxfId="2674" priority="13340">
      <formula>IF(RIGHT(TEXT(AI61,"0.#"),1)=".",TRUE,FALSE)</formula>
    </cfRule>
  </conditionalFormatting>
  <conditionalFormatting sqref="AI60">
    <cfRule type="expression" dxfId="2673" priority="13337">
      <formula>IF(RIGHT(TEXT(AI60,"0.#"),1)=".",FALSE,TRUE)</formula>
    </cfRule>
    <cfRule type="expression" dxfId="2672" priority="13338">
      <formula>IF(RIGHT(TEXT(AI60,"0.#"),1)=".",TRUE,FALSE)</formula>
    </cfRule>
  </conditionalFormatting>
  <conditionalFormatting sqref="AM60">
    <cfRule type="expression" dxfId="2671" priority="13335">
      <formula>IF(RIGHT(TEXT(AM60,"0.#"),1)=".",FALSE,TRUE)</formula>
    </cfRule>
    <cfRule type="expression" dxfId="2670" priority="13336">
      <formula>IF(RIGHT(TEXT(AM60,"0.#"),1)=".",TRUE,FALSE)</formula>
    </cfRule>
  </conditionalFormatting>
  <conditionalFormatting sqref="AM61">
    <cfRule type="expression" dxfId="2669" priority="13333">
      <formula>IF(RIGHT(TEXT(AM61,"0.#"),1)=".",FALSE,TRUE)</formula>
    </cfRule>
    <cfRule type="expression" dxfId="2668" priority="13334">
      <formula>IF(RIGHT(TEXT(AM61,"0.#"),1)=".",TRUE,FALSE)</formula>
    </cfRule>
  </conditionalFormatting>
  <conditionalFormatting sqref="AM62">
    <cfRule type="expression" dxfId="2667" priority="13331">
      <formula>IF(RIGHT(TEXT(AM62,"0.#"),1)=".",FALSE,TRUE)</formula>
    </cfRule>
    <cfRule type="expression" dxfId="2666" priority="13332">
      <formula>IF(RIGHT(TEXT(AM62,"0.#"),1)=".",TRUE,FALSE)</formula>
    </cfRule>
  </conditionalFormatting>
  <conditionalFormatting sqref="AE87">
    <cfRule type="expression" dxfId="2665" priority="13317">
      <formula>IF(RIGHT(TEXT(AE87,"0.#"),1)=".",FALSE,TRUE)</formula>
    </cfRule>
    <cfRule type="expression" dxfId="2664" priority="13318">
      <formula>IF(RIGHT(TEXT(AE87,"0.#"),1)=".",TRUE,FALSE)</formula>
    </cfRule>
  </conditionalFormatting>
  <conditionalFormatting sqref="AE88">
    <cfRule type="expression" dxfId="2663" priority="13315">
      <formula>IF(RIGHT(TEXT(AE88,"0.#"),1)=".",FALSE,TRUE)</formula>
    </cfRule>
    <cfRule type="expression" dxfId="2662" priority="13316">
      <formula>IF(RIGHT(TEXT(AE88,"0.#"),1)=".",TRUE,FALSE)</formula>
    </cfRule>
  </conditionalFormatting>
  <conditionalFormatting sqref="AE89">
    <cfRule type="expression" dxfId="2661" priority="13313">
      <formula>IF(RIGHT(TEXT(AE89,"0.#"),1)=".",FALSE,TRUE)</formula>
    </cfRule>
    <cfRule type="expression" dxfId="2660" priority="13314">
      <formula>IF(RIGHT(TEXT(AE89,"0.#"),1)=".",TRUE,FALSE)</formula>
    </cfRule>
  </conditionalFormatting>
  <conditionalFormatting sqref="AI89">
    <cfRule type="expression" dxfId="2659" priority="13311">
      <formula>IF(RIGHT(TEXT(AI89,"0.#"),1)=".",FALSE,TRUE)</formula>
    </cfRule>
    <cfRule type="expression" dxfId="2658" priority="13312">
      <formula>IF(RIGHT(TEXT(AI89,"0.#"),1)=".",TRUE,FALSE)</formula>
    </cfRule>
  </conditionalFormatting>
  <conditionalFormatting sqref="AI88">
    <cfRule type="expression" dxfId="2657" priority="13309">
      <formula>IF(RIGHT(TEXT(AI88,"0.#"),1)=".",FALSE,TRUE)</formula>
    </cfRule>
    <cfRule type="expression" dxfId="2656" priority="13310">
      <formula>IF(RIGHT(TEXT(AI88,"0.#"),1)=".",TRUE,FALSE)</formula>
    </cfRule>
  </conditionalFormatting>
  <conditionalFormatting sqref="AI87">
    <cfRule type="expression" dxfId="2655" priority="13307">
      <formula>IF(RIGHT(TEXT(AI87,"0.#"),1)=".",FALSE,TRUE)</formula>
    </cfRule>
    <cfRule type="expression" dxfId="2654" priority="13308">
      <formula>IF(RIGHT(TEXT(AI87,"0.#"),1)=".",TRUE,FALSE)</formula>
    </cfRule>
  </conditionalFormatting>
  <conditionalFormatting sqref="AM88">
    <cfRule type="expression" dxfId="2653" priority="13303">
      <formula>IF(RIGHT(TEXT(AM88,"0.#"),1)=".",FALSE,TRUE)</formula>
    </cfRule>
    <cfRule type="expression" dxfId="2652" priority="13304">
      <formula>IF(RIGHT(TEXT(AM88,"0.#"),1)=".",TRUE,FALSE)</formula>
    </cfRule>
  </conditionalFormatting>
  <conditionalFormatting sqref="AM89">
    <cfRule type="expression" dxfId="2651" priority="13301">
      <formula>IF(RIGHT(TEXT(AM89,"0.#"),1)=".",FALSE,TRUE)</formula>
    </cfRule>
    <cfRule type="expression" dxfId="2650" priority="13302">
      <formula>IF(RIGHT(TEXT(AM89,"0.#"),1)=".",TRUE,FALSE)</formula>
    </cfRule>
  </conditionalFormatting>
  <conditionalFormatting sqref="AE92">
    <cfRule type="expression" dxfId="2649" priority="13287">
      <formula>IF(RIGHT(TEXT(AE92,"0.#"),1)=".",FALSE,TRUE)</formula>
    </cfRule>
    <cfRule type="expression" dxfId="2648" priority="13288">
      <formula>IF(RIGHT(TEXT(AE92,"0.#"),1)=".",TRUE,FALSE)</formula>
    </cfRule>
  </conditionalFormatting>
  <conditionalFormatting sqref="AE93">
    <cfRule type="expression" dxfId="2647" priority="13285">
      <formula>IF(RIGHT(TEXT(AE93,"0.#"),1)=".",FALSE,TRUE)</formula>
    </cfRule>
    <cfRule type="expression" dxfId="2646" priority="13286">
      <formula>IF(RIGHT(TEXT(AE93,"0.#"),1)=".",TRUE,FALSE)</formula>
    </cfRule>
  </conditionalFormatting>
  <conditionalFormatting sqref="AE94">
    <cfRule type="expression" dxfId="2645" priority="13283">
      <formula>IF(RIGHT(TEXT(AE94,"0.#"),1)=".",FALSE,TRUE)</formula>
    </cfRule>
    <cfRule type="expression" dxfId="2644" priority="13284">
      <formula>IF(RIGHT(TEXT(AE94,"0.#"),1)=".",TRUE,FALSE)</formula>
    </cfRule>
  </conditionalFormatting>
  <conditionalFormatting sqref="AI94">
    <cfRule type="expression" dxfId="2643" priority="13281">
      <formula>IF(RIGHT(TEXT(AI94,"0.#"),1)=".",FALSE,TRUE)</formula>
    </cfRule>
    <cfRule type="expression" dxfId="2642" priority="13282">
      <formula>IF(RIGHT(TEXT(AI94,"0.#"),1)=".",TRUE,FALSE)</formula>
    </cfRule>
  </conditionalFormatting>
  <conditionalFormatting sqref="AI93">
    <cfRule type="expression" dxfId="2641" priority="13279">
      <formula>IF(RIGHT(TEXT(AI93,"0.#"),1)=".",FALSE,TRUE)</formula>
    </cfRule>
    <cfRule type="expression" dxfId="2640" priority="13280">
      <formula>IF(RIGHT(TEXT(AI93,"0.#"),1)=".",TRUE,FALSE)</formula>
    </cfRule>
  </conditionalFormatting>
  <conditionalFormatting sqref="AI92">
    <cfRule type="expression" dxfId="2639" priority="13277">
      <formula>IF(RIGHT(TEXT(AI92,"0.#"),1)=".",FALSE,TRUE)</formula>
    </cfRule>
    <cfRule type="expression" dxfId="2638" priority="13278">
      <formula>IF(RIGHT(TEXT(AI92,"0.#"),1)=".",TRUE,FALSE)</formula>
    </cfRule>
  </conditionalFormatting>
  <conditionalFormatting sqref="AM92">
    <cfRule type="expression" dxfId="2637" priority="13275">
      <formula>IF(RIGHT(TEXT(AM92,"0.#"),1)=".",FALSE,TRUE)</formula>
    </cfRule>
    <cfRule type="expression" dxfId="2636" priority="13276">
      <formula>IF(RIGHT(TEXT(AM92,"0.#"),1)=".",TRUE,FALSE)</formula>
    </cfRule>
  </conditionalFormatting>
  <conditionalFormatting sqref="AM93">
    <cfRule type="expression" dxfId="2635" priority="13273">
      <formula>IF(RIGHT(TEXT(AM93,"0.#"),1)=".",FALSE,TRUE)</formula>
    </cfRule>
    <cfRule type="expression" dxfId="2634" priority="13274">
      <formula>IF(RIGHT(TEXT(AM93,"0.#"),1)=".",TRUE,FALSE)</formula>
    </cfRule>
  </conditionalFormatting>
  <conditionalFormatting sqref="AM94">
    <cfRule type="expression" dxfId="2633" priority="13271">
      <formula>IF(RIGHT(TEXT(AM94,"0.#"),1)=".",FALSE,TRUE)</formula>
    </cfRule>
    <cfRule type="expression" dxfId="2632" priority="13272">
      <formula>IF(RIGHT(TEXT(AM94,"0.#"),1)=".",TRUE,FALSE)</formula>
    </cfRule>
  </conditionalFormatting>
  <conditionalFormatting sqref="AE97">
    <cfRule type="expression" dxfId="2631" priority="13257">
      <formula>IF(RIGHT(TEXT(AE97,"0.#"),1)=".",FALSE,TRUE)</formula>
    </cfRule>
    <cfRule type="expression" dxfId="2630" priority="13258">
      <formula>IF(RIGHT(TEXT(AE97,"0.#"),1)=".",TRUE,FALSE)</formula>
    </cfRule>
  </conditionalFormatting>
  <conditionalFormatting sqref="AE98">
    <cfRule type="expression" dxfId="2629" priority="13255">
      <formula>IF(RIGHT(TEXT(AE98,"0.#"),1)=".",FALSE,TRUE)</formula>
    </cfRule>
    <cfRule type="expression" dxfId="2628" priority="13256">
      <formula>IF(RIGHT(TEXT(AE98,"0.#"),1)=".",TRUE,FALSE)</formula>
    </cfRule>
  </conditionalFormatting>
  <conditionalFormatting sqref="AE99">
    <cfRule type="expression" dxfId="2627" priority="13253">
      <formula>IF(RIGHT(TEXT(AE99,"0.#"),1)=".",FALSE,TRUE)</formula>
    </cfRule>
    <cfRule type="expression" dxfId="2626" priority="13254">
      <formula>IF(RIGHT(TEXT(AE99,"0.#"),1)=".",TRUE,FALSE)</formula>
    </cfRule>
  </conditionalFormatting>
  <conditionalFormatting sqref="AI99">
    <cfRule type="expression" dxfId="2625" priority="13251">
      <formula>IF(RIGHT(TEXT(AI99,"0.#"),1)=".",FALSE,TRUE)</formula>
    </cfRule>
    <cfRule type="expression" dxfId="2624" priority="13252">
      <formula>IF(RIGHT(TEXT(AI99,"0.#"),1)=".",TRUE,FALSE)</formula>
    </cfRule>
  </conditionalFormatting>
  <conditionalFormatting sqref="AI98">
    <cfRule type="expression" dxfId="2623" priority="13249">
      <formula>IF(RIGHT(TEXT(AI98,"0.#"),1)=".",FALSE,TRUE)</formula>
    </cfRule>
    <cfRule type="expression" dxfId="2622" priority="13250">
      <formula>IF(RIGHT(TEXT(AI98,"0.#"),1)=".",TRUE,FALSE)</formula>
    </cfRule>
  </conditionalFormatting>
  <conditionalFormatting sqref="AI97">
    <cfRule type="expression" dxfId="2621" priority="13247">
      <formula>IF(RIGHT(TEXT(AI97,"0.#"),1)=".",FALSE,TRUE)</formula>
    </cfRule>
    <cfRule type="expression" dxfId="2620" priority="13248">
      <formula>IF(RIGHT(TEXT(AI97,"0.#"),1)=".",TRUE,FALSE)</formula>
    </cfRule>
  </conditionalFormatting>
  <conditionalFormatting sqref="AM97">
    <cfRule type="expression" dxfId="2619" priority="13245">
      <formula>IF(RIGHT(TEXT(AM97,"0.#"),1)=".",FALSE,TRUE)</formula>
    </cfRule>
    <cfRule type="expression" dxfId="2618" priority="13246">
      <formula>IF(RIGHT(TEXT(AM97,"0.#"),1)=".",TRUE,FALSE)</formula>
    </cfRule>
  </conditionalFormatting>
  <conditionalFormatting sqref="AM98">
    <cfRule type="expression" dxfId="2617" priority="13243">
      <formula>IF(RIGHT(TEXT(AM98,"0.#"),1)=".",FALSE,TRUE)</formula>
    </cfRule>
    <cfRule type="expression" dxfId="2616" priority="13244">
      <formula>IF(RIGHT(TEXT(AM98,"0.#"),1)=".",TRUE,FALSE)</formula>
    </cfRule>
  </conditionalFormatting>
  <conditionalFormatting sqref="AM99">
    <cfRule type="expression" dxfId="2615" priority="13241">
      <formula>IF(RIGHT(TEXT(AM99,"0.#"),1)=".",FALSE,TRUE)</formula>
    </cfRule>
    <cfRule type="expression" dxfId="2614" priority="13242">
      <formula>IF(RIGHT(TEXT(AM99,"0.#"),1)=".",TRUE,FALSE)</formula>
    </cfRule>
  </conditionalFormatting>
  <conditionalFormatting sqref="AI101">
    <cfRule type="expression" dxfId="2613" priority="13227">
      <formula>IF(RIGHT(TEXT(AI101,"0.#"),1)=".",FALSE,TRUE)</formula>
    </cfRule>
    <cfRule type="expression" dxfId="2612" priority="13228">
      <formula>IF(RIGHT(TEXT(AI101,"0.#"),1)=".",TRUE,FALSE)</formula>
    </cfRule>
  </conditionalFormatting>
  <conditionalFormatting sqref="AM101">
    <cfRule type="expression" dxfId="2611" priority="13225">
      <formula>IF(RIGHT(TEXT(AM101,"0.#"),1)=".",FALSE,TRUE)</formula>
    </cfRule>
    <cfRule type="expression" dxfId="2610" priority="13226">
      <formula>IF(RIGHT(TEXT(AM101,"0.#"),1)=".",TRUE,FALSE)</formula>
    </cfRule>
  </conditionalFormatting>
  <conditionalFormatting sqref="AE102">
    <cfRule type="expression" dxfId="2609" priority="13223">
      <formula>IF(RIGHT(TEXT(AE102,"0.#"),1)=".",FALSE,TRUE)</formula>
    </cfRule>
    <cfRule type="expression" dxfId="2608" priority="13224">
      <formula>IF(RIGHT(TEXT(AE102,"0.#"),1)=".",TRUE,FALSE)</formula>
    </cfRule>
  </conditionalFormatting>
  <conditionalFormatting sqref="AI102">
    <cfRule type="expression" dxfId="2607" priority="13221">
      <formula>IF(RIGHT(TEXT(AI102,"0.#"),1)=".",FALSE,TRUE)</formula>
    </cfRule>
    <cfRule type="expression" dxfId="2606" priority="13222">
      <formula>IF(RIGHT(TEXT(AI102,"0.#"),1)=".",TRUE,FALSE)</formula>
    </cfRule>
  </conditionalFormatting>
  <conditionalFormatting sqref="AM102">
    <cfRule type="expression" dxfId="2605" priority="13219">
      <formula>IF(RIGHT(TEXT(AM102,"0.#"),1)=".",FALSE,TRUE)</formula>
    </cfRule>
    <cfRule type="expression" dxfId="2604" priority="13220">
      <formula>IF(RIGHT(TEXT(AM102,"0.#"),1)=".",TRUE,FALSE)</formula>
    </cfRule>
  </conditionalFormatting>
  <conditionalFormatting sqref="AQ102">
    <cfRule type="expression" dxfId="2603" priority="13217">
      <formula>IF(RIGHT(TEXT(AQ102,"0.#"),1)=".",FALSE,TRUE)</formula>
    </cfRule>
    <cfRule type="expression" dxfId="2602" priority="13218">
      <formula>IF(RIGHT(TEXT(AQ102,"0.#"),1)=".",TRUE,FALSE)</formula>
    </cfRule>
  </conditionalFormatting>
  <conditionalFormatting sqref="AE104">
    <cfRule type="expression" dxfId="2601" priority="13215">
      <formula>IF(RIGHT(TEXT(AE104,"0.#"),1)=".",FALSE,TRUE)</formula>
    </cfRule>
    <cfRule type="expression" dxfId="2600" priority="13216">
      <formula>IF(RIGHT(TEXT(AE104,"0.#"),1)=".",TRUE,FALSE)</formula>
    </cfRule>
  </conditionalFormatting>
  <conditionalFormatting sqref="AI104">
    <cfRule type="expression" dxfId="2599" priority="13213">
      <formula>IF(RIGHT(TEXT(AI104,"0.#"),1)=".",FALSE,TRUE)</formula>
    </cfRule>
    <cfRule type="expression" dxfId="2598" priority="13214">
      <formula>IF(RIGHT(TEXT(AI104,"0.#"),1)=".",TRUE,FALSE)</formula>
    </cfRule>
  </conditionalFormatting>
  <conditionalFormatting sqref="AM104">
    <cfRule type="expression" dxfId="2597" priority="13211">
      <formula>IF(RIGHT(TEXT(AM104,"0.#"),1)=".",FALSE,TRUE)</formula>
    </cfRule>
    <cfRule type="expression" dxfId="2596" priority="13212">
      <formula>IF(RIGHT(TEXT(AM104,"0.#"),1)=".",TRUE,FALSE)</formula>
    </cfRule>
  </conditionalFormatting>
  <conditionalFormatting sqref="AE105">
    <cfRule type="expression" dxfId="2595" priority="13209">
      <formula>IF(RIGHT(TEXT(AE105,"0.#"),1)=".",FALSE,TRUE)</formula>
    </cfRule>
    <cfRule type="expression" dxfId="2594" priority="13210">
      <formula>IF(RIGHT(TEXT(AE105,"0.#"),1)=".",TRUE,FALSE)</formula>
    </cfRule>
  </conditionalFormatting>
  <conditionalFormatting sqref="AI105">
    <cfRule type="expression" dxfId="2593" priority="13207">
      <formula>IF(RIGHT(TEXT(AI105,"0.#"),1)=".",FALSE,TRUE)</formula>
    </cfRule>
    <cfRule type="expression" dxfId="2592" priority="13208">
      <formula>IF(RIGHT(TEXT(AI105,"0.#"),1)=".",TRUE,FALSE)</formula>
    </cfRule>
  </conditionalFormatting>
  <conditionalFormatting sqref="AM105">
    <cfRule type="expression" dxfId="2591" priority="13205">
      <formula>IF(RIGHT(TEXT(AM105,"0.#"),1)=".",FALSE,TRUE)</formula>
    </cfRule>
    <cfRule type="expression" dxfId="2590" priority="13206">
      <formula>IF(RIGHT(TEXT(AM105,"0.#"),1)=".",TRUE,FALSE)</formula>
    </cfRule>
  </conditionalFormatting>
  <conditionalFormatting sqref="AE107">
    <cfRule type="expression" dxfId="2589" priority="13201">
      <formula>IF(RIGHT(TEXT(AE107,"0.#"),1)=".",FALSE,TRUE)</formula>
    </cfRule>
    <cfRule type="expression" dxfId="2588" priority="13202">
      <formula>IF(RIGHT(TEXT(AE107,"0.#"),1)=".",TRUE,FALSE)</formula>
    </cfRule>
  </conditionalFormatting>
  <conditionalFormatting sqref="AI107">
    <cfRule type="expression" dxfId="2587" priority="13199">
      <formula>IF(RIGHT(TEXT(AI107,"0.#"),1)=".",FALSE,TRUE)</formula>
    </cfRule>
    <cfRule type="expression" dxfId="2586" priority="13200">
      <formula>IF(RIGHT(TEXT(AI107,"0.#"),1)=".",TRUE,FALSE)</formula>
    </cfRule>
  </conditionalFormatting>
  <conditionalFormatting sqref="AM107">
    <cfRule type="expression" dxfId="2585" priority="13197">
      <formula>IF(RIGHT(TEXT(AM107,"0.#"),1)=".",FALSE,TRUE)</formula>
    </cfRule>
    <cfRule type="expression" dxfId="2584" priority="13198">
      <formula>IF(RIGHT(TEXT(AM107,"0.#"),1)=".",TRUE,FALSE)</formula>
    </cfRule>
  </conditionalFormatting>
  <conditionalFormatting sqref="AE108">
    <cfRule type="expression" dxfId="2583" priority="13195">
      <formula>IF(RIGHT(TEXT(AE108,"0.#"),1)=".",FALSE,TRUE)</formula>
    </cfRule>
    <cfRule type="expression" dxfId="2582" priority="13196">
      <formula>IF(RIGHT(TEXT(AE108,"0.#"),1)=".",TRUE,FALSE)</formula>
    </cfRule>
  </conditionalFormatting>
  <conditionalFormatting sqref="AI108">
    <cfRule type="expression" dxfId="2581" priority="13193">
      <formula>IF(RIGHT(TEXT(AI108,"0.#"),1)=".",FALSE,TRUE)</formula>
    </cfRule>
    <cfRule type="expression" dxfId="2580" priority="13194">
      <formula>IF(RIGHT(TEXT(AI108,"0.#"),1)=".",TRUE,FALSE)</formula>
    </cfRule>
  </conditionalFormatting>
  <conditionalFormatting sqref="AM108">
    <cfRule type="expression" dxfId="2579" priority="13191">
      <formula>IF(RIGHT(TEXT(AM108,"0.#"),1)=".",FALSE,TRUE)</formula>
    </cfRule>
    <cfRule type="expression" dxfId="2578" priority="13192">
      <formula>IF(RIGHT(TEXT(AM108,"0.#"),1)=".",TRUE,FALSE)</formula>
    </cfRule>
  </conditionalFormatting>
  <conditionalFormatting sqref="AE110">
    <cfRule type="expression" dxfId="2577" priority="13187">
      <formula>IF(RIGHT(TEXT(AE110,"0.#"),1)=".",FALSE,TRUE)</formula>
    </cfRule>
    <cfRule type="expression" dxfId="2576" priority="13188">
      <formula>IF(RIGHT(TEXT(AE110,"0.#"),1)=".",TRUE,FALSE)</formula>
    </cfRule>
  </conditionalFormatting>
  <conditionalFormatting sqref="AI110">
    <cfRule type="expression" dxfId="2575" priority="13185">
      <formula>IF(RIGHT(TEXT(AI110,"0.#"),1)=".",FALSE,TRUE)</formula>
    </cfRule>
    <cfRule type="expression" dxfId="2574" priority="13186">
      <formula>IF(RIGHT(TEXT(AI110,"0.#"),1)=".",TRUE,FALSE)</formula>
    </cfRule>
  </conditionalFormatting>
  <conditionalFormatting sqref="AM110">
    <cfRule type="expression" dxfId="2573" priority="13183">
      <formula>IF(RIGHT(TEXT(AM110,"0.#"),1)=".",FALSE,TRUE)</formula>
    </cfRule>
    <cfRule type="expression" dxfId="2572" priority="13184">
      <formula>IF(RIGHT(TEXT(AM110,"0.#"),1)=".",TRUE,FALSE)</formula>
    </cfRule>
  </conditionalFormatting>
  <conditionalFormatting sqref="AE111">
    <cfRule type="expression" dxfId="2571" priority="13181">
      <formula>IF(RIGHT(TEXT(AE111,"0.#"),1)=".",FALSE,TRUE)</formula>
    </cfRule>
    <cfRule type="expression" dxfId="2570" priority="13182">
      <formula>IF(RIGHT(TEXT(AE111,"0.#"),1)=".",TRUE,FALSE)</formula>
    </cfRule>
  </conditionalFormatting>
  <conditionalFormatting sqref="AI111">
    <cfRule type="expression" dxfId="2569" priority="13179">
      <formula>IF(RIGHT(TEXT(AI111,"0.#"),1)=".",FALSE,TRUE)</formula>
    </cfRule>
    <cfRule type="expression" dxfId="2568" priority="13180">
      <formula>IF(RIGHT(TEXT(AI111,"0.#"),1)=".",TRUE,FALSE)</formula>
    </cfRule>
  </conditionalFormatting>
  <conditionalFormatting sqref="AM111">
    <cfRule type="expression" dxfId="2567" priority="13177">
      <formula>IF(RIGHT(TEXT(AM111,"0.#"),1)=".",FALSE,TRUE)</formula>
    </cfRule>
    <cfRule type="expression" dxfId="2566" priority="13178">
      <formula>IF(RIGHT(TEXT(AM111,"0.#"),1)=".",TRUE,FALSE)</formula>
    </cfRule>
  </conditionalFormatting>
  <conditionalFormatting sqref="AE113">
    <cfRule type="expression" dxfId="2565" priority="13173">
      <formula>IF(RIGHT(TEXT(AE113,"0.#"),1)=".",FALSE,TRUE)</formula>
    </cfRule>
    <cfRule type="expression" dxfId="2564" priority="13174">
      <formula>IF(RIGHT(TEXT(AE113,"0.#"),1)=".",TRUE,FALSE)</formula>
    </cfRule>
  </conditionalFormatting>
  <conditionalFormatting sqref="AI113">
    <cfRule type="expression" dxfId="2563" priority="13171">
      <formula>IF(RIGHT(TEXT(AI113,"0.#"),1)=".",FALSE,TRUE)</formula>
    </cfRule>
    <cfRule type="expression" dxfId="2562" priority="13172">
      <formula>IF(RIGHT(TEXT(AI113,"0.#"),1)=".",TRUE,FALSE)</formula>
    </cfRule>
  </conditionalFormatting>
  <conditionalFormatting sqref="AM113">
    <cfRule type="expression" dxfId="2561" priority="13169">
      <formula>IF(RIGHT(TEXT(AM113,"0.#"),1)=".",FALSE,TRUE)</formula>
    </cfRule>
    <cfRule type="expression" dxfId="2560" priority="13170">
      <formula>IF(RIGHT(TEXT(AM113,"0.#"),1)=".",TRUE,FALSE)</formula>
    </cfRule>
  </conditionalFormatting>
  <conditionalFormatting sqref="AE114">
    <cfRule type="expression" dxfId="2559" priority="13167">
      <formula>IF(RIGHT(TEXT(AE114,"0.#"),1)=".",FALSE,TRUE)</formula>
    </cfRule>
    <cfRule type="expression" dxfId="2558" priority="13168">
      <formula>IF(RIGHT(TEXT(AE114,"0.#"),1)=".",TRUE,FALSE)</formula>
    </cfRule>
  </conditionalFormatting>
  <conditionalFormatting sqref="AI114">
    <cfRule type="expression" dxfId="2557" priority="13165">
      <formula>IF(RIGHT(TEXT(AI114,"0.#"),1)=".",FALSE,TRUE)</formula>
    </cfRule>
    <cfRule type="expression" dxfId="2556" priority="13166">
      <formula>IF(RIGHT(TEXT(AI114,"0.#"),1)=".",TRUE,FALSE)</formula>
    </cfRule>
  </conditionalFormatting>
  <conditionalFormatting sqref="AM114">
    <cfRule type="expression" dxfId="2555" priority="13163">
      <formula>IF(RIGHT(TEXT(AM114,"0.#"),1)=".",FALSE,TRUE)</formula>
    </cfRule>
    <cfRule type="expression" dxfId="2554" priority="13164">
      <formula>IF(RIGHT(TEXT(AM114,"0.#"),1)=".",TRUE,FALSE)</formula>
    </cfRule>
  </conditionalFormatting>
  <conditionalFormatting sqref="AE116 AQ116">
    <cfRule type="expression" dxfId="2553" priority="13159">
      <formula>IF(RIGHT(TEXT(AE116,"0.#"),1)=".",FALSE,TRUE)</formula>
    </cfRule>
    <cfRule type="expression" dxfId="2552" priority="13160">
      <formula>IF(RIGHT(TEXT(AE116,"0.#"),1)=".",TRUE,FALSE)</formula>
    </cfRule>
  </conditionalFormatting>
  <conditionalFormatting sqref="AI116">
    <cfRule type="expression" dxfId="2551" priority="13157">
      <formula>IF(RIGHT(TEXT(AI116,"0.#"),1)=".",FALSE,TRUE)</formula>
    </cfRule>
    <cfRule type="expression" dxfId="2550" priority="13158">
      <formula>IF(RIGHT(TEXT(AI116,"0.#"),1)=".",TRUE,FALSE)</formula>
    </cfRule>
  </conditionalFormatting>
  <conditionalFormatting sqref="AM116">
    <cfRule type="expression" dxfId="2549" priority="13155">
      <formula>IF(RIGHT(TEXT(AM116,"0.#"),1)=".",FALSE,TRUE)</formula>
    </cfRule>
    <cfRule type="expression" dxfId="2548" priority="13156">
      <formula>IF(RIGHT(TEXT(AM116,"0.#"),1)=".",TRUE,FALSE)</formula>
    </cfRule>
  </conditionalFormatting>
  <conditionalFormatting sqref="AE117 AM117">
    <cfRule type="expression" dxfId="2547" priority="13153">
      <formula>IF(RIGHT(TEXT(AE117,"0.#"),1)=".",FALSE,TRUE)</formula>
    </cfRule>
    <cfRule type="expression" dxfId="2546" priority="13154">
      <formula>IF(RIGHT(TEXT(AE117,"0.#"),1)=".",TRUE,FALSE)</formula>
    </cfRule>
  </conditionalFormatting>
  <conditionalFormatting sqref="AI117">
    <cfRule type="expression" dxfId="2545" priority="13151">
      <formula>IF(RIGHT(TEXT(AI117,"0.#"),1)=".",FALSE,TRUE)</formula>
    </cfRule>
    <cfRule type="expression" dxfId="2544" priority="13152">
      <formula>IF(RIGHT(TEXT(AI117,"0.#"),1)=".",TRUE,FALSE)</formula>
    </cfRule>
  </conditionalFormatting>
  <conditionalFormatting sqref="AQ117">
    <cfRule type="expression" dxfId="2543" priority="13147">
      <formula>IF(RIGHT(TEXT(AQ117,"0.#"),1)=".",FALSE,TRUE)</formula>
    </cfRule>
    <cfRule type="expression" dxfId="2542" priority="13148">
      <formula>IF(RIGHT(TEXT(AQ117,"0.#"),1)=".",TRUE,FALSE)</formula>
    </cfRule>
  </conditionalFormatting>
  <conditionalFormatting sqref="AE119 AQ119">
    <cfRule type="expression" dxfId="2541" priority="13145">
      <formula>IF(RIGHT(TEXT(AE119,"0.#"),1)=".",FALSE,TRUE)</formula>
    </cfRule>
    <cfRule type="expression" dxfId="2540" priority="13146">
      <formula>IF(RIGHT(TEXT(AE119,"0.#"),1)=".",TRUE,FALSE)</formula>
    </cfRule>
  </conditionalFormatting>
  <conditionalFormatting sqref="AI119">
    <cfRule type="expression" dxfId="2539" priority="13143">
      <formula>IF(RIGHT(TEXT(AI119,"0.#"),1)=".",FALSE,TRUE)</formula>
    </cfRule>
    <cfRule type="expression" dxfId="2538" priority="13144">
      <formula>IF(RIGHT(TEXT(AI119,"0.#"),1)=".",TRUE,FALSE)</formula>
    </cfRule>
  </conditionalFormatting>
  <conditionalFormatting sqref="AM119">
    <cfRule type="expression" dxfId="2537" priority="13141">
      <formula>IF(RIGHT(TEXT(AM119,"0.#"),1)=".",FALSE,TRUE)</formula>
    </cfRule>
    <cfRule type="expression" dxfId="2536" priority="13142">
      <formula>IF(RIGHT(TEXT(AM119,"0.#"),1)=".",TRUE,FALSE)</formula>
    </cfRule>
  </conditionalFormatting>
  <conditionalFormatting sqref="AQ120">
    <cfRule type="expression" dxfId="2535" priority="13133">
      <formula>IF(RIGHT(TEXT(AQ120,"0.#"),1)=".",FALSE,TRUE)</formula>
    </cfRule>
    <cfRule type="expression" dxfId="2534" priority="13134">
      <formula>IF(RIGHT(TEXT(AQ120,"0.#"),1)=".",TRUE,FALSE)</formula>
    </cfRule>
  </conditionalFormatting>
  <conditionalFormatting sqref="AE122 AQ122">
    <cfRule type="expression" dxfId="2533" priority="13131">
      <formula>IF(RIGHT(TEXT(AE122,"0.#"),1)=".",FALSE,TRUE)</formula>
    </cfRule>
    <cfRule type="expression" dxfId="2532" priority="13132">
      <formula>IF(RIGHT(TEXT(AE122,"0.#"),1)=".",TRUE,FALSE)</formula>
    </cfRule>
  </conditionalFormatting>
  <conditionalFormatting sqref="AI122">
    <cfRule type="expression" dxfId="2531" priority="13129">
      <formula>IF(RIGHT(TEXT(AI122,"0.#"),1)=".",FALSE,TRUE)</formula>
    </cfRule>
    <cfRule type="expression" dxfId="2530" priority="13130">
      <formula>IF(RIGHT(TEXT(AI122,"0.#"),1)=".",TRUE,FALSE)</formula>
    </cfRule>
  </conditionalFormatting>
  <conditionalFormatting sqref="AM122">
    <cfRule type="expression" dxfId="2529" priority="13127">
      <formula>IF(RIGHT(TEXT(AM122,"0.#"),1)=".",FALSE,TRUE)</formula>
    </cfRule>
    <cfRule type="expression" dxfId="2528" priority="13128">
      <formula>IF(RIGHT(TEXT(AM122,"0.#"),1)=".",TRUE,FALSE)</formula>
    </cfRule>
  </conditionalFormatting>
  <conditionalFormatting sqref="AQ123">
    <cfRule type="expression" dxfId="2527" priority="13119">
      <formula>IF(RIGHT(TEXT(AQ123,"0.#"),1)=".",FALSE,TRUE)</formula>
    </cfRule>
    <cfRule type="expression" dxfId="2526" priority="13120">
      <formula>IF(RIGHT(TEXT(AQ123,"0.#"),1)=".",TRUE,FALSE)</formula>
    </cfRule>
  </conditionalFormatting>
  <conditionalFormatting sqref="AE125 AQ125">
    <cfRule type="expression" dxfId="2525" priority="13117">
      <formula>IF(RIGHT(TEXT(AE125,"0.#"),1)=".",FALSE,TRUE)</formula>
    </cfRule>
    <cfRule type="expression" dxfId="2524" priority="13118">
      <formula>IF(RIGHT(TEXT(AE125,"0.#"),1)=".",TRUE,FALSE)</formula>
    </cfRule>
  </conditionalFormatting>
  <conditionalFormatting sqref="AI125">
    <cfRule type="expression" dxfId="2523" priority="13115">
      <formula>IF(RIGHT(TEXT(AI125,"0.#"),1)=".",FALSE,TRUE)</formula>
    </cfRule>
    <cfRule type="expression" dxfId="2522" priority="13116">
      <formula>IF(RIGHT(TEXT(AI125,"0.#"),1)=".",TRUE,FALSE)</formula>
    </cfRule>
  </conditionalFormatting>
  <conditionalFormatting sqref="AM125">
    <cfRule type="expression" dxfId="2521" priority="13113">
      <formula>IF(RIGHT(TEXT(AM125,"0.#"),1)=".",FALSE,TRUE)</formula>
    </cfRule>
    <cfRule type="expression" dxfId="2520" priority="13114">
      <formula>IF(RIGHT(TEXT(AM125,"0.#"),1)=".",TRUE,FALSE)</formula>
    </cfRule>
  </conditionalFormatting>
  <conditionalFormatting sqref="AQ126">
    <cfRule type="expression" dxfId="2519" priority="13105">
      <formula>IF(RIGHT(TEXT(AQ126,"0.#"),1)=".",FALSE,TRUE)</formula>
    </cfRule>
    <cfRule type="expression" dxfId="2518" priority="13106">
      <formula>IF(RIGHT(TEXT(AQ126,"0.#"),1)=".",TRUE,FALSE)</formula>
    </cfRule>
  </conditionalFormatting>
  <conditionalFormatting sqref="AE128 AQ128">
    <cfRule type="expression" dxfId="2517" priority="13103">
      <formula>IF(RIGHT(TEXT(AE128,"0.#"),1)=".",FALSE,TRUE)</formula>
    </cfRule>
    <cfRule type="expression" dxfId="2516" priority="13104">
      <formula>IF(RIGHT(TEXT(AE128,"0.#"),1)=".",TRUE,FALSE)</formula>
    </cfRule>
  </conditionalFormatting>
  <conditionalFormatting sqref="AI128">
    <cfRule type="expression" dxfId="2515" priority="13101">
      <formula>IF(RIGHT(TEXT(AI128,"0.#"),1)=".",FALSE,TRUE)</formula>
    </cfRule>
    <cfRule type="expression" dxfId="2514" priority="13102">
      <formula>IF(RIGHT(TEXT(AI128,"0.#"),1)=".",TRUE,FALSE)</formula>
    </cfRule>
  </conditionalFormatting>
  <conditionalFormatting sqref="AM128">
    <cfRule type="expression" dxfId="2513" priority="13099">
      <formula>IF(RIGHT(TEXT(AM128,"0.#"),1)=".",FALSE,TRUE)</formula>
    </cfRule>
    <cfRule type="expression" dxfId="2512" priority="13100">
      <formula>IF(RIGHT(TEXT(AM128,"0.#"),1)=".",TRUE,FALSE)</formula>
    </cfRule>
  </conditionalFormatting>
  <conditionalFormatting sqref="AQ129">
    <cfRule type="expression" dxfId="2511" priority="13091">
      <formula>IF(RIGHT(TEXT(AQ129,"0.#"),1)=".",FALSE,TRUE)</formula>
    </cfRule>
    <cfRule type="expression" dxfId="2510" priority="13092">
      <formula>IF(RIGHT(TEXT(AQ129,"0.#"),1)=".",TRUE,FALSE)</formula>
    </cfRule>
  </conditionalFormatting>
  <conditionalFormatting sqref="AE75">
    <cfRule type="expression" dxfId="2509" priority="13089">
      <formula>IF(RIGHT(TEXT(AE75,"0.#"),1)=".",FALSE,TRUE)</formula>
    </cfRule>
    <cfRule type="expression" dxfId="2508" priority="13090">
      <formula>IF(RIGHT(TEXT(AE75,"0.#"),1)=".",TRUE,FALSE)</formula>
    </cfRule>
  </conditionalFormatting>
  <conditionalFormatting sqref="AE76">
    <cfRule type="expression" dxfId="2507" priority="13087">
      <formula>IF(RIGHT(TEXT(AE76,"0.#"),1)=".",FALSE,TRUE)</formula>
    </cfRule>
    <cfRule type="expression" dxfId="2506" priority="13088">
      <formula>IF(RIGHT(TEXT(AE76,"0.#"),1)=".",TRUE,FALSE)</formula>
    </cfRule>
  </conditionalFormatting>
  <conditionalFormatting sqref="AE77">
    <cfRule type="expression" dxfId="2505" priority="13085">
      <formula>IF(RIGHT(TEXT(AE77,"0.#"),1)=".",FALSE,TRUE)</formula>
    </cfRule>
    <cfRule type="expression" dxfId="2504" priority="13086">
      <formula>IF(RIGHT(TEXT(AE77,"0.#"),1)=".",TRUE,FALSE)</formula>
    </cfRule>
  </conditionalFormatting>
  <conditionalFormatting sqref="AI77">
    <cfRule type="expression" dxfId="2503" priority="13083">
      <formula>IF(RIGHT(TEXT(AI77,"0.#"),1)=".",FALSE,TRUE)</formula>
    </cfRule>
    <cfRule type="expression" dxfId="2502" priority="13084">
      <formula>IF(RIGHT(TEXT(AI77,"0.#"),1)=".",TRUE,FALSE)</formula>
    </cfRule>
  </conditionalFormatting>
  <conditionalFormatting sqref="AI76">
    <cfRule type="expression" dxfId="2501" priority="13081">
      <formula>IF(RIGHT(TEXT(AI76,"0.#"),1)=".",FALSE,TRUE)</formula>
    </cfRule>
    <cfRule type="expression" dxfId="2500" priority="13082">
      <formula>IF(RIGHT(TEXT(AI76,"0.#"),1)=".",TRUE,FALSE)</formula>
    </cfRule>
  </conditionalFormatting>
  <conditionalFormatting sqref="AI75">
    <cfRule type="expression" dxfId="2499" priority="13079">
      <formula>IF(RIGHT(TEXT(AI75,"0.#"),1)=".",FALSE,TRUE)</formula>
    </cfRule>
    <cfRule type="expression" dxfId="2498" priority="13080">
      <formula>IF(RIGHT(TEXT(AI75,"0.#"),1)=".",TRUE,FALSE)</formula>
    </cfRule>
  </conditionalFormatting>
  <conditionalFormatting sqref="AM75">
    <cfRule type="expression" dxfId="2497" priority="13077">
      <formula>IF(RIGHT(TEXT(AM75,"0.#"),1)=".",FALSE,TRUE)</formula>
    </cfRule>
    <cfRule type="expression" dxfId="2496" priority="13078">
      <formula>IF(RIGHT(TEXT(AM75,"0.#"),1)=".",TRUE,FALSE)</formula>
    </cfRule>
  </conditionalFormatting>
  <conditionalFormatting sqref="AM76">
    <cfRule type="expression" dxfId="2495" priority="13075">
      <formula>IF(RIGHT(TEXT(AM76,"0.#"),1)=".",FALSE,TRUE)</formula>
    </cfRule>
    <cfRule type="expression" dxfId="2494" priority="13076">
      <formula>IF(RIGHT(TEXT(AM76,"0.#"),1)=".",TRUE,FALSE)</formula>
    </cfRule>
  </conditionalFormatting>
  <conditionalFormatting sqref="AM77">
    <cfRule type="expression" dxfId="2493" priority="13073">
      <formula>IF(RIGHT(TEXT(AM77,"0.#"),1)=".",FALSE,TRUE)</formula>
    </cfRule>
    <cfRule type="expression" dxfId="2492" priority="13074">
      <formula>IF(RIGHT(TEXT(AM77,"0.#"),1)=".",TRUE,FALSE)</formula>
    </cfRule>
  </conditionalFormatting>
  <conditionalFormatting sqref="AE134:AE135 AU134:AU135 AI134:AI135 AM134:AM135 AQ134:AQ135">
    <cfRule type="expression" dxfId="2491" priority="13059">
      <formula>IF(RIGHT(TEXT(AE134,"0.#"),1)=".",FALSE,TRUE)</formula>
    </cfRule>
    <cfRule type="expression" dxfId="2490" priority="13060">
      <formula>IF(RIGHT(TEXT(AE134,"0.#"),1)=".",TRUE,FALSE)</formula>
    </cfRule>
  </conditionalFormatting>
  <conditionalFormatting sqref="AE433 AI433 AM433 AQ433 AU433">
    <cfRule type="expression" dxfId="2489" priority="13029">
      <formula>IF(RIGHT(TEXT(AE433,"0.#"),1)=".",FALSE,TRUE)</formula>
    </cfRule>
    <cfRule type="expression" dxfId="2488" priority="13030">
      <formula>IF(RIGHT(TEXT(AE433,"0.#"),1)=".",TRUE,FALSE)</formula>
    </cfRule>
  </conditionalFormatting>
  <conditionalFormatting sqref="AE434 AI434 AM434 AQ434 AU434">
    <cfRule type="expression" dxfId="2487" priority="13027">
      <formula>IF(RIGHT(TEXT(AE434,"0.#"),1)=".",FALSE,TRUE)</formula>
    </cfRule>
    <cfRule type="expression" dxfId="2486" priority="13028">
      <formula>IF(RIGHT(TEXT(AE434,"0.#"),1)=".",TRUE,FALSE)</formula>
    </cfRule>
  </conditionalFormatting>
  <conditionalFormatting sqref="AE435 AI435 AM435 AQ435 AU435">
    <cfRule type="expression" dxfId="2485" priority="13025">
      <formula>IF(RIGHT(TEXT(AE435,"0.#"),1)=".",FALSE,TRUE)</formula>
    </cfRule>
    <cfRule type="expression" dxfId="2484" priority="13026">
      <formula>IF(RIGHT(TEXT(AE435,"0.#"),1)=".",TRUE,FALSE)</formula>
    </cfRule>
  </conditionalFormatting>
  <conditionalFormatting sqref="AL839:AO866">
    <cfRule type="expression" dxfId="2483" priority="6629">
      <formula>IF(AND(AL839&gt;=0, RIGHT(TEXT(AL839,"0.#"),1)&lt;&gt;"."),TRUE,FALSE)</formula>
    </cfRule>
    <cfRule type="expression" dxfId="2482" priority="6630">
      <formula>IF(AND(AL839&gt;=0, RIGHT(TEXT(AL839,"0.#"),1)="."),TRUE,FALSE)</formula>
    </cfRule>
    <cfRule type="expression" dxfId="2481" priority="6631">
      <formula>IF(AND(AL839&lt;0, RIGHT(TEXT(AL839,"0.#"),1)&lt;&gt;"."),TRUE,FALSE)</formula>
    </cfRule>
    <cfRule type="expression" dxfId="2480" priority="6632">
      <formula>IF(AND(AL839&lt;0, RIGHT(TEXT(AL839,"0.#"),1)="."),TRUE,FALSE)</formula>
    </cfRule>
  </conditionalFormatting>
  <conditionalFormatting sqref="AQ53:AQ55">
    <cfRule type="expression" dxfId="2479" priority="4651">
      <formula>IF(RIGHT(TEXT(AQ53,"0.#"),1)=".",FALSE,TRUE)</formula>
    </cfRule>
    <cfRule type="expression" dxfId="2478" priority="4652">
      <formula>IF(RIGHT(TEXT(AQ53,"0.#"),1)=".",TRUE,FALSE)</formula>
    </cfRule>
  </conditionalFormatting>
  <conditionalFormatting sqref="AU53:AU55">
    <cfRule type="expression" dxfId="2477" priority="4649">
      <formula>IF(RIGHT(TEXT(AU53,"0.#"),1)=".",FALSE,TRUE)</formula>
    </cfRule>
    <cfRule type="expression" dxfId="2476" priority="4650">
      <formula>IF(RIGHT(TEXT(AU53,"0.#"),1)=".",TRUE,FALSE)</formula>
    </cfRule>
  </conditionalFormatting>
  <conditionalFormatting sqref="AQ60:AQ62">
    <cfRule type="expression" dxfId="2475" priority="4647">
      <formula>IF(RIGHT(TEXT(AQ60,"0.#"),1)=".",FALSE,TRUE)</formula>
    </cfRule>
    <cfRule type="expression" dxfId="2474" priority="4648">
      <formula>IF(RIGHT(TEXT(AQ60,"0.#"),1)=".",TRUE,FALSE)</formula>
    </cfRule>
  </conditionalFormatting>
  <conditionalFormatting sqref="AU60:AU62">
    <cfRule type="expression" dxfId="2473" priority="4645">
      <formula>IF(RIGHT(TEXT(AU60,"0.#"),1)=".",FALSE,TRUE)</formula>
    </cfRule>
    <cfRule type="expression" dxfId="2472" priority="4646">
      <formula>IF(RIGHT(TEXT(AU60,"0.#"),1)=".",TRUE,FALSE)</formula>
    </cfRule>
  </conditionalFormatting>
  <conditionalFormatting sqref="AQ75:AQ77">
    <cfRule type="expression" dxfId="2471" priority="4643">
      <formula>IF(RIGHT(TEXT(AQ75,"0.#"),1)=".",FALSE,TRUE)</formula>
    </cfRule>
    <cfRule type="expression" dxfId="2470" priority="4644">
      <formula>IF(RIGHT(TEXT(AQ75,"0.#"),1)=".",TRUE,FALSE)</formula>
    </cfRule>
  </conditionalFormatting>
  <conditionalFormatting sqref="AU75:AU77">
    <cfRule type="expression" dxfId="2469" priority="4641">
      <formula>IF(RIGHT(TEXT(AU75,"0.#"),1)=".",FALSE,TRUE)</formula>
    </cfRule>
    <cfRule type="expression" dxfId="2468" priority="4642">
      <formula>IF(RIGHT(TEXT(AU75,"0.#"),1)=".",TRUE,FALSE)</formula>
    </cfRule>
  </conditionalFormatting>
  <conditionalFormatting sqref="AQ87:AQ89">
    <cfRule type="expression" dxfId="2467" priority="4639">
      <formula>IF(RIGHT(TEXT(AQ87,"0.#"),1)=".",FALSE,TRUE)</formula>
    </cfRule>
    <cfRule type="expression" dxfId="2466" priority="4640">
      <formula>IF(RIGHT(TEXT(AQ87,"0.#"),1)=".",TRUE,FALSE)</formula>
    </cfRule>
  </conditionalFormatting>
  <conditionalFormatting sqref="AU87:AU89">
    <cfRule type="expression" dxfId="2465" priority="4637">
      <formula>IF(RIGHT(TEXT(AU87,"0.#"),1)=".",FALSE,TRUE)</formula>
    </cfRule>
    <cfRule type="expression" dxfId="2464" priority="4638">
      <formula>IF(RIGHT(TEXT(AU87,"0.#"),1)=".",TRUE,FALSE)</formula>
    </cfRule>
  </conditionalFormatting>
  <conditionalFormatting sqref="AQ92:AQ94">
    <cfRule type="expression" dxfId="2463" priority="4635">
      <formula>IF(RIGHT(TEXT(AQ92,"0.#"),1)=".",FALSE,TRUE)</formula>
    </cfRule>
    <cfRule type="expression" dxfId="2462" priority="4636">
      <formula>IF(RIGHT(TEXT(AQ92,"0.#"),1)=".",TRUE,FALSE)</formula>
    </cfRule>
  </conditionalFormatting>
  <conditionalFormatting sqref="AU92:AU94">
    <cfRule type="expression" dxfId="2461" priority="4633">
      <formula>IF(RIGHT(TEXT(AU92,"0.#"),1)=".",FALSE,TRUE)</formula>
    </cfRule>
    <cfRule type="expression" dxfId="2460" priority="4634">
      <formula>IF(RIGHT(TEXT(AU92,"0.#"),1)=".",TRUE,FALSE)</formula>
    </cfRule>
  </conditionalFormatting>
  <conditionalFormatting sqref="AQ97:AQ99">
    <cfRule type="expression" dxfId="2459" priority="4631">
      <formula>IF(RIGHT(TEXT(AQ97,"0.#"),1)=".",FALSE,TRUE)</formula>
    </cfRule>
    <cfRule type="expression" dxfId="2458" priority="4632">
      <formula>IF(RIGHT(TEXT(AQ97,"0.#"),1)=".",TRUE,FALSE)</formula>
    </cfRule>
  </conditionalFormatting>
  <conditionalFormatting sqref="AU97:AU99">
    <cfRule type="expression" dxfId="2457" priority="4629">
      <formula>IF(RIGHT(TEXT(AU97,"0.#"),1)=".",FALSE,TRUE)</formula>
    </cfRule>
    <cfRule type="expression" dxfId="2456" priority="4630">
      <formula>IF(RIGHT(TEXT(AU97,"0.#"),1)=".",TRUE,FALSE)</formula>
    </cfRule>
  </conditionalFormatting>
  <conditionalFormatting sqref="AE458">
    <cfRule type="expression" dxfId="2455" priority="4323">
      <formula>IF(RIGHT(TEXT(AE458,"0.#"),1)=".",FALSE,TRUE)</formula>
    </cfRule>
    <cfRule type="expression" dxfId="2454" priority="4324">
      <formula>IF(RIGHT(TEXT(AE458,"0.#"),1)=".",TRUE,FALSE)</formula>
    </cfRule>
  </conditionalFormatting>
  <conditionalFormatting sqref="AM460">
    <cfRule type="expression" dxfId="2453" priority="4313">
      <formula>IF(RIGHT(TEXT(AM460,"0.#"),1)=".",FALSE,TRUE)</formula>
    </cfRule>
    <cfRule type="expression" dxfId="2452" priority="4314">
      <formula>IF(RIGHT(TEXT(AM460,"0.#"),1)=".",TRUE,FALSE)</formula>
    </cfRule>
  </conditionalFormatting>
  <conditionalFormatting sqref="AE459">
    <cfRule type="expression" dxfId="2451" priority="4321">
      <formula>IF(RIGHT(TEXT(AE459,"0.#"),1)=".",FALSE,TRUE)</formula>
    </cfRule>
    <cfRule type="expression" dxfId="2450" priority="4322">
      <formula>IF(RIGHT(TEXT(AE459,"0.#"),1)=".",TRUE,FALSE)</formula>
    </cfRule>
  </conditionalFormatting>
  <conditionalFormatting sqref="AE460">
    <cfRule type="expression" dxfId="2449" priority="4319">
      <formula>IF(RIGHT(TEXT(AE460,"0.#"),1)=".",FALSE,TRUE)</formula>
    </cfRule>
    <cfRule type="expression" dxfId="2448" priority="4320">
      <formula>IF(RIGHT(TEXT(AE460,"0.#"),1)=".",TRUE,FALSE)</formula>
    </cfRule>
  </conditionalFormatting>
  <conditionalFormatting sqref="AM458">
    <cfRule type="expression" dxfId="2447" priority="4317">
      <formula>IF(RIGHT(TEXT(AM458,"0.#"),1)=".",FALSE,TRUE)</formula>
    </cfRule>
    <cfRule type="expression" dxfId="2446" priority="4318">
      <formula>IF(RIGHT(TEXT(AM458,"0.#"),1)=".",TRUE,FALSE)</formula>
    </cfRule>
  </conditionalFormatting>
  <conditionalFormatting sqref="AM459">
    <cfRule type="expression" dxfId="2445" priority="4315">
      <formula>IF(RIGHT(TEXT(AM459,"0.#"),1)=".",FALSE,TRUE)</formula>
    </cfRule>
    <cfRule type="expression" dxfId="2444" priority="4316">
      <formula>IF(RIGHT(TEXT(AM459,"0.#"),1)=".",TRUE,FALSE)</formula>
    </cfRule>
  </conditionalFormatting>
  <conditionalFormatting sqref="AU458">
    <cfRule type="expression" dxfId="2443" priority="4311">
      <formula>IF(RIGHT(TEXT(AU458,"0.#"),1)=".",FALSE,TRUE)</formula>
    </cfRule>
    <cfRule type="expression" dxfId="2442" priority="4312">
      <formula>IF(RIGHT(TEXT(AU458,"0.#"),1)=".",TRUE,FALSE)</formula>
    </cfRule>
  </conditionalFormatting>
  <conditionalFormatting sqref="AU459">
    <cfRule type="expression" dxfId="2441" priority="4309">
      <formula>IF(RIGHT(TEXT(AU459,"0.#"),1)=".",FALSE,TRUE)</formula>
    </cfRule>
    <cfRule type="expression" dxfId="2440" priority="4310">
      <formula>IF(RIGHT(TEXT(AU459,"0.#"),1)=".",TRUE,FALSE)</formula>
    </cfRule>
  </conditionalFormatting>
  <conditionalFormatting sqref="AU460">
    <cfRule type="expression" dxfId="2439" priority="4307">
      <formula>IF(RIGHT(TEXT(AU460,"0.#"),1)=".",FALSE,TRUE)</formula>
    </cfRule>
    <cfRule type="expression" dxfId="2438" priority="4308">
      <formula>IF(RIGHT(TEXT(AU460,"0.#"),1)=".",TRUE,FALSE)</formula>
    </cfRule>
  </conditionalFormatting>
  <conditionalFormatting sqref="AI460">
    <cfRule type="expression" dxfId="2437" priority="4301">
      <formula>IF(RIGHT(TEXT(AI460,"0.#"),1)=".",FALSE,TRUE)</formula>
    </cfRule>
    <cfRule type="expression" dxfId="2436" priority="4302">
      <formula>IF(RIGHT(TEXT(AI460,"0.#"),1)=".",TRUE,FALSE)</formula>
    </cfRule>
  </conditionalFormatting>
  <conditionalFormatting sqref="AI458">
    <cfRule type="expression" dxfId="2435" priority="4305">
      <formula>IF(RIGHT(TEXT(AI458,"0.#"),1)=".",FALSE,TRUE)</formula>
    </cfRule>
    <cfRule type="expression" dxfId="2434" priority="4306">
      <formula>IF(RIGHT(TEXT(AI458,"0.#"),1)=".",TRUE,FALSE)</formula>
    </cfRule>
  </conditionalFormatting>
  <conditionalFormatting sqref="AI459">
    <cfRule type="expression" dxfId="2433" priority="4303">
      <formula>IF(RIGHT(TEXT(AI459,"0.#"),1)=".",FALSE,TRUE)</formula>
    </cfRule>
    <cfRule type="expression" dxfId="2432" priority="4304">
      <formula>IF(RIGHT(TEXT(AI459,"0.#"),1)=".",TRUE,FALSE)</formula>
    </cfRule>
  </conditionalFormatting>
  <conditionalFormatting sqref="AQ459">
    <cfRule type="expression" dxfId="2431" priority="4299">
      <formula>IF(RIGHT(TEXT(AQ459,"0.#"),1)=".",FALSE,TRUE)</formula>
    </cfRule>
    <cfRule type="expression" dxfId="2430" priority="4300">
      <formula>IF(RIGHT(TEXT(AQ459,"0.#"),1)=".",TRUE,FALSE)</formula>
    </cfRule>
  </conditionalFormatting>
  <conditionalFormatting sqref="AQ460">
    <cfRule type="expression" dxfId="2429" priority="4297">
      <formula>IF(RIGHT(TEXT(AQ460,"0.#"),1)=".",FALSE,TRUE)</formula>
    </cfRule>
    <cfRule type="expression" dxfId="2428" priority="4298">
      <formula>IF(RIGHT(TEXT(AQ460,"0.#"),1)=".",TRUE,FALSE)</formula>
    </cfRule>
  </conditionalFormatting>
  <conditionalFormatting sqref="AQ458">
    <cfRule type="expression" dxfId="2427" priority="4295">
      <formula>IF(RIGHT(TEXT(AQ458,"0.#"),1)=".",FALSE,TRUE)</formula>
    </cfRule>
    <cfRule type="expression" dxfId="2426" priority="4296">
      <formula>IF(RIGHT(TEXT(AQ458,"0.#"),1)=".",TRUE,FALSE)</formula>
    </cfRule>
  </conditionalFormatting>
  <conditionalFormatting sqref="AE120 AM120">
    <cfRule type="expression" dxfId="2425" priority="2973">
      <formula>IF(RIGHT(TEXT(AE120,"0.#"),1)=".",FALSE,TRUE)</formula>
    </cfRule>
    <cfRule type="expression" dxfId="2424" priority="2974">
      <formula>IF(RIGHT(TEXT(AE120,"0.#"),1)=".",TRUE,FALSE)</formula>
    </cfRule>
  </conditionalFormatting>
  <conditionalFormatting sqref="AI126">
    <cfRule type="expression" dxfId="2423" priority="2963">
      <formula>IF(RIGHT(TEXT(AI126,"0.#"),1)=".",FALSE,TRUE)</formula>
    </cfRule>
    <cfRule type="expression" dxfId="2422" priority="2964">
      <formula>IF(RIGHT(TEXT(AI126,"0.#"),1)=".",TRUE,FALSE)</formula>
    </cfRule>
  </conditionalFormatting>
  <conditionalFormatting sqref="AI120">
    <cfRule type="expression" dxfId="2421" priority="2971">
      <formula>IF(RIGHT(TEXT(AI120,"0.#"),1)=".",FALSE,TRUE)</formula>
    </cfRule>
    <cfRule type="expression" dxfId="2420" priority="2972">
      <formula>IF(RIGHT(TEXT(AI120,"0.#"),1)=".",TRUE,FALSE)</formula>
    </cfRule>
  </conditionalFormatting>
  <conditionalFormatting sqref="AE123 AM123">
    <cfRule type="expression" dxfId="2419" priority="2969">
      <formula>IF(RIGHT(TEXT(AE123,"0.#"),1)=".",FALSE,TRUE)</formula>
    </cfRule>
    <cfRule type="expression" dxfId="2418" priority="2970">
      <formula>IF(RIGHT(TEXT(AE123,"0.#"),1)=".",TRUE,FALSE)</formula>
    </cfRule>
  </conditionalFormatting>
  <conditionalFormatting sqref="AI123">
    <cfRule type="expression" dxfId="2417" priority="2967">
      <formula>IF(RIGHT(TEXT(AI123,"0.#"),1)=".",FALSE,TRUE)</formula>
    </cfRule>
    <cfRule type="expression" dxfId="2416" priority="2968">
      <formula>IF(RIGHT(TEXT(AI123,"0.#"),1)=".",TRUE,FALSE)</formula>
    </cfRule>
  </conditionalFormatting>
  <conditionalFormatting sqref="AE126 AM126">
    <cfRule type="expression" dxfId="2415" priority="2965">
      <formula>IF(RIGHT(TEXT(AE126,"0.#"),1)=".",FALSE,TRUE)</formula>
    </cfRule>
    <cfRule type="expression" dxfId="2414" priority="2966">
      <formula>IF(RIGHT(TEXT(AE126,"0.#"),1)=".",TRUE,FALSE)</formula>
    </cfRule>
  </conditionalFormatting>
  <conditionalFormatting sqref="AE129 AM129">
    <cfRule type="expression" dxfId="2413" priority="2961">
      <formula>IF(RIGHT(TEXT(AE129,"0.#"),1)=".",FALSE,TRUE)</formula>
    </cfRule>
    <cfRule type="expression" dxfId="2412" priority="2962">
      <formula>IF(RIGHT(TEXT(AE129,"0.#"),1)=".",TRUE,FALSE)</formula>
    </cfRule>
  </conditionalFormatting>
  <conditionalFormatting sqref="AI129">
    <cfRule type="expression" dxfId="2411" priority="2959">
      <formula>IF(RIGHT(TEXT(AI129,"0.#"),1)=".",FALSE,TRUE)</formula>
    </cfRule>
    <cfRule type="expression" dxfId="2410" priority="2960">
      <formula>IF(RIGHT(TEXT(AI129,"0.#"),1)=".",TRUE,FALSE)</formula>
    </cfRule>
  </conditionalFormatting>
  <conditionalFormatting sqref="Y839:Y842 Y844:Y866">
    <cfRule type="expression" dxfId="2409" priority="2957">
      <formula>IF(RIGHT(TEXT(Y839,"0.#"),1)=".",FALSE,TRUE)</formula>
    </cfRule>
    <cfRule type="expression" dxfId="2408" priority="2958">
      <formula>IF(RIGHT(TEXT(Y839,"0.#"),1)=".",TRUE,FALSE)</formula>
    </cfRule>
  </conditionalFormatting>
  <conditionalFormatting sqref="AU518">
    <cfRule type="expression" dxfId="2407" priority="1467">
      <formula>IF(RIGHT(TEXT(AU518,"0.#"),1)=".",FALSE,TRUE)</formula>
    </cfRule>
    <cfRule type="expression" dxfId="2406" priority="1468">
      <formula>IF(RIGHT(TEXT(AU518,"0.#"),1)=".",TRUE,FALSE)</formula>
    </cfRule>
  </conditionalFormatting>
  <conditionalFormatting sqref="AQ551">
    <cfRule type="expression" dxfId="2405" priority="1243">
      <formula>IF(RIGHT(TEXT(AQ551,"0.#"),1)=".",FALSE,TRUE)</formula>
    </cfRule>
    <cfRule type="expression" dxfId="2404" priority="1244">
      <formula>IF(RIGHT(TEXT(AQ551,"0.#"),1)=".",TRUE,FALSE)</formula>
    </cfRule>
  </conditionalFormatting>
  <conditionalFormatting sqref="AE556">
    <cfRule type="expression" dxfId="2403" priority="1241">
      <formula>IF(RIGHT(TEXT(AE556,"0.#"),1)=".",FALSE,TRUE)</formula>
    </cfRule>
    <cfRule type="expression" dxfId="2402" priority="1242">
      <formula>IF(RIGHT(TEXT(AE556,"0.#"),1)=".",TRUE,FALSE)</formula>
    </cfRule>
  </conditionalFormatting>
  <conditionalFormatting sqref="AE557">
    <cfRule type="expression" dxfId="2401" priority="1239">
      <formula>IF(RIGHT(TEXT(AE557,"0.#"),1)=".",FALSE,TRUE)</formula>
    </cfRule>
    <cfRule type="expression" dxfId="2400" priority="1240">
      <formula>IF(RIGHT(TEXT(AE557,"0.#"),1)=".",TRUE,FALSE)</formula>
    </cfRule>
  </conditionalFormatting>
  <conditionalFormatting sqref="AE558">
    <cfRule type="expression" dxfId="2399" priority="1237">
      <formula>IF(RIGHT(TEXT(AE558,"0.#"),1)=".",FALSE,TRUE)</formula>
    </cfRule>
    <cfRule type="expression" dxfId="2398" priority="1238">
      <formula>IF(RIGHT(TEXT(AE558,"0.#"),1)=".",TRUE,FALSE)</formula>
    </cfRule>
  </conditionalFormatting>
  <conditionalFormatting sqref="AU556">
    <cfRule type="expression" dxfId="2397" priority="1229">
      <formula>IF(RIGHT(TEXT(AU556,"0.#"),1)=".",FALSE,TRUE)</formula>
    </cfRule>
    <cfRule type="expression" dxfId="2396" priority="1230">
      <formula>IF(RIGHT(TEXT(AU556,"0.#"),1)=".",TRUE,FALSE)</formula>
    </cfRule>
  </conditionalFormatting>
  <conditionalFormatting sqref="AU557">
    <cfRule type="expression" dxfId="2395" priority="1227">
      <formula>IF(RIGHT(TEXT(AU557,"0.#"),1)=".",FALSE,TRUE)</formula>
    </cfRule>
    <cfRule type="expression" dxfId="2394" priority="1228">
      <formula>IF(RIGHT(TEXT(AU557,"0.#"),1)=".",TRUE,FALSE)</formula>
    </cfRule>
  </conditionalFormatting>
  <conditionalFormatting sqref="AU558">
    <cfRule type="expression" dxfId="2393" priority="1225">
      <formula>IF(RIGHT(TEXT(AU558,"0.#"),1)=".",FALSE,TRUE)</formula>
    </cfRule>
    <cfRule type="expression" dxfId="2392" priority="1226">
      <formula>IF(RIGHT(TEXT(AU558,"0.#"),1)=".",TRUE,FALSE)</formula>
    </cfRule>
  </conditionalFormatting>
  <conditionalFormatting sqref="AQ557">
    <cfRule type="expression" dxfId="2391" priority="1217">
      <formula>IF(RIGHT(TEXT(AQ557,"0.#"),1)=".",FALSE,TRUE)</formula>
    </cfRule>
    <cfRule type="expression" dxfId="2390" priority="1218">
      <formula>IF(RIGHT(TEXT(AQ557,"0.#"),1)=".",TRUE,FALSE)</formula>
    </cfRule>
  </conditionalFormatting>
  <conditionalFormatting sqref="AQ558">
    <cfRule type="expression" dxfId="2389" priority="1215">
      <formula>IF(RIGHT(TEXT(AQ558,"0.#"),1)=".",FALSE,TRUE)</formula>
    </cfRule>
    <cfRule type="expression" dxfId="2388" priority="1216">
      <formula>IF(RIGHT(TEXT(AQ558,"0.#"),1)=".",TRUE,FALSE)</formula>
    </cfRule>
  </conditionalFormatting>
  <conditionalFormatting sqref="AQ556">
    <cfRule type="expression" dxfId="2387" priority="1213">
      <formula>IF(RIGHT(TEXT(AQ556,"0.#"),1)=".",FALSE,TRUE)</formula>
    </cfRule>
    <cfRule type="expression" dxfId="2386" priority="1214">
      <formula>IF(RIGHT(TEXT(AQ556,"0.#"),1)=".",TRUE,FALSE)</formula>
    </cfRule>
  </conditionalFormatting>
  <conditionalFormatting sqref="AE561">
    <cfRule type="expression" dxfId="2385" priority="1211">
      <formula>IF(RIGHT(TEXT(AE561,"0.#"),1)=".",FALSE,TRUE)</formula>
    </cfRule>
    <cfRule type="expression" dxfId="2384" priority="1212">
      <formula>IF(RIGHT(TEXT(AE561,"0.#"),1)=".",TRUE,FALSE)</formula>
    </cfRule>
  </conditionalFormatting>
  <conditionalFormatting sqref="AE562">
    <cfRule type="expression" dxfId="2383" priority="1209">
      <formula>IF(RIGHT(TEXT(AE562,"0.#"),1)=".",FALSE,TRUE)</formula>
    </cfRule>
    <cfRule type="expression" dxfId="2382" priority="1210">
      <formula>IF(RIGHT(TEXT(AE562,"0.#"),1)=".",TRUE,FALSE)</formula>
    </cfRule>
  </conditionalFormatting>
  <conditionalFormatting sqref="AE563">
    <cfRule type="expression" dxfId="2381" priority="1207">
      <formula>IF(RIGHT(TEXT(AE563,"0.#"),1)=".",FALSE,TRUE)</formula>
    </cfRule>
    <cfRule type="expression" dxfId="2380" priority="1208">
      <formula>IF(RIGHT(TEXT(AE563,"0.#"),1)=".",TRUE,FALSE)</formula>
    </cfRule>
  </conditionalFormatting>
  <conditionalFormatting sqref="AL1102:AO1131">
    <cfRule type="expression" dxfId="2379" priority="2863">
      <formula>IF(AND(AL1102&gt;=0, RIGHT(TEXT(AL1102,"0.#"),1)&lt;&gt;"."),TRUE,FALSE)</formula>
    </cfRule>
    <cfRule type="expression" dxfId="2378" priority="2864">
      <formula>IF(AND(AL1102&gt;=0, RIGHT(TEXT(AL1102,"0.#"),1)="."),TRUE,FALSE)</formula>
    </cfRule>
    <cfRule type="expression" dxfId="2377" priority="2865">
      <formula>IF(AND(AL1102&lt;0, RIGHT(TEXT(AL1102,"0.#"),1)&lt;&gt;"."),TRUE,FALSE)</formula>
    </cfRule>
    <cfRule type="expression" dxfId="2376" priority="2866">
      <formula>IF(AND(AL1102&lt;0, RIGHT(TEXT(AL1102,"0.#"),1)="."),TRUE,FALSE)</formula>
    </cfRule>
  </conditionalFormatting>
  <conditionalFormatting sqref="Y1102:Y1131">
    <cfRule type="expression" dxfId="2375" priority="2861">
      <formula>IF(RIGHT(TEXT(Y1102,"0.#"),1)=".",FALSE,TRUE)</formula>
    </cfRule>
    <cfRule type="expression" dxfId="2374" priority="2862">
      <formula>IF(RIGHT(TEXT(Y1102,"0.#"),1)=".",TRUE,FALSE)</formula>
    </cfRule>
  </conditionalFormatting>
  <conditionalFormatting sqref="AQ553">
    <cfRule type="expression" dxfId="2373" priority="1245">
      <formula>IF(RIGHT(TEXT(AQ553,"0.#"),1)=".",FALSE,TRUE)</formula>
    </cfRule>
    <cfRule type="expression" dxfId="2372" priority="1246">
      <formula>IF(RIGHT(TEXT(AQ553,"0.#"),1)=".",TRUE,FALSE)</formula>
    </cfRule>
  </conditionalFormatting>
  <conditionalFormatting sqref="AU552">
    <cfRule type="expression" dxfId="2371" priority="1257">
      <formula>IF(RIGHT(TEXT(AU552,"0.#"),1)=".",FALSE,TRUE)</formula>
    </cfRule>
    <cfRule type="expression" dxfId="2370" priority="1258">
      <formula>IF(RIGHT(TEXT(AU552,"0.#"),1)=".",TRUE,FALSE)</formula>
    </cfRule>
  </conditionalFormatting>
  <conditionalFormatting sqref="AE552">
    <cfRule type="expression" dxfId="2369" priority="1269">
      <formula>IF(RIGHT(TEXT(AE552,"0.#"),1)=".",FALSE,TRUE)</formula>
    </cfRule>
    <cfRule type="expression" dxfId="2368" priority="1270">
      <formula>IF(RIGHT(TEXT(AE552,"0.#"),1)=".",TRUE,FALSE)</formula>
    </cfRule>
  </conditionalFormatting>
  <conditionalFormatting sqref="AQ548">
    <cfRule type="expression" dxfId="2367" priority="1275">
      <formula>IF(RIGHT(TEXT(AQ548,"0.#"),1)=".",FALSE,TRUE)</formula>
    </cfRule>
    <cfRule type="expression" dxfId="2366" priority="1276">
      <formula>IF(RIGHT(TEXT(AQ548,"0.#"),1)=".",TRUE,FALSE)</formula>
    </cfRule>
  </conditionalFormatting>
  <conditionalFormatting sqref="AL837:AO838">
    <cfRule type="expression" dxfId="2365" priority="2815">
      <formula>IF(AND(AL837&gt;=0, RIGHT(TEXT(AL837,"0.#"),1)&lt;&gt;"."),TRUE,FALSE)</formula>
    </cfRule>
    <cfRule type="expression" dxfId="2364" priority="2816">
      <formula>IF(AND(AL837&gt;=0, RIGHT(TEXT(AL837,"0.#"),1)="."),TRUE,FALSE)</formula>
    </cfRule>
    <cfRule type="expression" dxfId="2363" priority="2817">
      <formula>IF(AND(AL837&lt;0, RIGHT(TEXT(AL837,"0.#"),1)&lt;&gt;"."),TRUE,FALSE)</formula>
    </cfRule>
    <cfRule type="expression" dxfId="2362" priority="2818">
      <formula>IF(AND(AL837&lt;0, RIGHT(TEXT(AL837,"0.#"),1)="."),TRUE,FALSE)</formula>
    </cfRule>
  </conditionalFormatting>
  <conditionalFormatting sqref="Y837:Y838">
    <cfRule type="expression" dxfId="2361" priority="2813">
      <formula>IF(RIGHT(TEXT(Y837,"0.#"),1)=".",FALSE,TRUE)</formula>
    </cfRule>
    <cfRule type="expression" dxfId="2360" priority="2814">
      <formula>IF(RIGHT(TEXT(Y837,"0.#"),1)=".",TRUE,FALSE)</formula>
    </cfRule>
  </conditionalFormatting>
  <conditionalFormatting sqref="AE492">
    <cfRule type="expression" dxfId="2359" priority="1601">
      <formula>IF(RIGHT(TEXT(AE492,"0.#"),1)=".",FALSE,TRUE)</formula>
    </cfRule>
    <cfRule type="expression" dxfId="2358" priority="1602">
      <formula>IF(RIGHT(TEXT(AE492,"0.#"),1)=".",TRUE,FALSE)</formula>
    </cfRule>
  </conditionalFormatting>
  <conditionalFormatting sqref="AE493">
    <cfRule type="expression" dxfId="2357" priority="1599">
      <formula>IF(RIGHT(TEXT(AE493,"0.#"),1)=".",FALSE,TRUE)</formula>
    </cfRule>
    <cfRule type="expression" dxfId="2356" priority="1600">
      <formula>IF(RIGHT(TEXT(AE493,"0.#"),1)=".",TRUE,FALSE)</formula>
    </cfRule>
  </conditionalFormatting>
  <conditionalFormatting sqref="AE494">
    <cfRule type="expression" dxfId="2355" priority="1597">
      <formula>IF(RIGHT(TEXT(AE494,"0.#"),1)=".",FALSE,TRUE)</formula>
    </cfRule>
    <cfRule type="expression" dxfId="2354" priority="1598">
      <formula>IF(RIGHT(TEXT(AE494,"0.#"),1)=".",TRUE,FALSE)</formula>
    </cfRule>
  </conditionalFormatting>
  <conditionalFormatting sqref="AQ493">
    <cfRule type="expression" dxfId="2353" priority="1577">
      <formula>IF(RIGHT(TEXT(AQ493,"0.#"),1)=".",FALSE,TRUE)</formula>
    </cfRule>
    <cfRule type="expression" dxfId="2352" priority="1578">
      <formula>IF(RIGHT(TEXT(AQ493,"0.#"),1)=".",TRUE,FALSE)</formula>
    </cfRule>
  </conditionalFormatting>
  <conditionalFormatting sqref="AQ494">
    <cfRule type="expression" dxfId="2351" priority="1575">
      <formula>IF(RIGHT(TEXT(AQ494,"0.#"),1)=".",FALSE,TRUE)</formula>
    </cfRule>
    <cfRule type="expression" dxfId="2350" priority="1576">
      <formula>IF(RIGHT(TEXT(AQ494,"0.#"),1)=".",TRUE,FALSE)</formula>
    </cfRule>
  </conditionalFormatting>
  <conditionalFormatting sqref="AQ492">
    <cfRule type="expression" dxfId="2349" priority="1573">
      <formula>IF(RIGHT(TEXT(AQ492,"0.#"),1)=".",FALSE,TRUE)</formula>
    </cfRule>
    <cfRule type="expression" dxfId="2348" priority="1574">
      <formula>IF(RIGHT(TEXT(AQ492,"0.#"),1)=".",TRUE,FALSE)</formula>
    </cfRule>
  </conditionalFormatting>
  <conditionalFormatting sqref="AU494">
    <cfRule type="expression" dxfId="2347" priority="1585">
      <formula>IF(RIGHT(TEXT(AU494,"0.#"),1)=".",FALSE,TRUE)</formula>
    </cfRule>
    <cfRule type="expression" dxfId="2346" priority="1586">
      <formula>IF(RIGHT(TEXT(AU494,"0.#"),1)=".",TRUE,FALSE)</formula>
    </cfRule>
  </conditionalFormatting>
  <conditionalFormatting sqref="AU492">
    <cfRule type="expression" dxfId="2345" priority="1589">
      <formula>IF(RIGHT(TEXT(AU492,"0.#"),1)=".",FALSE,TRUE)</formula>
    </cfRule>
    <cfRule type="expression" dxfId="2344" priority="1590">
      <formula>IF(RIGHT(TEXT(AU492,"0.#"),1)=".",TRUE,FALSE)</formula>
    </cfRule>
  </conditionalFormatting>
  <conditionalFormatting sqref="AU493">
    <cfRule type="expression" dxfId="2343" priority="1587">
      <formula>IF(RIGHT(TEXT(AU493,"0.#"),1)=".",FALSE,TRUE)</formula>
    </cfRule>
    <cfRule type="expression" dxfId="2342" priority="1588">
      <formula>IF(RIGHT(TEXT(AU493,"0.#"),1)=".",TRUE,FALSE)</formula>
    </cfRule>
  </conditionalFormatting>
  <conditionalFormatting sqref="AU583">
    <cfRule type="expression" dxfId="2341" priority="1105">
      <formula>IF(RIGHT(TEXT(AU583,"0.#"),1)=".",FALSE,TRUE)</formula>
    </cfRule>
    <cfRule type="expression" dxfId="2340" priority="1106">
      <formula>IF(RIGHT(TEXT(AU583,"0.#"),1)=".",TRUE,FALSE)</formula>
    </cfRule>
  </conditionalFormatting>
  <conditionalFormatting sqref="AU582">
    <cfRule type="expression" dxfId="2339" priority="1107">
      <formula>IF(RIGHT(TEXT(AU582,"0.#"),1)=".",FALSE,TRUE)</formula>
    </cfRule>
    <cfRule type="expression" dxfId="2338" priority="1108">
      <formula>IF(RIGHT(TEXT(AU582,"0.#"),1)=".",TRUE,FALSE)</formula>
    </cfRule>
  </conditionalFormatting>
  <conditionalFormatting sqref="AE499">
    <cfRule type="expression" dxfId="2337" priority="1567">
      <formula>IF(RIGHT(TEXT(AE499,"0.#"),1)=".",FALSE,TRUE)</formula>
    </cfRule>
    <cfRule type="expression" dxfId="2336" priority="1568">
      <formula>IF(RIGHT(TEXT(AE499,"0.#"),1)=".",TRUE,FALSE)</formula>
    </cfRule>
  </conditionalFormatting>
  <conditionalFormatting sqref="AE497">
    <cfRule type="expression" dxfId="2335" priority="1571">
      <formula>IF(RIGHT(TEXT(AE497,"0.#"),1)=".",FALSE,TRUE)</formula>
    </cfRule>
    <cfRule type="expression" dxfId="2334" priority="1572">
      <formula>IF(RIGHT(TEXT(AE497,"0.#"),1)=".",TRUE,FALSE)</formula>
    </cfRule>
  </conditionalFormatting>
  <conditionalFormatting sqref="AE498">
    <cfRule type="expression" dxfId="2333" priority="1569">
      <formula>IF(RIGHT(TEXT(AE498,"0.#"),1)=".",FALSE,TRUE)</formula>
    </cfRule>
    <cfRule type="expression" dxfId="2332" priority="1570">
      <formula>IF(RIGHT(TEXT(AE498,"0.#"),1)=".",TRUE,FALSE)</formula>
    </cfRule>
  </conditionalFormatting>
  <conditionalFormatting sqref="AU499">
    <cfRule type="expression" dxfId="2331" priority="1555">
      <formula>IF(RIGHT(TEXT(AU499,"0.#"),1)=".",FALSE,TRUE)</formula>
    </cfRule>
    <cfRule type="expression" dxfId="2330" priority="1556">
      <formula>IF(RIGHT(TEXT(AU499,"0.#"),1)=".",TRUE,FALSE)</formula>
    </cfRule>
  </conditionalFormatting>
  <conditionalFormatting sqref="AU497">
    <cfRule type="expression" dxfId="2329" priority="1559">
      <formula>IF(RIGHT(TEXT(AU497,"0.#"),1)=".",FALSE,TRUE)</formula>
    </cfRule>
    <cfRule type="expression" dxfId="2328" priority="1560">
      <formula>IF(RIGHT(TEXT(AU497,"0.#"),1)=".",TRUE,FALSE)</formula>
    </cfRule>
  </conditionalFormatting>
  <conditionalFormatting sqref="AU498">
    <cfRule type="expression" dxfId="2327" priority="1557">
      <formula>IF(RIGHT(TEXT(AU498,"0.#"),1)=".",FALSE,TRUE)</formula>
    </cfRule>
    <cfRule type="expression" dxfId="2326" priority="1558">
      <formula>IF(RIGHT(TEXT(AU498,"0.#"),1)=".",TRUE,FALSE)</formula>
    </cfRule>
  </conditionalFormatting>
  <conditionalFormatting sqref="AQ497">
    <cfRule type="expression" dxfId="2325" priority="1543">
      <formula>IF(RIGHT(TEXT(AQ497,"0.#"),1)=".",FALSE,TRUE)</formula>
    </cfRule>
    <cfRule type="expression" dxfId="2324" priority="1544">
      <formula>IF(RIGHT(TEXT(AQ497,"0.#"),1)=".",TRUE,FALSE)</formula>
    </cfRule>
  </conditionalFormatting>
  <conditionalFormatting sqref="AQ498">
    <cfRule type="expression" dxfId="2323" priority="1547">
      <formula>IF(RIGHT(TEXT(AQ498,"0.#"),1)=".",FALSE,TRUE)</formula>
    </cfRule>
    <cfRule type="expression" dxfId="2322" priority="1548">
      <formula>IF(RIGHT(TEXT(AQ498,"0.#"),1)=".",TRUE,FALSE)</formula>
    </cfRule>
  </conditionalFormatting>
  <conditionalFormatting sqref="AQ499">
    <cfRule type="expression" dxfId="2321" priority="1545">
      <formula>IF(RIGHT(TEXT(AQ499,"0.#"),1)=".",FALSE,TRUE)</formula>
    </cfRule>
    <cfRule type="expression" dxfId="2320" priority="1546">
      <formula>IF(RIGHT(TEXT(AQ499,"0.#"),1)=".",TRUE,FALSE)</formula>
    </cfRule>
  </conditionalFormatting>
  <conditionalFormatting sqref="AE504">
    <cfRule type="expression" dxfId="2319" priority="1537">
      <formula>IF(RIGHT(TEXT(AE504,"0.#"),1)=".",FALSE,TRUE)</formula>
    </cfRule>
    <cfRule type="expression" dxfId="2318" priority="1538">
      <formula>IF(RIGHT(TEXT(AE504,"0.#"),1)=".",TRUE,FALSE)</formula>
    </cfRule>
  </conditionalFormatting>
  <conditionalFormatting sqref="AE502">
    <cfRule type="expression" dxfId="2317" priority="1541">
      <formula>IF(RIGHT(TEXT(AE502,"0.#"),1)=".",FALSE,TRUE)</formula>
    </cfRule>
    <cfRule type="expression" dxfId="2316" priority="1542">
      <formula>IF(RIGHT(TEXT(AE502,"0.#"),1)=".",TRUE,FALSE)</formula>
    </cfRule>
  </conditionalFormatting>
  <conditionalFormatting sqref="AE503">
    <cfRule type="expression" dxfId="2315" priority="1539">
      <formula>IF(RIGHT(TEXT(AE503,"0.#"),1)=".",FALSE,TRUE)</formula>
    </cfRule>
    <cfRule type="expression" dxfId="2314" priority="1540">
      <formula>IF(RIGHT(TEXT(AE503,"0.#"),1)=".",TRUE,FALSE)</formula>
    </cfRule>
  </conditionalFormatting>
  <conditionalFormatting sqref="AU504">
    <cfRule type="expression" dxfId="2313" priority="1525">
      <formula>IF(RIGHT(TEXT(AU504,"0.#"),1)=".",FALSE,TRUE)</formula>
    </cfRule>
    <cfRule type="expression" dxfId="2312" priority="1526">
      <formula>IF(RIGHT(TEXT(AU504,"0.#"),1)=".",TRUE,FALSE)</formula>
    </cfRule>
  </conditionalFormatting>
  <conditionalFormatting sqref="AU502">
    <cfRule type="expression" dxfId="2311" priority="1529">
      <formula>IF(RIGHT(TEXT(AU502,"0.#"),1)=".",FALSE,TRUE)</formula>
    </cfRule>
    <cfRule type="expression" dxfId="2310" priority="1530">
      <formula>IF(RIGHT(TEXT(AU502,"0.#"),1)=".",TRUE,FALSE)</formula>
    </cfRule>
  </conditionalFormatting>
  <conditionalFormatting sqref="AU503">
    <cfRule type="expression" dxfId="2309" priority="1527">
      <formula>IF(RIGHT(TEXT(AU503,"0.#"),1)=".",FALSE,TRUE)</formula>
    </cfRule>
    <cfRule type="expression" dxfId="2308" priority="1528">
      <formula>IF(RIGHT(TEXT(AU503,"0.#"),1)=".",TRUE,FALSE)</formula>
    </cfRule>
  </conditionalFormatting>
  <conditionalFormatting sqref="AQ502">
    <cfRule type="expression" dxfId="2307" priority="1513">
      <formula>IF(RIGHT(TEXT(AQ502,"0.#"),1)=".",FALSE,TRUE)</formula>
    </cfRule>
    <cfRule type="expression" dxfId="2306" priority="1514">
      <formula>IF(RIGHT(TEXT(AQ502,"0.#"),1)=".",TRUE,FALSE)</formula>
    </cfRule>
  </conditionalFormatting>
  <conditionalFormatting sqref="AQ503">
    <cfRule type="expression" dxfId="2305" priority="1517">
      <formula>IF(RIGHT(TEXT(AQ503,"0.#"),1)=".",FALSE,TRUE)</formula>
    </cfRule>
    <cfRule type="expression" dxfId="2304" priority="1518">
      <formula>IF(RIGHT(TEXT(AQ503,"0.#"),1)=".",TRUE,FALSE)</formula>
    </cfRule>
  </conditionalFormatting>
  <conditionalFormatting sqref="AQ504">
    <cfRule type="expression" dxfId="2303" priority="1515">
      <formula>IF(RIGHT(TEXT(AQ504,"0.#"),1)=".",FALSE,TRUE)</formula>
    </cfRule>
    <cfRule type="expression" dxfId="2302" priority="1516">
      <formula>IF(RIGHT(TEXT(AQ504,"0.#"),1)=".",TRUE,FALSE)</formula>
    </cfRule>
  </conditionalFormatting>
  <conditionalFormatting sqref="AE509">
    <cfRule type="expression" dxfId="2301" priority="1507">
      <formula>IF(RIGHT(TEXT(AE509,"0.#"),1)=".",FALSE,TRUE)</formula>
    </cfRule>
    <cfRule type="expression" dxfId="2300" priority="1508">
      <formula>IF(RIGHT(TEXT(AE509,"0.#"),1)=".",TRUE,FALSE)</formula>
    </cfRule>
  </conditionalFormatting>
  <conditionalFormatting sqref="AE507">
    <cfRule type="expression" dxfId="2299" priority="1511">
      <formula>IF(RIGHT(TEXT(AE507,"0.#"),1)=".",FALSE,TRUE)</formula>
    </cfRule>
    <cfRule type="expression" dxfId="2298" priority="1512">
      <formula>IF(RIGHT(TEXT(AE507,"0.#"),1)=".",TRUE,FALSE)</formula>
    </cfRule>
  </conditionalFormatting>
  <conditionalFormatting sqref="AE508">
    <cfRule type="expression" dxfId="2297" priority="1509">
      <formula>IF(RIGHT(TEXT(AE508,"0.#"),1)=".",FALSE,TRUE)</formula>
    </cfRule>
    <cfRule type="expression" dxfId="2296" priority="1510">
      <formula>IF(RIGHT(TEXT(AE508,"0.#"),1)=".",TRUE,FALSE)</formula>
    </cfRule>
  </conditionalFormatting>
  <conditionalFormatting sqref="AU509">
    <cfRule type="expression" dxfId="2295" priority="1495">
      <formula>IF(RIGHT(TEXT(AU509,"0.#"),1)=".",FALSE,TRUE)</formula>
    </cfRule>
    <cfRule type="expression" dxfId="2294" priority="1496">
      <formula>IF(RIGHT(TEXT(AU509,"0.#"),1)=".",TRUE,FALSE)</formula>
    </cfRule>
  </conditionalFormatting>
  <conditionalFormatting sqref="AU507">
    <cfRule type="expression" dxfId="2293" priority="1499">
      <formula>IF(RIGHT(TEXT(AU507,"0.#"),1)=".",FALSE,TRUE)</formula>
    </cfRule>
    <cfRule type="expression" dxfId="2292" priority="1500">
      <formula>IF(RIGHT(TEXT(AU507,"0.#"),1)=".",TRUE,FALSE)</formula>
    </cfRule>
  </conditionalFormatting>
  <conditionalFormatting sqref="AU508">
    <cfRule type="expression" dxfId="2291" priority="1497">
      <formula>IF(RIGHT(TEXT(AU508,"0.#"),1)=".",FALSE,TRUE)</formula>
    </cfRule>
    <cfRule type="expression" dxfId="2290" priority="1498">
      <formula>IF(RIGHT(TEXT(AU508,"0.#"),1)=".",TRUE,FALSE)</formula>
    </cfRule>
  </conditionalFormatting>
  <conditionalFormatting sqref="AQ507">
    <cfRule type="expression" dxfId="2289" priority="1483">
      <formula>IF(RIGHT(TEXT(AQ507,"0.#"),1)=".",FALSE,TRUE)</formula>
    </cfRule>
    <cfRule type="expression" dxfId="2288" priority="1484">
      <formula>IF(RIGHT(TEXT(AQ507,"0.#"),1)=".",TRUE,FALSE)</formula>
    </cfRule>
  </conditionalFormatting>
  <conditionalFormatting sqref="AQ508">
    <cfRule type="expression" dxfId="2287" priority="1487">
      <formula>IF(RIGHT(TEXT(AQ508,"0.#"),1)=".",FALSE,TRUE)</formula>
    </cfRule>
    <cfRule type="expression" dxfId="2286" priority="1488">
      <formula>IF(RIGHT(TEXT(AQ508,"0.#"),1)=".",TRUE,FALSE)</formula>
    </cfRule>
  </conditionalFormatting>
  <conditionalFormatting sqref="AQ509">
    <cfRule type="expression" dxfId="2285" priority="1485">
      <formula>IF(RIGHT(TEXT(AQ509,"0.#"),1)=".",FALSE,TRUE)</formula>
    </cfRule>
    <cfRule type="expression" dxfId="2284" priority="1486">
      <formula>IF(RIGHT(TEXT(AQ509,"0.#"),1)=".",TRUE,FALSE)</formula>
    </cfRule>
  </conditionalFormatting>
  <conditionalFormatting sqref="AE465">
    <cfRule type="expression" dxfId="2283" priority="1777">
      <formula>IF(RIGHT(TEXT(AE465,"0.#"),1)=".",FALSE,TRUE)</formula>
    </cfRule>
    <cfRule type="expression" dxfId="2282" priority="1778">
      <formula>IF(RIGHT(TEXT(AE465,"0.#"),1)=".",TRUE,FALSE)</formula>
    </cfRule>
  </conditionalFormatting>
  <conditionalFormatting sqref="AE463">
    <cfRule type="expression" dxfId="2281" priority="1781">
      <formula>IF(RIGHT(TEXT(AE463,"0.#"),1)=".",FALSE,TRUE)</formula>
    </cfRule>
    <cfRule type="expression" dxfId="2280" priority="1782">
      <formula>IF(RIGHT(TEXT(AE463,"0.#"),1)=".",TRUE,FALSE)</formula>
    </cfRule>
  </conditionalFormatting>
  <conditionalFormatting sqref="AE464">
    <cfRule type="expression" dxfId="2279" priority="1779">
      <formula>IF(RIGHT(TEXT(AE464,"0.#"),1)=".",FALSE,TRUE)</formula>
    </cfRule>
    <cfRule type="expression" dxfId="2278" priority="1780">
      <formula>IF(RIGHT(TEXT(AE464,"0.#"),1)=".",TRUE,FALSE)</formula>
    </cfRule>
  </conditionalFormatting>
  <conditionalFormatting sqref="AM465">
    <cfRule type="expression" dxfId="2277" priority="1771">
      <formula>IF(RIGHT(TEXT(AM465,"0.#"),1)=".",FALSE,TRUE)</formula>
    </cfRule>
    <cfRule type="expression" dxfId="2276" priority="1772">
      <formula>IF(RIGHT(TEXT(AM465,"0.#"),1)=".",TRUE,FALSE)</formula>
    </cfRule>
  </conditionalFormatting>
  <conditionalFormatting sqref="AM463">
    <cfRule type="expression" dxfId="2275" priority="1775">
      <formula>IF(RIGHT(TEXT(AM463,"0.#"),1)=".",FALSE,TRUE)</formula>
    </cfRule>
    <cfRule type="expression" dxfId="2274" priority="1776">
      <formula>IF(RIGHT(TEXT(AM463,"0.#"),1)=".",TRUE,FALSE)</formula>
    </cfRule>
  </conditionalFormatting>
  <conditionalFormatting sqref="AM464">
    <cfRule type="expression" dxfId="2273" priority="1773">
      <formula>IF(RIGHT(TEXT(AM464,"0.#"),1)=".",FALSE,TRUE)</formula>
    </cfRule>
    <cfRule type="expression" dxfId="2272" priority="1774">
      <formula>IF(RIGHT(TEXT(AM464,"0.#"),1)=".",TRUE,FALSE)</formula>
    </cfRule>
  </conditionalFormatting>
  <conditionalFormatting sqref="AU465">
    <cfRule type="expression" dxfId="2271" priority="1765">
      <formula>IF(RIGHT(TEXT(AU465,"0.#"),1)=".",FALSE,TRUE)</formula>
    </cfRule>
    <cfRule type="expression" dxfId="2270" priority="1766">
      <formula>IF(RIGHT(TEXT(AU465,"0.#"),1)=".",TRUE,FALSE)</formula>
    </cfRule>
  </conditionalFormatting>
  <conditionalFormatting sqref="AU463">
    <cfRule type="expression" dxfId="2269" priority="1769">
      <formula>IF(RIGHT(TEXT(AU463,"0.#"),1)=".",FALSE,TRUE)</formula>
    </cfRule>
    <cfRule type="expression" dxfId="2268" priority="1770">
      <formula>IF(RIGHT(TEXT(AU463,"0.#"),1)=".",TRUE,FALSE)</formula>
    </cfRule>
  </conditionalFormatting>
  <conditionalFormatting sqref="AU464">
    <cfRule type="expression" dxfId="2267" priority="1767">
      <formula>IF(RIGHT(TEXT(AU464,"0.#"),1)=".",FALSE,TRUE)</formula>
    </cfRule>
    <cfRule type="expression" dxfId="2266" priority="1768">
      <formula>IF(RIGHT(TEXT(AU464,"0.#"),1)=".",TRUE,FALSE)</formula>
    </cfRule>
  </conditionalFormatting>
  <conditionalFormatting sqref="AI465">
    <cfRule type="expression" dxfId="2265" priority="1759">
      <formula>IF(RIGHT(TEXT(AI465,"0.#"),1)=".",FALSE,TRUE)</formula>
    </cfRule>
    <cfRule type="expression" dxfId="2264" priority="1760">
      <formula>IF(RIGHT(TEXT(AI465,"0.#"),1)=".",TRUE,FALSE)</formula>
    </cfRule>
  </conditionalFormatting>
  <conditionalFormatting sqref="AI463">
    <cfRule type="expression" dxfId="2263" priority="1763">
      <formula>IF(RIGHT(TEXT(AI463,"0.#"),1)=".",FALSE,TRUE)</formula>
    </cfRule>
    <cfRule type="expression" dxfId="2262" priority="1764">
      <formula>IF(RIGHT(TEXT(AI463,"0.#"),1)=".",TRUE,FALSE)</formula>
    </cfRule>
  </conditionalFormatting>
  <conditionalFormatting sqref="AI464">
    <cfRule type="expression" dxfId="2261" priority="1761">
      <formula>IF(RIGHT(TEXT(AI464,"0.#"),1)=".",FALSE,TRUE)</formula>
    </cfRule>
    <cfRule type="expression" dxfId="2260" priority="1762">
      <formula>IF(RIGHT(TEXT(AI464,"0.#"),1)=".",TRUE,FALSE)</formula>
    </cfRule>
  </conditionalFormatting>
  <conditionalFormatting sqref="AQ463">
    <cfRule type="expression" dxfId="2259" priority="1753">
      <formula>IF(RIGHT(TEXT(AQ463,"0.#"),1)=".",FALSE,TRUE)</formula>
    </cfRule>
    <cfRule type="expression" dxfId="2258" priority="1754">
      <formula>IF(RIGHT(TEXT(AQ463,"0.#"),1)=".",TRUE,FALSE)</formula>
    </cfRule>
  </conditionalFormatting>
  <conditionalFormatting sqref="AQ464">
    <cfRule type="expression" dxfId="2257" priority="1757">
      <formula>IF(RIGHT(TEXT(AQ464,"0.#"),1)=".",FALSE,TRUE)</formula>
    </cfRule>
    <cfRule type="expression" dxfId="2256" priority="1758">
      <formula>IF(RIGHT(TEXT(AQ464,"0.#"),1)=".",TRUE,FALSE)</formula>
    </cfRule>
  </conditionalFormatting>
  <conditionalFormatting sqref="AQ465">
    <cfRule type="expression" dxfId="2255" priority="1755">
      <formula>IF(RIGHT(TEXT(AQ465,"0.#"),1)=".",FALSE,TRUE)</formula>
    </cfRule>
    <cfRule type="expression" dxfId="2254" priority="1756">
      <formula>IF(RIGHT(TEXT(AQ465,"0.#"),1)=".",TRUE,FALSE)</formula>
    </cfRule>
  </conditionalFormatting>
  <conditionalFormatting sqref="AE470">
    <cfRule type="expression" dxfId="2253" priority="1747">
      <formula>IF(RIGHT(TEXT(AE470,"0.#"),1)=".",FALSE,TRUE)</formula>
    </cfRule>
    <cfRule type="expression" dxfId="2252" priority="1748">
      <formula>IF(RIGHT(TEXT(AE470,"0.#"),1)=".",TRUE,FALSE)</formula>
    </cfRule>
  </conditionalFormatting>
  <conditionalFormatting sqref="AE468">
    <cfRule type="expression" dxfId="2251" priority="1751">
      <formula>IF(RIGHT(TEXT(AE468,"0.#"),1)=".",FALSE,TRUE)</formula>
    </cfRule>
    <cfRule type="expression" dxfId="2250" priority="1752">
      <formula>IF(RIGHT(TEXT(AE468,"0.#"),1)=".",TRUE,FALSE)</formula>
    </cfRule>
  </conditionalFormatting>
  <conditionalFormatting sqref="AE469">
    <cfRule type="expression" dxfId="2249" priority="1749">
      <formula>IF(RIGHT(TEXT(AE469,"0.#"),1)=".",FALSE,TRUE)</formula>
    </cfRule>
    <cfRule type="expression" dxfId="2248" priority="1750">
      <formula>IF(RIGHT(TEXT(AE469,"0.#"),1)=".",TRUE,FALSE)</formula>
    </cfRule>
  </conditionalFormatting>
  <conditionalFormatting sqref="AM470">
    <cfRule type="expression" dxfId="2247" priority="1741">
      <formula>IF(RIGHT(TEXT(AM470,"0.#"),1)=".",FALSE,TRUE)</formula>
    </cfRule>
    <cfRule type="expression" dxfId="2246" priority="1742">
      <formula>IF(RIGHT(TEXT(AM470,"0.#"),1)=".",TRUE,FALSE)</formula>
    </cfRule>
  </conditionalFormatting>
  <conditionalFormatting sqref="AM468">
    <cfRule type="expression" dxfId="2245" priority="1745">
      <formula>IF(RIGHT(TEXT(AM468,"0.#"),1)=".",FALSE,TRUE)</formula>
    </cfRule>
    <cfRule type="expression" dxfId="2244" priority="1746">
      <formula>IF(RIGHT(TEXT(AM468,"0.#"),1)=".",TRUE,FALSE)</formula>
    </cfRule>
  </conditionalFormatting>
  <conditionalFormatting sqref="AM469">
    <cfRule type="expression" dxfId="2243" priority="1743">
      <formula>IF(RIGHT(TEXT(AM469,"0.#"),1)=".",FALSE,TRUE)</formula>
    </cfRule>
    <cfRule type="expression" dxfId="2242" priority="1744">
      <formula>IF(RIGHT(TEXT(AM469,"0.#"),1)=".",TRUE,FALSE)</formula>
    </cfRule>
  </conditionalFormatting>
  <conditionalFormatting sqref="AU470">
    <cfRule type="expression" dxfId="2241" priority="1735">
      <formula>IF(RIGHT(TEXT(AU470,"0.#"),1)=".",FALSE,TRUE)</formula>
    </cfRule>
    <cfRule type="expression" dxfId="2240" priority="1736">
      <formula>IF(RIGHT(TEXT(AU470,"0.#"),1)=".",TRUE,FALSE)</formula>
    </cfRule>
  </conditionalFormatting>
  <conditionalFormatting sqref="AU468">
    <cfRule type="expression" dxfId="2239" priority="1739">
      <formula>IF(RIGHT(TEXT(AU468,"0.#"),1)=".",FALSE,TRUE)</formula>
    </cfRule>
    <cfRule type="expression" dxfId="2238" priority="1740">
      <formula>IF(RIGHT(TEXT(AU468,"0.#"),1)=".",TRUE,FALSE)</formula>
    </cfRule>
  </conditionalFormatting>
  <conditionalFormatting sqref="AU469">
    <cfRule type="expression" dxfId="2237" priority="1737">
      <formula>IF(RIGHT(TEXT(AU469,"0.#"),1)=".",FALSE,TRUE)</formula>
    </cfRule>
    <cfRule type="expression" dxfId="2236" priority="1738">
      <formula>IF(RIGHT(TEXT(AU469,"0.#"),1)=".",TRUE,FALSE)</formula>
    </cfRule>
  </conditionalFormatting>
  <conditionalFormatting sqref="AI470">
    <cfRule type="expression" dxfId="2235" priority="1729">
      <formula>IF(RIGHT(TEXT(AI470,"0.#"),1)=".",FALSE,TRUE)</formula>
    </cfRule>
    <cfRule type="expression" dxfId="2234" priority="1730">
      <formula>IF(RIGHT(TEXT(AI470,"0.#"),1)=".",TRUE,FALSE)</formula>
    </cfRule>
  </conditionalFormatting>
  <conditionalFormatting sqref="AI468">
    <cfRule type="expression" dxfId="2233" priority="1733">
      <formula>IF(RIGHT(TEXT(AI468,"0.#"),1)=".",FALSE,TRUE)</formula>
    </cfRule>
    <cfRule type="expression" dxfId="2232" priority="1734">
      <formula>IF(RIGHT(TEXT(AI468,"0.#"),1)=".",TRUE,FALSE)</formula>
    </cfRule>
  </conditionalFormatting>
  <conditionalFormatting sqref="AI469">
    <cfRule type="expression" dxfId="2231" priority="1731">
      <formula>IF(RIGHT(TEXT(AI469,"0.#"),1)=".",FALSE,TRUE)</formula>
    </cfRule>
    <cfRule type="expression" dxfId="2230" priority="1732">
      <formula>IF(RIGHT(TEXT(AI469,"0.#"),1)=".",TRUE,FALSE)</formula>
    </cfRule>
  </conditionalFormatting>
  <conditionalFormatting sqref="AQ468">
    <cfRule type="expression" dxfId="2229" priority="1723">
      <formula>IF(RIGHT(TEXT(AQ468,"0.#"),1)=".",FALSE,TRUE)</formula>
    </cfRule>
    <cfRule type="expression" dxfId="2228" priority="1724">
      <formula>IF(RIGHT(TEXT(AQ468,"0.#"),1)=".",TRUE,FALSE)</formula>
    </cfRule>
  </conditionalFormatting>
  <conditionalFormatting sqref="AQ469">
    <cfRule type="expression" dxfId="2227" priority="1727">
      <formula>IF(RIGHT(TEXT(AQ469,"0.#"),1)=".",FALSE,TRUE)</formula>
    </cfRule>
    <cfRule type="expression" dxfId="2226" priority="1728">
      <formula>IF(RIGHT(TEXT(AQ469,"0.#"),1)=".",TRUE,FALSE)</formula>
    </cfRule>
  </conditionalFormatting>
  <conditionalFormatting sqref="AQ470">
    <cfRule type="expression" dxfId="2225" priority="1725">
      <formula>IF(RIGHT(TEXT(AQ470,"0.#"),1)=".",FALSE,TRUE)</formula>
    </cfRule>
    <cfRule type="expression" dxfId="2224" priority="1726">
      <formula>IF(RIGHT(TEXT(AQ470,"0.#"),1)=".",TRUE,FALSE)</formula>
    </cfRule>
  </conditionalFormatting>
  <conditionalFormatting sqref="AE475">
    <cfRule type="expression" dxfId="2223" priority="1717">
      <formula>IF(RIGHT(TEXT(AE475,"0.#"),1)=".",FALSE,TRUE)</formula>
    </cfRule>
    <cfRule type="expression" dxfId="2222" priority="1718">
      <formula>IF(RIGHT(TEXT(AE475,"0.#"),1)=".",TRUE,FALSE)</formula>
    </cfRule>
  </conditionalFormatting>
  <conditionalFormatting sqref="AE473">
    <cfRule type="expression" dxfId="2221" priority="1721">
      <formula>IF(RIGHT(TEXT(AE473,"0.#"),1)=".",FALSE,TRUE)</formula>
    </cfRule>
    <cfRule type="expression" dxfId="2220" priority="1722">
      <formula>IF(RIGHT(TEXT(AE473,"0.#"),1)=".",TRUE,FALSE)</formula>
    </cfRule>
  </conditionalFormatting>
  <conditionalFormatting sqref="AE474">
    <cfRule type="expression" dxfId="2219" priority="1719">
      <formula>IF(RIGHT(TEXT(AE474,"0.#"),1)=".",FALSE,TRUE)</formula>
    </cfRule>
    <cfRule type="expression" dxfId="2218" priority="1720">
      <formula>IF(RIGHT(TEXT(AE474,"0.#"),1)=".",TRUE,FALSE)</formula>
    </cfRule>
  </conditionalFormatting>
  <conditionalFormatting sqref="AM475">
    <cfRule type="expression" dxfId="2217" priority="1711">
      <formula>IF(RIGHT(TEXT(AM475,"0.#"),1)=".",FALSE,TRUE)</formula>
    </cfRule>
    <cfRule type="expression" dxfId="2216" priority="1712">
      <formula>IF(RIGHT(TEXT(AM475,"0.#"),1)=".",TRUE,FALSE)</formula>
    </cfRule>
  </conditionalFormatting>
  <conditionalFormatting sqref="AM473">
    <cfRule type="expression" dxfId="2215" priority="1715">
      <formula>IF(RIGHT(TEXT(AM473,"0.#"),1)=".",FALSE,TRUE)</formula>
    </cfRule>
    <cfRule type="expression" dxfId="2214" priority="1716">
      <formula>IF(RIGHT(TEXT(AM473,"0.#"),1)=".",TRUE,FALSE)</formula>
    </cfRule>
  </conditionalFormatting>
  <conditionalFormatting sqref="AM474">
    <cfRule type="expression" dxfId="2213" priority="1713">
      <formula>IF(RIGHT(TEXT(AM474,"0.#"),1)=".",FALSE,TRUE)</formula>
    </cfRule>
    <cfRule type="expression" dxfId="2212" priority="1714">
      <formula>IF(RIGHT(TEXT(AM474,"0.#"),1)=".",TRUE,FALSE)</formula>
    </cfRule>
  </conditionalFormatting>
  <conditionalFormatting sqref="AU475">
    <cfRule type="expression" dxfId="2211" priority="1705">
      <formula>IF(RIGHT(TEXT(AU475,"0.#"),1)=".",FALSE,TRUE)</formula>
    </cfRule>
    <cfRule type="expression" dxfId="2210" priority="1706">
      <formula>IF(RIGHT(TEXT(AU475,"0.#"),1)=".",TRUE,FALSE)</formula>
    </cfRule>
  </conditionalFormatting>
  <conditionalFormatting sqref="AU473">
    <cfRule type="expression" dxfId="2209" priority="1709">
      <formula>IF(RIGHT(TEXT(AU473,"0.#"),1)=".",FALSE,TRUE)</formula>
    </cfRule>
    <cfRule type="expression" dxfId="2208" priority="1710">
      <formula>IF(RIGHT(TEXT(AU473,"0.#"),1)=".",TRUE,FALSE)</formula>
    </cfRule>
  </conditionalFormatting>
  <conditionalFormatting sqref="AU474">
    <cfRule type="expression" dxfId="2207" priority="1707">
      <formula>IF(RIGHT(TEXT(AU474,"0.#"),1)=".",FALSE,TRUE)</formula>
    </cfRule>
    <cfRule type="expression" dxfId="2206" priority="1708">
      <formula>IF(RIGHT(TEXT(AU474,"0.#"),1)=".",TRUE,FALSE)</formula>
    </cfRule>
  </conditionalFormatting>
  <conditionalFormatting sqref="AI475">
    <cfRule type="expression" dxfId="2205" priority="1699">
      <formula>IF(RIGHT(TEXT(AI475,"0.#"),1)=".",FALSE,TRUE)</formula>
    </cfRule>
    <cfRule type="expression" dxfId="2204" priority="1700">
      <formula>IF(RIGHT(TEXT(AI475,"0.#"),1)=".",TRUE,FALSE)</formula>
    </cfRule>
  </conditionalFormatting>
  <conditionalFormatting sqref="AI473">
    <cfRule type="expression" dxfId="2203" priority="1703">
      <formula>IF(RIGHT(TEXT(AI473,"0.#"),1)=".",FALSE,TRUE)</formula>
    </cfRule>
    <cfRule type="expression" dxfId="2202" priority="1704">
      <formula>IF(RIGHT(TEXT(AI473,"0.#"),1)=".",TRUE,FALSE)</formula>
    </cfRule>
  </conditionalFormatting>
  <conditionalFormatting sqref="AI474">
    <cfRule type="expression" dxfId="2201" priority="1701">
      <formula>IF(RIGHT(TEXT(AI474,"0.#"),1)=".",FALSE,TRUE)</formula>
    </cfRule>
    <cfRule type="expression" dxfId="2200" priority="1702">
      <formula>IF(RIGHT(TEXT(AI474,"0.#"),1)=".",TRUE,FALSE)</formula>
    </cfRule>
  </conditionalFormatting>
  <conditionalFormatting sqref="AQ473">
    <cfRule type="expression" dxfId="2199" priority="1693">
      <formula>IF(RIGHT(TEXT(AQ473,"0.#"),1)=".",FALSE,TRUE)</formula>
    </cfRule>
    <cfRule type="expression" dxfId="2198" priority="1694">
      <formula>IF(RIGHT(TEXT(AQ473,"0.#"),1)=".",TRUE,FALSE)</formula>
    </cfRule>
  </conditionalFormatting>
  <conditionalFormatting sqref="AQ474">
    <cfRule type="expression" dxfId="2197" priority="1697">
      <formula>IF(RIGHT(TEXT(AQ474,"0.#"),1)=".",FALSE,TRUE)</formula>
    </cfRule>
    <cfRule type="expression" dxfId="2196" priority="1698">
      <formula>IF(RIGHT(TEXT(AQ474,"0.#"),1)=".",TRUE,FALSE)</formula>
    </cfRule>
  </conditionalFormatting>
  <conditionalFormatting sqref="AQ475">
    <cfRule type="expression" dxfId="2195" priority="1695">
      <formula>IF(RIGHT(TEXT(AQ475,"0.#"),1)=".",FALSE,TRUE)</formula>
    </cfRule>
    <cfRule type="expression" dxfId="2194" priority="1696">
      <formula>IF(RIGHT(TEXT(AQ475,"0.#"),1)=".",TRUE,FALSE)</formula>
    </cfRule>
  </conditionalFormatting>
  <conditionalFormatting sqref="AE480">
    <cfRule type="expression" dxfId="2193" priority="1687">
      <formula>IF(RIGHT(TEXT(AE480,"0.#"),1)=".",FALSE,TRUE)</formula>
    </cfRule>
    <cfRule type="expression" dxfId="2192" priority="1688">
      <formula>IF(RIGHT(TEXT(AE480,"0.#"),1)=".",TRUE,FALSE)</formula>
    </cfRule>
  </conditionalFormatting>
  <conditionalFormatting sqref="AE478">
    <cfRule type="expression" dxfId="2191" priority="1691">
      <formula>IF(RIGHT(TEXT(AE478,"0.#"),1)=".",FALSE,TRUE)</formula>
    </cfRule>
    <cfRule type="expression" dxfId="2190" priority="1692">
      <formula>IF(RIGHT(TEXT(AE478,"0.#"),1)=".",TRUE,FALSE)</formula>
    </cfRule>
  </conditionalFormatting>
  <conditionalFormatting sqref="AE479">
    <cfRule type="expression" dxfId="2189" priority="1689">
      <formula>IF(RIGHT(TEXT(AE479,"0.#"),1)=".",FALSE,TRUE)</formula>
    </cfRule>
    <cfRule type="expression" dxfId="2188" priority="1690">
      <formula>IF(RIGHT(TEXT(AE479,"0.#"),1)=".",TRUE,FALSE)</formula>
    </cfRule>
  </conditionalFormatting>
  <conditionalFormatting sqref="AM480">
    <cfRule type="expression" dxfId="2187" priority="1681">
      <formula>IF(RIGHT(TEXT(AM480,"0.#"),1)=".",FALSE,TRUE)</formula>
    </cfRule>
    <cfRule type="expression" dxfId="2186" priority="1682">
      <formula>IF(RIGHT(TEXT(AM480,"0.#"),1)=".",TRUE,FALSE)</formula>
    </cfRule>
  </conditionalFormatting>
  <conditionalFormatting sqref="AM478">
    <cfRule type="expression" dxfId="2185" priority="1685">
      <formula>IF(RIGHT(TEXT(AM478,"0.#"),1)=".",FALSE,TRUE)</formula>
    </cfRule>
    <cfRule type="expression" dxfId="2184" priority="1686">
      <formula>IF(RIGHT(TEXT(AM478,"0.#"),1)=".",TRUE,FALSE)</formula>
    </cfRule>
  </conditionalFormatting>
  <conditionalFormatting sqref="AM479">
    <cfRule type="expression" dxfId="2183" priority="1683">
      <formula>IF(RIGHT(TEXT(AM479,"0.#"),1)=".",FALSE,TRUE)</formula>
    </cfRule>
    <cfRule type="expression" dxfId="2182" priority="1684">
      <formula>IF(RIGHT(TEXT(AM479,"0.#"),1)=".",TRUE,FALSE)</formula>
    </cfRule>
  </conditionalFormatting>
  <conditionalFormatting sqref="AU480">
    <cfRule type="expression" dxfId="2181" priority="1675">
      <formula>IF(RIGHT(TEXT(AU480,"0.#"),1)=".",FALSE,TRUE)</formula>
    </cfRule>
    <cfRule type="expression" dxfId="2180" priority="1676">
      <formula>IF(RIGHT(TEXT(AU480,"0.#"),1)=".",TRUE,FALSE)</formula>
    </cfRule>
  </conditionalFormatting>
  <conditionalFormatting sqref="AU478">
    <cfRule type="expression" dxfId="2179" priority="1679">
      <formula>IF(RIGHT(TEXT(AU478,"0.#"),1)=".",FALSE,TRUE)</formula>
    </cfRule>
    <cfRule type="expression" dxfId="2178" priority="1680">
      <formula>IF(RIGHT(TEXT(AU478,"0.#"),1)=".",TRUE,FALSE)</formula>
    </cfRule>
  </conditionalFormatting>
  <conditionalFormatting sqref="AU479">
    <cfRule type="expression" dxfId="2177" priority="1677">
      <formula>IF(RIGHT(TEXT(AU479,"0.#"),1)=".",FALSE,TRUE)</formula>
    </cfRule>
    <cfRule type="expression" dxfId="2176" priority="1678">
      <formula>IF(RIGHT(TEXT(AU479,"0.#"),1)=".",TRUE,FALSE)</formula>
    </cfRule>
  </conditionalFormatting>
  <conditionalFormatting sqref="AI480">
    <cfRule type="expression" dxfId="2175" priority="1669">
      <formula>IF(RIGHT(TEXT(AI480,"0.#"),1)=".",FALSE,TRUE)</formula>
    </cfRule>
    <cfRule type="expression" dxfId="2174" priority="1670">
      <formula>IF(RIGHT(TEXT(AI480,"0.#"),1)=".",TRUE,FALSE)</formula>
    </cfRule>
  </conditionalFormatting>
  <conditionalFormatting sqref="AI478">
    <cfRule type="expression" dxfId="2173" priority="1673">
      <formula>IF(RIGHT(TEXT(AI478,"0.#"),1)=".",FALSE,TRUE)</formula>
    </cfRule>
    <cfRule type="expression" dxfId="2172" priority="1674">
      <formula>IF(RIGHT(TEXT(AI478,"0.#"),1)=".",TRUE,FALSE)</formula>
    </cfRule>
  </conditionalFormatting>
  <conditionalFormatting sqref="AI479">
    <cfRule type="expression" dxfId="2171" priority="1671">
      <formula>IF(RIGHT(TEXT(AI479,"0.#"),1)=".",FALSE,TRUE)</formula>
    </cfRule>
    <cfRule type="expression" dxfId="2170" priority="1672">
      <formula>IF(RIGHT(TEXT(AI479,"0.#"),1)=".",TRUE,FALSE)</formula>
    </cfRule>
  </conditionalFormatting>
  <conditionalFormatting sqref="AQ478">
    <cfRule type="expression" dxfId="2169" priority="1663">
      <formula>IF(RIGHT(TEXT(AQ478,"0.#"),1)=".",FALSE,TRUE)</formula>
    </cfRule>
    <cfRule type="expression" dxfId="2168" priority="1664">
      <formula>IF(RIGHT(TEXT(AQ478,"0.#"),1)=".",TRUE,FALSE)</formula>
    </cfRule>
  </conditionalFormatting>
  <conditionalFormatting sqref="AQ479">
    <cfRule type="expression" dxfId="2167" priority="1667">
      <formula>IF(RIGHT(TEXT(AQ479,"0.#"),1)=".",FALSE,TRUE)</formula>
    </cfRule>
    <cfRule type="expression" dxfId="2166" priority="1668">
      <formula>IF(RIGHT(TEXT(AQ479,"0.#"),1)=".",TRUE,FALSE)</formula>
    </cfRule>
  </conditionalFormatting>
  <conditionalFormatting sqref="AQ480">
    <cfRule type="expression" dxfId="2165" priority="1665">
      <formula>IF(RIGHT(TEXT(AQ480,"0.#"),1)=".",FALSE,TRUE)</formula>
    </cfRule>
    <cfRule type="expression" dxfId="2164" priority="1666">
      <formula>IF(RIGHT(TEXT(AQ480,"0.#"),1)=".",TRUE,FALSE)</formula>
    </cfRule>
  </conditionalFormatting>
  <conditionalFormatting sqref="AM47">
    <cfRule type="expression" dxfId="2163" priority="1957">
      <formula>IF(RIGHT(TEXT(AM47,"0.#"),1)=".",FALSE,TRUE)</formula>
    </cfRule>
    <cfRule type="expression" dxfId="2162" priority="1958">
      <formula>IF(RIGHT(TEXT(AM47,"0.#"),1)=".",TRUE,FALSE)</formula>
    </cfRule>
  </conditionalFormatting>
  <conditionalFormatting sqref="AI46">
    <cfRule type="expression" dxfId="2161" priority="1961">
      <formula>IF(RIGHT(TEXT(AI46,"0.#"),1)=".",FALSE,TRUE)</formula>
    </cfRule>
    <cfRule type="expression" dxfId="2160" priority="1962">
      <formula>IF(RIGHT(TEXT(AI46,"0.#"),1)=".",TRUE,FALSE)</formula>
    </cfRule>
  </conditionalFormatting>
  <conditionalFormatting sqref="AM46">
    <cfRule type="expression" dxfId="2159" priority="1959">
      <formula>IF(RIGHT(TEXT(AM46,"0.#"),1)=".",FALSE,TRUE)</formula>
    </cfRule>
    <cfRule type="expression" dxfId="2158" priority="1960">
      <formula>IF(RIGHT(TEXT(AM46,"0.#"),1)=".",TRUE,FALSE)</formula>
    </cfRule>
  </conditionalFormatting>
  <conditionalFormatting sqref="AU46:AU48">
    <cfRule type="expression" dxfId="2157" priority="1951">
      <formula>IF(RIGHT(TEXT(AU46,"0.#"),1)=".",FALSE,TRUE)</formula>
    </cfRule>
    <cfRule type="expression" dxfId="2156" priority="1952">
      <formula>IF(RIGHT(TEXT(AU46,"0.#"),1)=".",TRUE,FALSE)</formula>
    </cfRule>
  </conditionalFormatting>
  <conditionalFormatting sqref="AM48">
    <cfRule type="expression" dxfId="2155" priority="1955">
      <formula>IF(RIGHT(TEXT(AM48,"0.#"),1)=".",FALSE,TRUE)</formula>
    </cfRule>
    <cfRule type="expression" dxfId="2154" priority="1956">
      <formula>IF(RIGHT(TEXT(AM48,"0.#"),1)=".",TRUE,FALSE)</formula>
    </cfRule>
  </conditionalFormatting>
  <conditionalFormatting sqref="AQ46:AQ48">
    <cfRule type="expression" dxfId="2153" priority="1953">
      <formula>IF(RIGHT(TEXT(AQ46,"0.#"),1)=".",FALSE,TRUE)</formula>
    </cfRule>
    <cfRule type="expression" dxfId="2152" priority="1954">
      <formula>IF(RIGHT(TEXT(AQ46,"0.#"),1)=".",TRUE,FALSE)</formula>
    </cfRule>
  </conditionalFormatting>
  <conditionalFormatting sqref="AE146:AE147 AI146:AI147 AM146:AM147 AQ146:AQ147 AU146:AU147">
    <cfRule type="expression" dxfId="2151" priority="1945">
      <formula>IF(RIGHT(TEXT(AE146,"0.#"),1)=".",FALSE,TRUE)</formula>
    </cfRule>
    <cfRule type="expression" dxfId="2150" priority="1946">
      <formula>IF(RIGHT(TEXT(AE146,"0.#"),1)=".",TRUE,FALSE)</formula>
    </cfRule>
  </conditionalFormatting>
  <conditionalFormatting sqref="AE138:AE139 AI138:AI139 AM138:AM139 AQ138:AQ139 AU138:AU139">
    <cfRule type="expression" dxfId="2149" priority="1949">
      <formula>IF(RIGHT(TEXT(AE138,"0.#"),1)=".",FALSE,TRUE)</formula>
    </cfRule>
    <cfRule type="expression" dxfId="2148" priority="1950">
      <formula>IF(RIGHT(TEXT(AE138,"0.#"),1)=".",TRUE,FALSE)</formula>
    </cfRule>
  </conditionalFormatting>
  <conditionalFormatting sqref="AE142:AE143 AI142:AI143 AM142:AM143 AQ142:AQ143 AU142:AU143">
    <cfRule type="expression" dxfId="2147" priority="1947">
      <formula>IF(RIGHT(TEXT(AE142,"0.#"),1)=".",FALSE,TRUE)</formula>
    </cfRule>
    <cfRule type="expression" dxfId="2146" priority="1948">
      <formula>IF(RIGHT(TEXT(AE142,"0.#"),1)=".",TRUE,FALSE)</formula>
    </cfRule>
  </conditionalFormatting>
  <conditionalFormatting sqref="AE198:AE199 AI198:AI199 AM198:AM199 AQ198:AQ199 AU198:AU199">
    <cfRule type="expression" dxfId="2145" priority="1939">
      <formula>IF(RIGHT(TEXT(AE198,"0.#"),1)=".",FALSE,TRUE)</formula>
    </cfRule>
    <cfRule type="expression" dxfId="2144" priority="1940">
      <formula>IF(RIGHT(TEXT(AE198,"0.#"),1)=".",TRUE,FALSE)</formula>
    </cfRule>
  </conditionalFormatting>
  <conditionalFormatting sqref="AE150:AE151 AI150:AI151 AM150:AM151 AQ150:AQ151 AU150:AU151">
    <cfRule type="expression" dxfId="2143" priority="1943">
      <formula>IF(RIGHT(TEXT(AE150,"0.#"),1)=".",FALSE,TRUE)</formula>
    </cfRule>
    <cfRule type="expression" dxfId="2142" priority="1944">
      <formula>IF(RIGHT(TEXT(AE150,"0.#"),1)=".",TRUE,FALSE)</formula>
    </cfRule>
  </conditionalFormatting>
  <conditionalFormatting sqref="AE194:AE195 AI194:AI195 AM194:AM195 AQ194:AQ195 AU194:AU195">
    <cfRule type="expression" dxfId="2141" priority="1941">
      <formula>IF(RIGHT(TEXT(AE194,"0.#"),1)=".",FALSE,TRUE)</formula>
    </cfRule>
    <cfRule type="expression" dxfId="2140" priority="1942">
      <formula>IF(RIGHT(TEXT(AE194,"0.#"),1)=".",TRUE,FALSE)</formula>
    </cfRule>
  </conditionalFormatting>
  <conditionalFormatting sqref="AE210:AE211 AI210:AI211 AM210:AM211 AQ210:AQ211 AU210:AU211">
    <cfRule type="expression" dxfId="2139" priority="1933">
      <formula>IF(RIGHT(TEXT(AE210,"0.#"),1)=".",FALSE,TRUE)</formula>
    </cfRule>
    <cfRule type="expression" dxfId="2138" priority="1934">
      <formula>IF(RIGHT(TEXT(AE210,"0.#"),1)=".",TRUE,FALSE)</formula>
    </cfRule>
  </conditionalFormatting>
  <conditionalFormatting sqref="AE202:AE203 AI202:AI203 AM202:AM203 AQ202:AQ203 AU202:AU203">
    <cfRule type="expression" dxfId="2137" priority="1937">
      <formula>IF(RIGHT(TEXT(AE202,"0.#"),1)=".",FALSE,TRUE)</formula>
    </cfRule>
    <cfRule type="expression" dxfId="2136" priority="1938">
      <formula>IF(RIGHT(TEXT(AE202,"0.#"),1)=".",TRUE,FALSE)</formula>
    </cfRule>
  </conditionalFormatting>
  <conditionalFormatting sqref="AE206:AE207 AI206:AI207 AM206:AM207 AQ206:AQ207 AU206:AU207">
    <cfRule type="expression" dxfId="2135" priority="1935">
      <formula>IF(RIGHT(TEXT(AE206,"0.#"),1)=".",FALSE,TRUE)</formula>
    </cfRule>
    <cfRule type="expression" dxfId="2134" priority="1936">
      <formula>IF(RIGHT(TEXT(AE206,"0.#"),1)=".",TRUE,FALSE)</formula>
    </cfRule>
  </conditionalFormatting>
  <conditionalFormatting sqref="AE262:AE263 AI262:AI263 AM262:AM263 AQ262:AQ263 AU262:AU263">
    <cfRule type="expression" dxfId="2133" priority="1927">
      <formula>IF(RIGHT(TEXT(AE262,"0.#"),1)=".",FALSE,TRUE)</formula>
    </cfRule>
    <cfRule type="expression" dxfId="2132" priority="1928">
      <formula>IF(RIGHT(TEXT(AE262,"0.#"),1)=".",TRUE,FALSE)</formula>
    </cfRule>
  </conditionalFormatting>
  <conditionalFormatting sqref="AE254:AE255 AI254:AI255 AM254:AM255 AQ254:AQ255 AU254:AU255">
    <cfRule type="expression" dxfId="2131" priority="1931">
      <formula>IF(RIGHT(TEXT(AE254,"0.#"),1)=".",FALSE,TRUE)</formula>
    </cfRule>
    <cfRule type="expression" dxfId="2130" priority="1932">
      <formula>IF(RIGHT(TEXT(AE254,"0.#"),1)=".",TRUE,FALSE)</formula>
    </cfRule>
  </conditionalFormatting>
  <conditionalFormatting sqref="AE258:AE259 AI258:AI259 AM258:AM259 AQ258:AQ259 AU258:AU259">
    <cfRule type="expression" dxfId="2129" priority="1929">
      <formula>IF(RIGHT(TEXT(AE258,"0.#"),1)=".",FALSE,TRUE)</formula>
    </cfRule>
    <cfRule type="expression" dxfId="2128" priority="1930">
      <formula>IF(RIGHT(TEXT(AE258,"0.#"),1)=".",TRUE,FALSE)</formula>
    </cfRule>
  </conditionalFormatting>
  <conditionalFormatting sqref="AE314:AE315 AI314:AI315 AM314:AM315 AQ314:AQ315 AU314:AU315">
    <cfRule type="expression" dxfId="2127" priority="1921">
      <formula>IF(RIGHT(TEXT(AE314,"0.#"),1)=".",FALSE,TRUE)</formula>
    </cfRule>
    <cfRule type="expression" dxfId="2126" priority="1922">
      <formula>IF(RIGHT(TEXT(AE314,"0.#"),1)=".",TRUE,FALSE)</formula>
    </cfRule>
  </conditionalFormatting>
  <conditionalFormatting sqref="AE266:AE267 AI266:AI267 AM266:AM267 AQ266:AQ267 AU266:AU267">
    <cfRule type="expression" dxfId="2125" priority="1925">
      <formula>IF(RIGHT(TEXT(AE266,"0.#"),1)=".",FALSE,TRUE)</formula>
    </cfRule>
    <cfRule type="expression" dxfId="2124" priority="1926">
      <formula>IF(RIGHT(TEXT(AE266,"0.#"),1)=".",TRUE,FALSE)</formula>
    </cfRule>
  </conditionalFormatting>
  <conditionalFormatting sqref="AE270:AE271 AI270:AI271 AM270:AM271 AQ270:AQ271 AU270:AU271">
    <cfRule type="expression" dxfId="2123" priority="1923">
      <formula>IF(RIGHT(TEXT(AE270,"0.#"),1)=".",FALSE,TRUE)</formula>
    </cfRule>
    <cfRule type="expression" dxfId="2122" priority="1924">
      <formula>IF(RIGHT(TEXT(AE270,"0.#"),1)=".",TRUE,FALSE)</formula>
    </cfRule>
  </conditionalFormatting>
  <conditionalFormatting sqref="AE326:AE327 AI326:AI327 AM326:AM327 AQ326:AQ327 AU326:AU327">
    <cfRule type="expression" dxfId="2121" priority="1915">
      <formula>IF(RIGHT(TEXT(AE326,"0.#"),1)=".",FALSE,TRUE)</formula>
    </cfRule>
    <cfRule type="expression" dxfId="2120" priority="1916">
      <formula>IF(RIGHT(TEXT(AE326,"0.#"),1)=".",TRUE,FALSE)</formula>
    </cfRule>
  </conditionalFormatting>
  <conditionalFormatting sqref="AE318:AE319 AI318:AI319 AM318:AM319 AQ318:AQ319 AU318:AU319">
    <cfRule type="expression" dxfId="2119" priority="1919">
      <formula>IF(RIGHT(TEXT(AE318,"0.#"),1)=".",FALSE,TRUE)</formula>
    </cfRule>
    <cfRule type="expression" dxfId="2118" priority="1920">
      <formula>IF(RIGHT(TEXT(AE318,"0.#"),1)=".",TRUE,FALSE)</formula>
    </cfRule>
  </conditionalFormatting>
  <conditionalFormatting sqref="AE322:AE323 AI322:AI323 AM322:AM323 AQ322:AQ323 AU322:AU323">
    <cfRule type="expression" dxfId="2117" priority="1917">
      <formula>IF(RIGHT(TEXT(AE322,"0.#"),1)=".",FALSE,TRUE)</formula>
    </cfRule>
    <cfRule type="expression" dxfId="2116" priority="1918">
      <formula>IF(RIGHT(TEXT(AE322,"0.#"),1)=".",TRUE,FALSE)</formula>
    </cfRule>
  </conditionalFormatting>
  <conditionalFormatting sqref="AE378:AE379 AI378:AI379 AM378:AM379 AQ378:AQ379 AU378:AU379">
    <cfRule type="expression" dxfId="2115" priority="1909">
      <formula>IF(RIGHT(TEXT(AE378,"0.#"),1)=".",FALSE,TRUE)</formula>
    </cfRule>
    <cfRule type="expression" dxfId="2114" priority="1910">
      <formula>IF(RIGHT(TEXT(AE378,"0.#"),1)=".",TRUE,FALSE)</formula>
    </cfRule>
  </conditionalFormatting>
  <conditionalFormatting sqref="AE330:AE331 AI330:AI331 AM330:AM331 AQ330:AQ331 AU330:AU331">
    <cfRule type="expression" dxfId="2113" priority="1913">
      <formula>IF(RIGHT(TEXT(AE330,"0.#"),1)=".",FALSE,TRUE)</formula>
    </cfRule>
    <cfRule type="expression" dxfId="2112" priority="1914">
      <formula>IF(RIGHT(TEXT(AE330,"0.#"),1)=".",TRUE,FALSE)</formula>
    </cfRule>
  </conditionalFormatting>
  <conditionalFormatting sqref="AE374:AE375 AI374:AI375 AM374:AM375 AQ374:AQ375 AU374:AU375">
    <cfRule type="expression" dxfId="2111" priority="1911">
      <formula>IF(RIGHT(TEXT(AE374,"0.#"),1)=".",FALSE,TRUE)</formula>
    </cfRule>
    <cfRule type="expression" dxfId="2110" priority="1912">
      <formula>IF(RIGHT(TEXT(AE374,"0.#"),1)=".",TRUE,FALSE)</formula>
    </cfRule>
  </conditionalFormatting>
  <conditionalFormatting sqref="AE390:AE391 AI390:AI391 AM390:AM391 AQ390:AQ391 AU390:AU391">
    <cfRule type="expression" dxfId="2109" priority="1903">
      <formula>IF(RIGHT(TEXT(AE390,"0.#"),1)=".",FALSE,TRUE)</formula>
    </cfRule>
    <cfRule type="expression" dxfId="2108" priority="1904">
      <formula>IF(RIGHT(TEXT(AE390,"0.#"),1)=".",TRUE,FALSE)</formula>
    </cfRule>
  </conditionalFormatting>
  <conditionalFormatting sqref="AE382:AE383 AI382:AI383 AM382:AM383 AQ382:AQ383 AU382:AU383">
    <cfRule type="expression" dxfId="2107" priority="1907">
      <formula>IF(RIGHT(TEXT(AE382,"0.#"),1)=".",FALSE,TRUE)</formula>
    </cfRule>
    <cfRule type="expression" dxfId="2106" priority="1908">
      <formula>IF(RIGHT(TEXT(AE382,"0.#"),1)=".",TRUE,FALSE)</formula>
    </cfRule>
  </conditionalFormatting>
  <conditionalFormatting sqref="AE386:AE387 AI386:AI387 AM386:AM387 AQ386:AQ387 AU386:AU387">
    <cfRule type="expression" dxfId="2105" priority="1905">
      <formula>IF(RIGHT(TEXT(AE386,"0.#"),1)=".",FALSE,TRUE)</formula>
    </cfRule>
    <cfRule type="expression" dxfId="2104" priority="1906">
      <formula>IF(RIGHT(TEXT(AE386,"0.#"),1)=".",TRUE,FALSE)</formula>
    </cfRule>
  </conditionalFormatting>
  <conditionalFormatting sqref="AE440 AI440 AM440 AQ440">
    <cfRule type="expression" dxfId="2103" priority="1897">
      <formula>IF(RIGHT(TEXT(AE440,"0.#"),1)=".",FALSE,TRUE)</formula>
    </cfRule>
    <cfRule type="expression" dxfId="2102" priority="1898">
      <formula>IF(RIGHT(TEXT(AE440,"0.#"),1)=".",TRUE,FALSE)</formula>
    </cfRule>
  </conditionalFormatting>
  <conditionalFormatting sqref="AE438 AI438 AM438 AQ438">
    <cfRule type="expression" dxfId="2101" priority="1901">
      <formula>IF(RIGHT(TEXT(AE438,"0.#"),1)=".",FALSE,TRUE)</formula>
    </cfRule>
    <cfRule type="expression" dxfId="2100" priority="1902">
      <formula>IF(RIGHT(TEXT(AE438,"0.#"),1)=".",TRUE,FALSE)</formula>
    </cfRule>
  </conditionalFormatting>
  <conditionalFormatting sqref="AE439 AI439 AM439 AQ439">
    <cfRule type="expression" dxfId="2099" priority="1899">
      <formula>IF(RIGHT(TEXT(AE439,"0.#"),1)=".",FALSE,TRUE)</formula>
    </cfRule>
    <cfRule type="expression" dxfId="2098" priority="1900">
      <formula>IF(RIGHT(TEXT(AE439,"0.#"),1)=".",TRUE,FALSE)</formula>
    </cfRule>
  </conditionalFormatting>
  <conditionalFormatting sqref="AU440">
    <cfRule type="expression" dxfId="2097" priority="1885">
      <formula>IF(RIGHT(TEXT(AU440,"0.#"),1)=".",FALSE,TRUE)</formula>
    </cfRule>
    <cfRule type="expression" dxfId="2096" priority="1886">
      <formula>IF(RIGHT(TEXT(AU440,"0.#"),1)=".",TRUE,FALSE)</formula>
    </cfRule>
  </conditionalFormatting>
  <conditionalFormatting sqref="AU438">
    <cfRule type="expression" dxfId="2095" priority="1889">
      <formula>IF(RIGHT(TEXT(AU438,"0.#"),1)=".",FALSE,TRUE)</formula>
    </cfRule>
    <cfRule type="expression" dxfId="2094" priority="1890">
      <formula>IF(RIGHT(TEXT(AU438,"0.#"),1)=".",TRUE,FALSE)</formula>
    </cfRule>
  </conditionalFormatting>
  <conditionalFormatting sqref="AU439">
    <cfRule type="expression" dxfId="2093" priority="1887">
      <formula>IF(RIGHT(TEXT(AU439,"0.#"),1)=".",FALSE,TRUE)</formula>
    </cfRule>
    <cfRule type="expression" dxfId="2092" priority="1888">
      <formula>IF(RIGHT(TEXT(AU439,"0.#"),1)=".",TRUE,FALSE)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05 AL908: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843">
    <cfRule type="expression" dxfId="703" priority="3">
      <formula>IF(RIGHT(TEXT(Y843,"0.#"),1)=".",FALSE,TRUE)</formula>
    </cfRule>
    <cfRule type="expression" dxfId="702" priority="4">
      <formula>IF(RIGHT(TEXT(Y843,"0.#"),1)=".",TRUE,FALSE)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483" max="49" man="1"/>
    <brk id="73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571</v>
      </c>
      <c r="M6" s="13" t="str">
        <f t="shared" si="2"/>
        <v>公共事業</v>
      </c>
      <c r="N6" s="13" t="str">
        <f t="shared" si="6"/>
        <v>公共事業</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t="s">
        <v>571</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交通安全対策</v>
      </c>
      <c r="F9" s="18" t="s">
        <v>423</v>
      </c>
      <c r="G9" s="17"/>
      <c r="H9" s="13" t="str">
        <f t="shared" si="1"/>
        <v/>
      </c>
      <c r="I9" s="13" t="str">
        <f t="shared" si="5"/>
        <v/>
      </c>
      <c r="K9" s="14" t="s">
        <v>228</v>
      </c>
      <c r="L9" s="15"/>
      <c r="M9" s="13" t="str">
        <f t="shared" si="2"/>
        <v/>
      </c>
      <c r="N9" s="13" t="str">
        <f t="shared" si="6"/>
        <v>公共事業</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交通安全対策</v>
      </c>
      <c r="F10" s="18" t="s">
        <v>235</v>
      </c>
      <c r="G10" s="17"/>
      <c r="H10" s="13" t="str">
        <f t="shared" si="1"/>
        <v/>
      </c>
      <c r="I10" s="13" t="str">
        <f t="shared" si="5"/>
        <v/>
      </c>
      <c r="K10" s="14" t="s">
        <v>452</v>
      </c>
      <c r="L10" s="15"/>
      <c r="M10" s="13" t="str">
        <f t="shared" si="2"/>
        <v/>
      </c>
      <c r="N10" s="13" t="str">
        <f t="shared" si="6"/>
        <v>公共事業</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公共事業</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交通安全対策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交通安全対策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交通安全対策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交通安全対策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交通安全対策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t="s">
        <v>571</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471</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31"/>
      <c r="Z2" s="837"/>
      <c r="AA2" s="838"/>
      <c r="AB2" s="1035" t="s">
        <v>11</v>
      </c>
      <c r="AC2" s="1036"/>
      <c r="AD2" s="1037"/>
      <c r="AE2" s="1041" t="s">
        <v>554</v>
      </c>
      <c r="AF2" s="1041"/>
      <c r="AG2" s="1041"/>
      <c r="AH2" s="1041"/>
      <c r="AI2" s="1041" t="s">
        <v>551</v>
      </c>
      <c r="AJ2" s="1041"/>
      <c r="AK2" s="1041"/>
      <c r="AL2" s="1041"/>
      <c r="AM2" s="1041" t="s">
        <v>525</v>
      </c>
      <c r="AN2" s="1041"/>
      <c r="AO2" s="1041"/>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32"/>
      <c r="Z3" s="1033"/>
      <c r="AA3" s="1034"/>
      <c r="AB3" s="1038"/>
      <c r="AC3" s="1039"/>
      <c r="AD3" s="1040"/>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8"/>
      <c r="I4" s="1008"/>
      <c r="J4" s="1008"/>
      <c r="K4" s="1008"/>
      <c r="L4" s="1008"/>
      <c r="M4" s="1008"/>
      <c r="N4" s="1008"/>
      <c r="O4" s="1009"/>
      <c r="P4" s="105"/>
      <c r="Q4" s="1016"/>
      <c r="R4" s="1016"/>
      <c r="S4" s="1016"/>
      <c r="T4" s="1016"/>
      <c r="U4" s="1016"/>
      <c r="V4" s="1016"/>
      <c r="W4" s="1016"/>
      <c r="X4" s="1017"/>
      <c r="Y4" s="1026" t="s">
        <v>12</v>
      </c>
      <c r="Z4" s="1027"/>
      <c r="AA4" s="1028"/>
      <c r="AB4" s="464"/>
      <c r="AC4" s="1030"/>
      <c r="AD4" s="1030"/>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10"/>
      <c r="H5" s="1011"/>
      <c r="I5" s="1011"/>
      <c r="J5" s="1011"/>
      <c r="K5" s="1011"/>
      <c r="L5" s="1011"/>
      <c r="M5" s="1011"/>
      <c r="N5" s="1011"/>
      <c r="O5" s="1012"/>
      <c r="P5" s="1018"/>
      <c r="Q5" s="1018"/>
      <c r="R5" s="1018"/>
      <c r="S5" s="1018"/>
      <c r="T5" s="1018"/>
      <c r="U5" s="1018"/>
      <c r="V5" s="1018"/>
      <c r="W5" s="1018"/>
      <c r="X5" s="1019"/>
      <c r="Y5" s="418" t="s">
        <v>54</v>
      </c>
      <c r="Z5" s="1023"/>
      <c r="AA5" s="1024"/>
      <c r="AB5" s="526"/>
      <c r="AC5" s="1029"/>
      <c r="AD5" s="1029"/>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3"/>
      <c r="H6" s="1014"/>
      <c r="I6" s="1014"/>
      <c r="J6" s="1014"/>
      <c r="K6" s="1014"/>
      <c r="L6" s="1014"/>
      <c r="M6" s="1014"/>
      <c r="N6" s="1014"/>
      <c r="O6" s="1015"/>
      <c r="P6" s="1020"/>
      <c r="Q6" s="1020"/>
      <c r="R6" s="1020"/>
      <c r="S6" s="1020"/>
      <c r="T6" s="1020"/>
      <c r="U6" s="1020"/>
      <c r="V6" s="1020"/>
      <c r="W6" s="1020"/>
      <c r="X6" s="1021"/>
      <c r="Y6" s="1022" t="s">
        <v>13</v>
      </c>
      <c r="Z6" s="1023"/>
      <c r="AA6" s="1024"/>
      <c r="AB6" s="600" t="s">
        <v>301</v>
      </c>
      <c r="AC6" s="1025"/>
      <c r="AD6" s="1025"/>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471</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31"/>
      <c r="Z9" s="837"/>
      <c r="AA9" s="838"/>
      <c r="AB9" s="1035" t="s">
        <v>11</v>
      </c>
      <c r="AC9" s="1036"/>
      <c r="AD9" s="1037"/>
      <c r="AE9" s="1041" t="s">
        <v>555</v>
      </c>
      <c r="AF9" s="1041"/>
      <c r="AG9" s="1041"/>
      <c r="AH9" s="1041"/>
      <c r="AI9" s="1041" t="s">
        <v>551</v>
      </c>
      <c r="AJ9" s="1041"/>
      <c r="AK9" s="1041"/>
      <c r="AL9" s="1041"/>
      <c r="AM9" s="1041" t="s">
        <v>525</v>
      </c>
      <c r="AN9" s="1041"/>
      <c r="AO9" s="1041"/>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32"/>
      <c r="Z10" s="1033"/>
      <c r="AA10" s="1034"/>
      <c r="AB10" s="1038"/>
      <c r="AC10" s="1039"/>
      <c r="AD10" s="1040"/>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8"/>
      <c r="I11" s="1008"/>
      <c r="J11" s="1008"/>
      <c r="K11" s="1008"/>
      <c r="L11" s="1008"/>
      <c r="M11" s="1008"/>
      <c r="N11" s="1008"/>
      <c r="O11" s="1009"/>
      <c r="P11" s="105"/>
      <c r="Q11" s="1016"/>
      <c r="R11" s="1016"/>
      <c r="S11" s="1016"/>
      <c r="T11" s="1016"/>
      <c r="U11" s="1016"/>
      <c r="V11" s="1016"/>
      <c r="W11" s="1016"/>
      <c r="X11" s="1017"/>
      <c r="Y11" s="1026" t="s">
        <v>12</v>
      </c>
      <c r="Z11" s="1027"/>
      <c r="AA11" s="1028"/>
      <c r="AB11" s="464"/>
      <c r="AC11" s="1030"/>
      <c r="AD11" s="1030"/>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10"/>
      <c r="H12" s="1011"/>
      <c r="I12" s="1011"/>
      <c r="J12" s="1011"/>
      <c r="K12" s="1011"/>
      <c r="L12" s="1011"/>
      <c r="M12" s="1011"/>
      <c r="N12" s="1011"/>
      <c r="O12" s="1012"/>
      <c r="P12" s="1018"/>
      <c r="Q12" s="1018"/>
      <c r="R12" s="1018"/>
      <c r="S12" s="1018"/>
      <c r="T12" s="1018"/>
      <c r="U12" s="1018"/>
      <c r="V12" s="1018"/>
      <c r="W12" s="1018"/>
      <c r="X12" s="1019"/>
      <c r="Y12" s="418" t="s">
        <v>54</v>
      </c>
      <c r="Z12" s="1023"/>
      <c r="AA12" s="1024"/>
      <c r="AB12" s="526"/>
      <c r="AC12" s="1029"/>
      <c r="AD12" s="1029"/>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00" t="s">
        <v>301</v>
      </c>
      <c r="AC13" s="1025"/>
      <c r="AD13" s="1025"/>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471</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31"/>
      <c r="Z16" s="837"/>
      <c r="AA16" s="838"/>
      <c r="AB16" s="1035" t="s">
        <v>11</v>
      </c>
      <c r="AC16" s="1036"/>
      <c r="AD16" s="1037"/>
      <c r="AE16" s="1041" t="s">
        <v>554</v>
      </c>
      <c r="AF16" s="1041"/>
      <c r="AG16" s="1041"/>
      <c r="AH16" s="1041"/>
      <c r="AI16" s="1041" t="s">
        <v>552</v>
      </c>
      <c r="AJ16" s="1041"/>
      <c r="AK16" s="1041"/>
      <c r="AL16" s="1041"/>
      <c r="AM16" s="1041" t="s">
        <v>525</v>
      </c>
      <c r="AN16" s="1041"/>
      <c r="AO16" s="1041"/>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32"/>
      <c r="Z17" s="1033"/>
      <c r="AA17" s="1034"/>
      <c r="AB17" s="1038"/>
      <c r="AC17" s="1039"/>
      <c r="AD17" s="1040"/>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8"/>
      <c r="I18" s="1008"/>
      <c r="J18" s="1008"/>
      <c r="K18" s="1008"/>
      <c r="L18" s="1008"/>
      <c r="M18" s="1008"/>
      <c r="N18" s="1008"/>
      <c r="O18" s="1009"/>
      <c r="P18" s="105"/>
      <c r="Q18" s="1016"/>
      <c r="R18" s="1016"/>
      <c r="S18" s="1016"/>
      <c r="T18" s="1016"/>
      <c r="U18" s="1016"/>
      <c r="V18" s="1016"/>
      <c r="W18" s="1016"/>
      <c r="X18" s="1017"/>
      <c r="Y18" s="1026" t="s">
        <v>12</v>
      </c>
      <c r="Z18" s="1027"/>
      <c r="AA18" s="1028"/>
      <c r="AB18" s="464"/>
      <c r="AC18" s="1030"/>
      <c r="AD18" s="1030"/>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10"/>
      <c r="H19" s="1011"/>
      <c r="I19" s="1011"/>
      <c r="J19" s="1011"/>
      <c r="K19" s="1011"/>
      <c r="L19" s="1011"/>
      <c r="M19" s="1011"/>
      <c r="N19" s="1011"/>
      <c r="O19" s="1012"/>
      <c r="P19" s="1018"/>
      <c r="Q19" s="1018"/>
      <c r="R19" s="1018"/>
      <c r="S19" s="1018"/>
      <c r="T19" s="1018"/>
      <c r="U19" s="1018"/>
      <c r="V19" s="1018"/>
      <c r="W19" s="1018"/>
      <c r="X19" s="1019"/>
      <c r="Y19" s="418" t="s">
        <v>54</v>
      </c>
      <c r="Z19" s="1023"/>
      <c r="AA19" s="1024"/>
      <c r="AB19" s="526"/>
      <c r="AC19" s="1029"/>
      <c r="AD19" s="1029"/>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00" t="s">
        <v>301</v>
      </c>
      <c r="AC20" s="1025"/>
      <c r="AD20" s="1025"/>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471</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31"/>
      <c r="Z23" s="837"/>
      <c r="AA23" s="838"/>
      <c r="AB23" s="1035" t="s">
        <v>11</v>
      </c>
      <c r="AC23" s="1036"/>
      <c r="AD23" s="1037"/>
      <c r="AE23" s="1041" t="s">
        <v>556</v>
      </c>
      <c r="AF23" s="1041"/>
      <c r="AG23" s="1041"/>
      <c r="AH23" s="1041"/>
      <c r="AI23" s="1041" t="s">
        <v>551</v>
      </c>
      <c r="AJ23" s="1041"/>
      <c r="AK23" s="1041"/>
      <c r="AL23" s="1041"/>
      <c r="AM23" s="1041" t="s">
        <v>525</v>
      </c>
      <c r="AN23" s="1041"/>
      <c r="AO23" s="1041"/>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32"/>
      <c r="Z24" s="1033"/>
      <c r="AA24" s="1034"/>
      <c r="AB24" s="1038"/>
      <c r="AC24" s="1039"/>
      <c r="AD24" s="1040"/>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8"/>
      <c r="I25" s="1008"/>
      <c r="J25" s="1008"/>
      <c r="K25" s="1008"/>
      <c r="L25" s="1008"/>
      <c r="M25" s="1008"/>
      <c r="N25" s="1008"/>
      <c r="O25" s="1009"/>
      <c r="P25" s="105"/>
      <c r="Q25" s="1016"/>
      <c r="R25" s="1016"/>
      <c r="S25" s="1016"/>
      <c r="T25" s="1016"/>
      <c r="U25" s="1016"/>
      <c r="V25" s="1016"/>
      <c r="W25" s="1016"/>
      <c r="X25" s="1017"/>
      <c r="Y25" s="1026" t="s">
        <v>12</v>
      </c>
      <c r="Z25" s="1027"/>
      <c r="AA25" s="1028"/>
      <c r="AB25" s="464"/>
      <c r="AC25" s="1030"/>
      <c r="AD25" s="1030"/>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10"/>
      <c r="H26" s="1011"/>
      <c r="I26" s="1011"/>
      <c r="J26" s="1011"/>
      <c r="K26" s="1011"/>
      <c r="L26" s="1011"/>
      <c r="M26" s="1011"/>
      <c r="N26" s="1011"/>
      <c r="O26" s="1012"/>
      <c r="P26" s="1018"/>
      <c r="Q26" s="1018"/>
      <c r="R26" s="1018"/>
      <c r="S26" s="1018"/>
      <c r="T26" s="1018"/>
      <c r="U26" s="1018"/>
      <c r="V26" s="1018"/>
      <c r="W26" s="1018"/>
      <c r="X26" s="1019"/>
      <c r="Y26" s="418" t="s">
        <v>54</v>
      </c>
      <c r="Z26" s="1023"/>
      <c r="AA26" s="1024"/>
      <c r="AB26" s="526"/>
      <c r="AC26" s="1029"/>
      <c r="AD26" s="1029"/>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00" t="s">
        <v>301</v>
      </c>
      <c r="AC27" s="1025"/>
      <c r="AD27" s="1025"/>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471</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31"/>
      <c r="Z30" s="837"/>
      <c r="AA30" s="838"/>
      <c r="AB30" s="1035" t="s">
        <v>11</v>
      </c>
      <c r="AC30" s="1036"/>
      <c r="AD30" s="1037"/>
      <c r="AE30" s="1041" t="s">
        <v>554</v>
      </c>
      <c r="AF30" s="1041"/>
      <c r="AG30" s="1041"/>
      <c r="AH30" s="1041"/>
      <c r="AI30" s="1041" t="s">
        <v>551</v>
      </c>
      <c r="AJ30" s="1041"/>
      <c r="AK30" s="1041"/>
      <c r="AL30" s="1041"/>
      <c r="AM30" s="1041" t="s">
        <v>549</v>
      </c>
      <c r="AN30" s="1041"/>
      <c r="AO30" s="1041"/>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32"/>
      <c r="Z31" s="1033"/>
      <c r="AA31" s="1034"/>
      <c r="AB31" s="1038"/>
      <c r="AC31" s="1039"/>
      <c r="AD31" s="1040"/>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8"/>
      <c r="I32" s="1008"/>
      <c r="J32" s="1008"/>
      <c r="K32" s="1008"/>
      <c r="L32" s="1008"/>
      <c r="M32" s="1008"/>
      <c r="N32" s="1008"/>
      <c r="O32" s="1009"/>
      <c r="P32" s="105"/>
      <c r="Q32" s="1016"/>
      <c r="R32" s="1016"/>
      <c r="S32" s="1016"/>
      <c r="T32" s="1016"/>
      <c r="U32" s="1016"/>
      <c r="V32" s="1016"/>
      <c r="W32" s="1016"/>
      <c r="X32" s="1017"/>
      <c r="Y32" s="1026" t="s">
        <v>12</v>
      </c>
      <c r="Z32" s="1027"/>
      <c r="AA32" s="1028"/>
      <c r="AB32" s="464"/>
      <c r="AC32" s="1030"/>
      <c r="AD32" s="1030"/>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10"/>
      <c r="H33" s="1011"/>
      <c r="I33" s="1011"/>
      <c r="J33" s="1011"/>
      <c r="K33" s="1011"/>
      <c r="L33" s="1011"/>
      <c r="M33" s="1011"/>
      <c r="N33" s="1011"/>
      <c r="O33" s="1012"/>
      <c r="P33" s="1018"/>
      <c r="Q33" s="1018"/>
      <c r="R33" s="1018"/>
      <c r="S33" s="1018"/>
      <c r="T33" s="1018"/>
      <c r="U33" s="1018"/>
      <c r="V33" s="1018"/>
      <c r="W33" s="1018"/>
      <c r="X33" s="1019"/>
      <c r="Y33" s="418" t="s">
        <v>54</v>
      </c>
      <c r="Z33" s="1023"/>
      <c r="AA33" s="1024"/>
      <c r="AB33" s="526"/>
      <c r="AC33" s="1029"/>
      <c r="AD33" s="1029"/>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00" t="s">
        <v>301</v>
      </c>
      <c r="AC34" s="1025"/>
      <c r="AD34" s="1025"/>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471</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31"/>
      <c r="Z37" s="837"/>
      <c r="AA37" s="838"/>
      <c r="AB37" s="1035" t="s">
        <v>11</v>
      </c>
      <c r="AC37" s="1036"/>
      <c r="AD37" s="1037"/>
      <c r="AE37" s="1041" t="s">
        <v>556</v>
      </c>
      <c r="AF37" s="1041"/>
      <c r="AG37" s="1041"/>
      <c r="AH37" s="1041"/>
      <c r="AI37" s="1041" t="s">
        <v>553</v>
      </c>
      <c r="AJ37" s="1041"/>
      <c r="AK37" s="1041"/>
      <c r="AL37" s="1041"/>
      <c r="AM37" s="1041" t="s">
        <v>550</v>
      </c>
      <c r="AN37" s="1041"/>
      <c r="AO37" s="1041"/>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32"/>
      <c r="Z38" s="1033"/>
      <c r="AA38" s="1034"/>
      <c r="AB38" s="1038"/>
      <c r="AC38" s="1039"/>
      <c r="AD38" s="1040"/>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8"/>
      <c r="I39" s="1008"/>
      <c r="J39" s="1008"/>
      <c r="K39" s="1008"/>
      <c r="L39" s="1008"/>
      <c r="M39" s="1008"/>
      <c r="N39" s="1008"/>
      <c r="O39" s="1009"/>
      <c r="P39" s="105"/>
      <c r="Q39" s="1016"/>
      <c r="R39" s="1016"/>
      <c r="S39" s="1016"/>
      <c r="T39" s="1016"/>
      <c r="U39" s="1016"/>
      <c r="V39" s="1016"/>
      <c r="W39" s="1016"/>
      <c r="X39" s="1017"/>
      <c r="Y39" s="1026" t="s">
        <v>12</v>
      </c>
      <c r="Z39" s="1027"/>
      <c r="AA39" s="1028"/>
      <c r="AB39" s="464"/>
      <c r="AC39" s="1030"/>
      <c r="AD39" s="103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10"/>
      <c r="H40" s="1011"/>
      <c r="I40" s="1011"/>
      <c r="J40" s="1011"/>
      <c r="K40" s="1011"/>
      <c r="L40" s="1011"/>
      <c r="M40" s="1011"/>
      <c r="N40" s="1011"/>
      <c r="O40" s="1012"/>
      <c r="P40" s="1018"/>
      <c r="Q40" s="1018"/>
      <c r="R40" s="1018"/>
      <c r="S40" s="1018"/>
      <c r="T40" s="1018"/>
      <c r="U40" s="1018"/>
      <c r="V40" s="1018"/>
      <c r="W40" s="1018"/>
      <c r="X40" s="1019"/>
      <c r="Y40" s="418" t="s">
        <v>54</v>
      </c>
      <c r="Z40" s="1023"/>
      <c r="AA40" s="1024"/>
      <c r="AB40" s="526"/>
      <c r="AC40" s="1029"/>
      <c r="AD40" s="10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00" t="s">
        <v>301</v>
      </c>
      <c r="AC41" s="1025"/>
      <c r="AD41" s="1025"/>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471</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31"/>
      <c r="Z44" s="837"/>
      <c r="AA44" s="838"/>
      <c r="AB44" s="1035" t="s">
        <v>11</v>
      </c>
      <c r="AC44" s="1036"/>
      <c r="AD44" s="1037"/>
      <c r="AE44" s="1041" t="s">
        <v>554</v>
      </c>
      <c r="AF44" s="1041"/>
      <c r="AG44" s="1041"/>
      <c r="AH44" s="1041"/>
      <c r="AI44" s="1041" t="s">
        <v>551</v>
      </c>
      <c r="AJ44" s="1041"/>
      <c r="AK44" s="1041"/>
      <c r="AL44" s="1041"/>
      <c r="AM44" s="1041" t="s">
        <v>525</v>
      </c>
      <c r="AN44" s="1041"/>
      <c r="AO44" s="1041"/>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32"/>
      <c r="Z45" s="1033"/>
      <c r="AA45" s="1034"/>
      <c r="AB45" s="1038"/>
      <c r="AC45" s="1039"/>
      <c r="AD45" s="1040"/>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8"/>
      <c r="I46" s="1008"/>
      <c r="J46" s="1008"/>
      <c r="K46" s="1008"/>
      <c r="L46" s="1008"/>
      <c r="M46" s="1008"/>
      <c r="N46" s="1008"/>
      <c r="O46" s="1009"/>
      <c r="P46" s="105"/>
      <c r="Q46" s="1016"/>
      <c r="R46" s="1016"/>
      <c r="S46" s="1016"/>
      <c r="T46" s="1016"/>
      <c r="U46" s="1016"/>
      <c r="V46" s="1016"/>
      <c r="W46" s="1016"/>
      <c r="X46" s="1017"/>
      <c r="Y46" s="1026" t="s">
        <v>12</v>
      </c>
      <c r="Z46" s="1027"/>
      <c r="AA46" s="1028"/>
      <c r="AB46" s="464"/>
      <c r="AC46" s="1030"/>
      <c r="AD46" s="103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10"/>
      <c r="H47" s="1011"/>
      <c r="I47" s="1011"/>
      <c r="J47" s="1011"/>
      <c r="K47" s="1011"/>
      <c r="L47" s="1011"/>
      <c r="M47" s="1011"/>
      <c r="N47" s="1011"/>
      <c r="O47" s="1012"/>
      <c r="P47" s="1018"/>
      <c r="Q47" s="1018"/>
      <c r="R47" s="1018"/>
      <c r="S47" s="1018"/>
      <c r="T47" s="1018"/>
      <c r="U47" s="1018"/>
      <c r="V47" s="1018"/>
      <c r="W47" s="1018"/>
      <c r="X47" s="1019"/>
      <c r="Y47" s="418" t="s">
        <v>54</v>
      </c>
      <c r="Z47" s="1023"/>
      <c r="AA47" s="1024"/>
      <c r="AB47" s="526"/>
      <c r="AC47" s="1029"/>
      <c r="AD47" s="10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00" t="s">
        <v>301</v>
      </c>
      <c r="AC48" s="1025"/>
      <c r="AD48" s="1025"/>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471</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31"/>
      <c r="Z51" s="837"/>
      <c r="AA51" s="838"/>
      <c r="AB51" s="560" t="s">
        <v>11</v>
      </c>
      <c r="AC51" s="1036"/>
      <c r="AD51" s="1037"/>
      <c r="AE51" s="1041" t="s">
        <v>554</v>
      </c>
      <c r="AF51" s="1041"/>
      <c r="AG51" s="1041"/>
      <c r="AH51" s="1041"/>
      <c r="AI51" s="1041" t="s">
        <v>551</v>
      </c>
      <c r="AJ51" s="1041"/>
      <c r="AK51" s="1041"/>
      <c r="AL51" s="1041"/>
      <c r="AM51" s="1041" t="s">
        <v>525</v>
      </c>
      <c r="AN51" s="1041"/>
      <c r="AO51" s="1041"/>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32"/>
      <c r="Z52" s="1033"/>
      <c r="AA52" s="1034"/>
      <c r="AB52" s="1038"/>
      <c r="AC52" s="1039"/>
      <c r="AD52" s="1040"/>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8"/>
      <c r="I53" s="1008"/>
      <c r="J53" s="1008"/>
      <c r="K53" s="1008"/>
      <c r="L53" s="1008"/>
      <c r="M53" s="1008"/>
      <c r="N53" s="1008"/>
      <c r="O53" s="1009"/>
      <c r="P53" s="105"/>
      <c r="Q53" s="1016"/>
      <c r="R53" s="1016"/>
      <c r="S53" s="1016"/>
      <c r="T53" s="1016"/>
      <c r="U53" s="1016"/>
      <c r="V53" s="1016"/>
      <c r="W53" s="1016"/>
      <c r="X53" s="1017"/>
      <c r="Y53" s="1026" t="s">
        <v>12</v>
      </c>
      <c r="Z53" s="1027"/>
      <c r="AA53" s="1028"/>
      <c r="AB53" s="464"/>
      <c r="AC53" s="1030"/>
      <c r="AD53" s="103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10"/>
      <c r="H54" s="1011"/>
      <c r="I54" s="1011"/>
      <c r="J54" s="1011"/>
      <c r="K54" s="1011"/>
      <c r="L54" s="1011"/>
      <c r="M54" s="1011"/>
      <c r="N54" s="1011"/>
      <c r="O54" s="1012"/>
      <c r="P54" s="1018"/>
      <c r="Q54" s="1018"/>
      <c r="R54" s="1018"/>
      <c r="S54" s="1018"/>
      <c r="T54" s="1018"/>
      <c r="U54" s="1018"/>
      <c r="V54" s="1018"/>
      <c r="W54" s="1018"/>
      <c r="X54" s="1019"/>
      <c r="Y54" s="418" t="s">
        <v>54</v>
      </c>
      <c r="Z54" s="1023"/>
      <c r="AA54" s="1024"/>
      <c r="AB54" s="526"/>
      <c r="AC54" s="1029"/>
      <c r="AD54" s="10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00" t="s">
        <v>301</v>
      </c>
      <c r="AC55" s="1025"/>
      <c r="AD55" s="102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471</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31"/>
      <c r="Z58" s="837"/>
      <c r="AA58" s="838"/>
      <c r="AB58" s="1035" t="s">
        <v>11</v>
      </c>
      <c r="AC58" s="1036"/>
      <c r="AD58" s="1037"/>
      <c r="AE58" s="1041" t="s">
        <v>554</v>
      </c>
      <c r="AF58" s="1041"/>
      <c r="AG58" s="1041"/>
      <c r="AH58" s="1041"/>
      <c r="AI58" s="1041" t="s">
        <v>551</v>
      </c>
      <c r="AJ58" s="1041"/>
      <c r="AK58" s="1041"/>
      <c r="AL58" s="1041"/>
      <c r="AM58" s="1041" t="s">
        <v>525</v>
      </c>
      <c r="AN58" s="1041"/>
      <c r="AO58" s="1041"/>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32"/>
      <c r="Z59" s="1033"/>
      <c r="AA59" s="1034"/>
      <c r="AB59" s="1038"/>
      <c r="AC59" s="1039"/>
      <c r="AD59" s="1040"/>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8"/>
      <c r="I60" s="1008"/>
      <c r="J60" s="1008"/>
      <c r="K60" s="1008"/>
      <c r="L60" s="1008"/>
      <c r="M60" s="1008"/>
      <c r="N60" s="1008"/>
      <c r="O60" s="1009"/>
      <c r="P60" s="105"/>
      <c r="Q60" s="1016"/>
      <c r="R60" s="1016"/>
      <c r="S60" s="1016"/>
      <c r="T60" s="1016"/>
      <c r="U60" s="1016"/>
      <c r="V60" s="1016"/>
      <c r="W60" s="1016"/>
      <c r="X60" s="1017"/>
      <c r="Y60" s="1026" t="s">
        <v>12</v>
      </c>
      <c r="Z60" s="1027"/>
      <c r="AA60" s="1028"/>
      <c r="AB60" s="464"/>
      <c r="AC60" s="1030"/>
      <c r="AD60" s="103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10"/>
      <c r="H61" s="1011"/>
      <c r="I61" s="1011"/>
      <c r="J61" s="1011"/>
      <c r="K61" s="1011"/>
      <c r="L61" s="1011"/>
      <c r="M61" s="1011"/>
      <c r="N61" s="1011"/>
      <c r="O61" s="1012"/>
      <c r="P61" s="1018"/>
      <c r="Q61" s="1018"/>
      <c r="R61" s="1018"/>
      <c r="S61" s="1018"/>
      <c r="T61" s="1018"/>
      <c r="U61" s="1018"/>
      <c r="V61" s="1018"/>
      <c r="W61" s="1018"/>
      <c r="X61" s="1019"/>
      <c r="Y61" s="418" t="s">
        <v>54</v>
      </c>
      <c r="Z61" s="1023"/>
      <c r="AA61" s="1024"/>
      <c r="AB61" s="526"/>
      <c r="AC61" s="1029"/>
      <c r="AD61" s="10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00" t="s">
        <v>301</v>
      </c>
      <c r="AC62" s="1025"/>
      <c r="AD62" s="102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471</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31"/>
      <c r="Z65" s="837"/>
      <c r="AA65" s="838"/>
      <c r="AB65" s="1035" t="s">
        <v>11</v>
      </c>
      <c r="AC65" s="1036"/>
      <c r="AD65" s="1037"/>
      <c r="AE65" s="1041" t="s">
        <v>554</v>
      </c>
      <c r="AF65" s="1041"/>
      <c r="AG65" s="1041"/>
      <c r="AH65" s="1041"/>
      <c r="AI65" s="1041" t="s">
        <v>551</v>
      </c>
      <c r="AJ65" s="1041"/>
      <c r="AK65" s="1041"/>
      <c r="AL65" s="1041"/>
      <c r="AM65" s="1041" t="s">
        <v>525</v>
      </c>
      <c r="AN65" s="1041"/>
      <c r="AO65" s="1041"/>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32"/>
      <c r="Z66" s="1033"/>
      <c r="AA66" s="1034"/>
      <c r="AB66" s="1038"/>
      <c r="AC66" s="1039"/>
      <c r="AD66" s="1040"/>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8"/>
      <c r="I67" s="1008"/>
      <c r="J67" s="1008"/>
      <c r="K67" s="1008"/>
      <c r="L67" s="1008"/>
      <c r="M67" s="1008"/>
      <c r="N67" s="1008"/>
      <c r="O67" s="1009"/>
      <c r="P67" s="105"/>
      <c r="Q67" s="1016"/>
      <c r="R67" s="1016"/>
      <c r="S67" s="1016"/>
      <c r="T67" s="1016"/>
      <c r="U67" s="1016"/>
      <c r="V67" s="1016"/>
      <c r="W67" s="1016"/>
      <c r="X67" s="1017"/>
      <c r="Y67" s="1026" t="s">
        <v>12</v>
      </c>
      <c r="Z67" s="1027"/>
      <c r="AA67" s="1028"/>
      <c r="AB67" s="464"/>
      <c r="AC67" s="1030"/>
      <c r="AD67" s="1030"/>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10"/>
      <c r="H68" s="1011"/>
      <c r="I68" s="1011"/>
      <c r="J68" s="1011"/>
      <c r="K68" s="1011"/>
      <c r="L68" s="1011"/>
      <c r="M68" s="1011"/>
      <c r="N68" s="1011"/>
      <c r="O68" s="1012"/>
      <c r="P68" s="1018"/>
      <c r="Q68" s="1018"/>
      <c r="R68" s="1018"/>
      <c r="S68" s="1018"/>
      <c r="T68" s="1018"/>
      <c r="U68" s="1018"/>
      <c r="V68" s="1018"/>
      <c r="W68" s="1018"/>
      <c r="X68" s="1019"/>
      <c r="Y68" s="418" t="s">
        <v>54</v>
      </c>
      <c r="Z68" s="1023"/>
      <c r="AA68" s="1024"/>
      <c r="AB68" s="526"/>
      <c r="AC68" s="1029"/>
      <c r="AD68" s="1029"/>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3"/>
      <c r="H69" s="1014"/>
      <c r="I69" s="1014"/>
      <c r="J69" s="1014"/>
      <c r="K69" s="1014"/>
      <c r="L69" s="1014"/>
      <c r="M69" s="1014"/>
      <c r="N69" s="1014"/>
      <c r="O69" s="1015"/>
      <c r="P69" s="1020"/>
      <c r="Q69" s="1020"/>
      <c r="R69" s="1020"/>
      <c r="S69" s="1020"/>
      <c r="T69" s="1020"/>
      <c r="U69" s="1020"/>
      <c r="V69" s="1020"/>
      <c r="W69" s="1020"/>
      <c r="X69" s="1021"/>
      <c r="Y69" s="418" t="s">
        <v>13</v>
      </c>
      <c r="Z69" s="1023"/>
      <c r="AA69" s="1024"/>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799" t="s">
        <v>489</v>
      </c>
      <c r="H2" s="800"/>
      <c r="I2" s="800"/>
      <c r="J2" s="800"/>
      <c r="K2" s="800"/>
      <c r="L2" s="800"/>
      <c r="M2" s="800"/>
      <c r="N2" s="800"/>
      <c r="O2" s="800"/>
      <c r="P2" s="800"/>
      <c r="Q2" s="800"/>
      <c r="R2" s="800"/>
      <c r="S2" s="800"/>
      <c r="T2" s="800"/>
      <c r="U2" s="800"/>
      <c r="V2" s="800"/>
      <c r="W2" s="800"/>
      <c r="X2" s="800"/>
      <c r="Y2" s="800"/>
      <c r="Z2" s="800"/>
      <c r="AA2" s="800"/>
      <c r="AB2" s="845"/>
      <c r="AC2" s="799" t="s">
        <v>491</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3" t="s">
        <v>17</v>
      </c>
      <c r="H3" s="674"/>
      <c r="I3" s="674"/>
      <c r="J3" s="674"/>
      <c r="K3" s="674"/>
      <c r="L3" s="673" t="s">
        <v>18</v>
      </c>
      <c r="M3" s="674"/>
      <c r="N3" s="674"/>
      <c r="O3" s="674"/>
      <c r="P3" s="674"/>
      <c r="Q3" s="674"/>
      <c r="R3" s="674"/>
      <c r="S3" s="674"/>
      <c r="T3" s="674"/>
      <c r="U3" s="674"/>
      <c r="V3" s="674"/>
      <c r="W3" s="674"/>
      <c r="X3" s="675"/>
      <c r="Y3" s="659" t="s">
        <v>19</v>
      </c>
      <c r="Z3" s="660"/>
      <c r="AA3" s="660"/>
      <c r="AB3" s="806"/>
      <c r="AC3" s="823"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4"/>
      <c r="B4" s="1055"/>
      <c r="C4" s="1055"/>
      <c r="D4" s="1055"/>
      <c r="E4" s="1055"/>
      <c r="F4" s="1056"/>
      <c r="G4" s="676"/>
      <c r="H4" s="677"/>
      <c r="I4" s="677"/>
      <c r="J4" s="677"/>
      <c r="K4" s="678"/>
      <c r="L4" s="670"/>
      <c r="M4" s="671"/>
      <c r="N4" s="671"/>
      <c r="O4" s="671"/>
      <c r="P4" s="671"/>
      <c r="Q4" s="671"/>
      <c r="R4" s="671"/>
      <c r="S4" s="671"/>
      <c r="T4" s="671"/>
      <c r="U4" s="671"/>
      <c r="V4" s="671"/>
      <c r="W4" s="671"/>
      <c r="X4" s="672"/>
      <c r="Y4" s="391"/>
      <c r="Z4" s="392"/>
      <c r="AA4" s="392"/>
      <c r="AB4" s="813"/>
      <c r="AC4" s="676"/>
      <c r="AD4" s="677"/>
      <c r="AE4" s="677"/>
      <c r="AF4" s="677"/>
      <c r="AG4" s="678"/>
      <c r="AH4" s="670"/>
      <c r="AI4" s="671"/>
      <c r="AJ4" s="671"/>
      <c r="AK4" s="671"/>
      <c r="AL4" s="671"/>
      <c r="AM4" s="671"/>
      <c r="AN4" s="671"/>
      <c r="AO4" s="671"/>
      <c r="AP4" s="671"/>
      <c r="AQ4" s="671"/>
      <c r="AR4" s="671"/>
      <c r="AS4" s="671"/>
      <c r="AT4" s="672"/>
      <c r="AU4" s="391"/>
      <c r="AV4" s="392"/>
      <c r="AW4" s="392"/>
      <c r="AX4" s="393"/>
    </row>
    <row r="5" spans="1:50" ht="24.75" customHeight="1" x14ac:dyDescent="0.15">
      <c r="A5" s="1054"/>
      <c r="B5" s="1055"/>
      <c r="C5" s="1055"/>
      <c r="D5" s="1055"/>
      <c r="E5" s="1055"/>
      <c r="F5" s="1056"/>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4"/>
      <c r="B6" s="1055"/>
      <c r="C6" s="1055"/>
      <c r="D6" s="1055"/>
      <c r="E6" s="1055"/>
      <c r="F6" s="1056"/>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4"/>
      <c r="B7" s="1055"/>
      <c r="C7" s="1055"/>
      <c r="D7" s="1055"/>
      <c r="E7" s="1055"/>
      <c r="F7" s="1056"/>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4"/>
      <c r="B8" s="1055"/>
      <c r="C8" s="1055"/>
      <c r="D8" s="1055"/>
      <c r="E8" s="1055"/>
      <c r="F8" s="1056"/>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4"/>
      <c r="B9" s="1055"/>
      <c r="C9" s="1055"/>
      <c r="D9" s="1055"/>
      <c r="E9" s="1055"/>
      <c r="F9" s="1056"/>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4"/>
      <c r="B10" s="1055"/>
      <c r="C10" s="1055"/>
      <c r="D10" s="1055"/>
      <c r="E10" s="1055"/>
      <c r="F10" s="1056"/>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4"/>
      <c r="B11" s="1055"/>
      <c r="C11" s="1055"/>
      <c r="D11" s="1055"/>
      <c r="E11" s="1055"/>
      <c r="F11" s="1056"/>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4"/>
      <c r="B12" s="1055"/>
      <c r="C12" s="1055"/>
      <c r="D12" s="1055"/>
      <c r="E12" s="1055"/>
      <c r="F12" s="1056"/>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4"/>
      <c r="B13" s="1055"/>
      <c r="C13" s="1055"/>
      <c r="D13" s="1055"/>
      <c r="E13" s="1055"/>
      <c r="F13" s="1056"/>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4"/>
      <c r="B14" s="1055"/>
      <c r="C14" s="1055"/>
      <c r="D14" s="1055"/>
      <c r="E14" s="1055"/>
      <c r="F14" s="1056"/>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4"/>
      <c r="B15" s="1055"/>
      <c r="C15" s="1055"/>
      <c r="D15" s="1055"/>
      <c r="E15" s="1055"/>
      <c r="F15" s="1056"/>
      <c r="G15" s="799" t="s">
        <v>390</v>
      </c>
      <c r="H15" s="800"/>
      <c r="I15" s="800"/>
      <c r="J15" s="800"/>
      <c r="K15" s="800"/>
      <c r="L15" s="800"/>
      <c r="M15" s="800"/>
      <c r="N15" s="800"/>
      <c r="O15" s="800"/>
      <c r="P15" s="800"/>
      <c r="Q15" s="800"/>
      <c r="R15" s="800"/>
      <c r="S15" s="800"/>
      <c r="T15" s="800"/>
      <c r="U15" s="800"/>
      <c r="V15" s="800"/>
      <c r="W15" s="800"/>
      <c r="X15" s="800"/>
      <c r="Y15" s="800"/>
      <c r="Z15" s="800"/>
      <c r="AA15" s="800"/>
      <c r="AB15" s="845"/>
      <c r="AC15" s="799" t="s">
        <v>391</v>
      </c>
      <c r="AD15" s="800"/>
      <c r="AE15" s="800"/>
      <c r="AF15" s="800"/>
      <c r="AG15" s="800"/>
      <c r="AH15" s="800"/>
      <c r="AI15" s="800"/>
      <c r="AJ15" s="800"/>
      <c r="AK15" s="800"/>
      <c r="AL15" s="800"/>
      <c r="AM15" s="800"/>
      <c r="AN15" s="800"/>
      <c r="AO15" s="800"/>
      <c r="AP15" s="800"/>
      <c r="AQ15" s="800"/>
      <c r="AR15" s="800"/>
      <c r="AS15" s="800"/>
      <c r="AT15" s="800"/>
      <c r="AU15" s="800"/>
      <c r="AV15" s="800"/>
      <c r="AW15" s="800"/>
      <c r="AX15" s="801"/>
    </row>
    <row r="16" spans="1:50" ht="25.5" customHeight="1" x14ac:dyDescent="0.15">
      <c r="A16" s="1054"/>
      <c r="B16" s="1055"/>
      <c r="C16" s="1055"/>
      <c r="D16" s="1055"/>
      <c r="E16" s="1055"/>
      <c r="F16" s="1056"/>
      <c r="G16" s="823"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6"/>
      <c r="AC16" s="823"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4"/>
      <c r="B17" s="1055"/>
      <c r="C17" s="1055"/>
      <c r="D17" s="1055"/>
      <c r="E17" s="1055"/>
      <c r="F17" s="1056"/>
      <c r="G17" s="676"/>
      <c r="H17" s="677"/>
      <c r="I17" s="677"/>
      <c r="J17" s="677"/>
      <c r="K17" s="678"/>
      <c r="L17" s="670"/>
      <c r="M17" s="671"/>
      <c r="N17" s="671"/>
      <c r="O17" s="671"/>
      <c r="P17" s="671"/>
      <c r="Q17" s="671"/>
      <c r="R17" s="671"/>
      <c r="S17" s="671"/>
      <c r="T17" s="671"/>
      <c r="U17" s="671"/>
      <c r="V17" s="671"/>
      <c r="W17" s="671"/>
      <c r="X17" s="672"/>
      <c r="Y17" s="391"/>
      <c r="Z17" s="392"/>
      <c r="AA17" s="392"/>
      <c r="AB17" s="813"/>
      <c r="AC17" s="676"/>
      <c r="AD17" s="677"/>
      <c r="AE17" s="677"/>
      <c r="AF17" s="677"/>
      <c r="AG17" s="678"/>
      <c r="AH17" s="670"/>
      <c r="AI17" s="671"/>
      <c r="AJ17" s="671"/>
      <c r="AK17" s="671"/>
      <c r="AL17" s="671"/>
      <c r="AM17" s="671"/>
      <c r="AN17" s="671"/>
      <c r="AO17" s="671"/>
      <c r="AP17" s="671"/>
      <c r="AQ17" s="671"/>
      <c r="AR17" s="671"/>
      <c r="AS17" s="671"/>
      <c r="AT17" s="672"/>
      <c r="AU17" s="391"/>
      <c r="AV17" s="392"/>
      <c r="AW17" s="392"/>
      <c r="AX17" s="393"/>
    </row>
    <row r="18" spans="1:50" ht="24.75" customHeight="1" x14ac:dyDescent="0.15">
      <c r="A18" s="1054"/>
      <c r="B18" s="1055"/>
      <c r="C18" s="1055"/>
      <c r="D18" s="1055"/>
      <c r="E18" s="1055"/>
      <c r="F18" s="1056"/>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4"/>
      <c r="B19" s="1055"/>
      <c r="C19" s="1055"/>
      <c r="D19" s="1055"/>
      <c r="E19" s="1055"/>
      <c r="F19" s="1056"/>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4"/>
      <c r="B20" s="1055"/>
      <c r="C20" s="1055"/>
      <c r="D20" s="1055"/>
      <c r="E20" s="1055"/>
      <c r="F20" s="1056"/>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4"/>
      <c r="B21" s="1055"/>
      <c r="C21" s="1055"/>
      <c r="D21" s="1055"/>
      <c r="E21" s="1055"/>
      <c r="F21" s="1056"/>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4"/>
      <c r="B22" s="1055"/>
      <c r="C22" s="1055"/>
      <c r="D22" s="1055"/>
      <c r="E22" s="1055"/>
      <c r="F22" s="1056"/>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4"/>
      <c r="B23" s="1055"/>
      <c r="C23" s="1055"/>
      <c r="D23" s="1055"/>
      <c r="E23" s="1055"/>
      <c r="F23" s="1056"/>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4"/>
      <c r="B24" s="1055"/>
      <c r="C24" s="1055"/>
      <c r="D24" s="1055"/>
      <c r="E24" s="1055"/>
      <c r="F24" s="1056"/>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4"/>
      <c r="B25" s="1055"/>
      <c r="C25" s="1055"/>
      <c r="D25" s="1055"/>
      <c r="E25" s="1055"/>
      <c r="F25" s="1056"/>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4"/>
      <c r="B26" s="1055"/>
      <c r="C26" s="1055"/>
      <c r="D26" s="1055"/>
      <c r="E26" s="1055"/>
      <c r="F26" s="1056"/>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4"/>
      <c r="B27" s="1055"/>
      <c r="C27" s="1055"/>
      <c r="D27" s="1055"/>
      <c r="E27" s="1055"/>
      <c r="F27" s="1056"/>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4"/>
      <c r="B28" s="1055"/>
      <c r="C28" s="1055"/>
      <c r="D28" s="1055"/>
      <c r="E28" s="1055"/>
      <c r="F28" s="1056"/>
      <c r="G28" s="799" t="s">
        <v>389</v>
      </c>
      <c r="H28" s="800"/>
      <c r="I28" s="800"/>
      <c r="J28" s="800"/>
      <c r="K28" s="800"/>
      <c r="L28" s="800"/>
      <c r="M28" s="800"/>
      <c r="N28" s="800"/>
      <c r="O28" s="800"/>
      <c r="P28" s="800"/>
      <c r="Q28" s="800"/>
      <c r="R28" s="800"/>
      <c r="S28" s="800"/>
      <c r="T28" s="800"/>
      <c r="U28" s="800"/>
      <c r="V28" s="800"/>
      <c r="W28" s="800"/>
      <c r="X28" s="800"/>
      <c r="Y28" s="800"/>
      <c r="Z28" s="800"/>
      <c r="AA28" s="800"/>
      <c r="AB28" s="845"/>
      <c r="AC28" s="799" t="s">
        <v>392</v>
      </c>
      <c r="AD28" s="800"/>
      <c r="AE28" s="800"/>
      <c r="AF28" s="800"/>
      <c r="AG28" s="800"/>
      <c r="AH28" s="800"/>
      <c r="AI28" s="800"/>
      <c r="AJ28" s="800"/>
      <c r="AK28" s="800"/>
      <c r="AL28" s="800"/>
      <c r="AM28" s="800"/>
      <c r="AN28" s="800"/>
      <c r="AO28" s="800"/>
      <c r="AP28" s="800"/>
      <c r="AQ28" s="800"/>
      <c r="AR28" s="800"/>
      <c r="AS28" s="800"/>
      <c r="AT28" s="800"/>
      <c r="AU28" s="800"/>
      <c r="AV28" s="800"/>
      <c r="AW28" s="800"/>
      <c r="AX28" s="801"/>
    </row>
    <row r="29" spans="1:50" ht="24.75" customHeight="1" x14ac:dyDescent="0.15">
      <c r="A29" s="1054"/>
      <c r="B29" s="1055"/>
      <c r="C29" s="1055"/>
      <c r="D29" s="1055"/>
      <c r="E29" s="1055"/>
      <c r="F29" s="1056"/>
      <c r="G29" s="823"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6"/>
      <c r="AC29" s="823"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4"/>
      <c r="B30" s="1055"/>
      <c r="C30" s="1055"/>
      <c r="D30" s="1055"/>
      <c r="E30" s="1055"/>
      <c r="F30" s="1056"/>
      <c r="G30" s="676"/>
      <c r="H30" s="677"/>
      <c r="I30" s="677"/>
      <c r="J30" s="677"/>
      <c r="K30" s="678"/>
      <c r="L30" s="670"/>
      <c r="M30" s="671"/>
      <c r="N30" s="671"/>
      <c r="O30" s="671"/>
      <c r="P30" s="671"/>
      <c r="Q30" s="671"/>
      <c r="R30" s="671"/>
      <c r="S30" s="671"/>
      <c r="T30" s="671"/>
      <c r="U30" s="671"/>
      <c r="V30" s="671"/>
      <c r="W30" s="671"/>
      <c r="X30" s="672"/>
      <c r="Y30" s="391"/>
      <c r="Z30" s="392"/>
      <c r="AA30" s="392"/>
      <c r="AB30" s="813"/>
      <c r="AC30" s="676"/>
      <c r="AD30" s="677"/>
      <c r="AE30" s="677"/>
      <c r="AF30" s="677"/>
      <c r="AG30" s="678"/>
      <c r="AH30" s="670"/>
      <c r="AI30" s="671"/>
      <c r="AJ30" s="671"/>
      <c r="AK30" s="671"/>
      <c r="AL30" s="671"/>
      <c r="AM30" s="671"/>
      <c r="AN30" s="671"/>
      <c r="AO30" s="671"/>
      <c r="AP30" s="671"/>
      <c r="AQ30" s="671"/>
      <c r="AR30" s="671"/>
      <c r="AS30" s="671"/>
      <c r="AT30" s="672"/>
      <c r="AU30" s="391"/>
      <c r="AV30" s="392"/>
      <c r="AW30" s="392"/>
      <c r="AX30" s="393"/>
    </row>
    <row r="31" spans="1:50" ht="24.75" customHeight="1" x14ac:dyDescent="0.15">
      <c r="A31" s="1054"/>
      <c r="B31" s="1055"/>
      <c r="C31" s="1055"/>
      <c r="D31" s="1055"/>
      <c r="E31" s="1055"/>
      <c r="F31" s="1056"/>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4"/>
      <c r="B32" s="1055"/>
      <c r="C32" s="1055"/>
      <c r="D32" s="1055"/>
      <c r="E32" s="1055"/>
      <c r="F32" s="1056"/>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4"/>
      <c r="B33" s="1055"/>
      <c r="C33" s="1055"/>
      <c r="D33" s="1055"/>
      <c r="E33" s="1055"/>
      <c r="F33" s="1056"/>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4"/>
      <c r="B34" s="1055"/>
      <c r="C34" s="1055"/>
      <c r="D34" s="1055"/>
      <c r="E34" s="1055"/>
      <c r="F34" s="1056"/>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4"/>
      <c r="B35" s="1055"/>
      <c r="C35" s="1055"/>
      <c r="D35" s="1055"/>
      <c r="E35" s="1055"/>
      <c r="F35" s="1056"/>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4"/>
      <c r="B36" s="1055"/>
      <c r="C36" s="1055"/>
      <c r="D36" s="1055"/>
      <c r="E36" s="1055"/>
      <c r="F36" s="1056"/>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4"/>
      <c r="B37" s="1055"/>
      <c r="C37" s="1055"/>
      <c r="D37" s="1055"/>
      <c r="E37" s="1055"/>
      <c r="F37" s="1056"/>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4"/>
      <c r="B38" s="1055"/>
      <c r="C38" s="1055"/>
      <c r="D38" s="1055"/>
      <c r="E38" s="1055"/>
      <c r="F38" s="1056"/>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4"/>
      <c r="B39" s="1055"/>
      <c r="C39" s="1055"/>
      <c r="D39" s="1055"/>
      <c r="E39" s="1055"/>
      <c r="F39" s="1056"/>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4"/>
      <c r="B40" s="1055"/>
      <c r="C40" s="1055"/>
      <c r="D40" s="1055"/>
      <c r="E40" s="1055"/>
      <c r="F40" s="1056"/>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4"/>
      <c r="B41" s="1055"/>
      <c r="C41" s="1055"/>
      <c r="D41" s="1055"/>
      <c r="E41" s="1055"/>
      <c r="F41" s="1056"/>
      <c r="G41" s="799" t="s">
        <v>437</v>
      </c>
      <c r="H41" s="800"/>
      <c r="I41" s="800"/>
      <c r="J41" s="800"/>
      <c r="K41" s="800"/>
      <c r="L41" s="800"/>
      <c r="M41" s="800"/>
      <c r="N41" s="800"/>
      <c r="O41" s="800"/>
      <c r="P41" s="800"/>
      <c r="Q41" s="800"/>
      <c r="R41" s="800"/>
      <c r="S41" s="800"/>
      <c r="T41" s="800"/>
      <c r="U41" s="800"/>
      <c r="V41" s="800"/>
      <c r="W41" s="800"/>
      <c r="X41" s="800"/>
      <c r="Y41" s="800"/>
      <c r="Z41" s="800"/>
      <c r="AA41" s="800"/>
      <c r="AB41" s="845"/>
      <c r="AC41" s="799" t="s">
        <v>303</v>
      </c>
      <c r="AD41" s="800"/>
      <c r="AE41" s="800"/>
      <c r="AF41" s="800"/>
      <c r="AG41" s="800"/>
      <c r="AH41" s="800"/>
      <c r="AI41" s="800"/>
      <c r="AJ41" s="800"/>
      <c r="AK41" s="800"/>
      <c r="AL41" s="800"/>
      <c r="AM41" s="800"/>
      <c r="AN41" s="800"/>
      <c r="AO41" s="800"/>
      <c r="AP41" s="800"/>
      <c r="AQ41" s="800"/>
      <c r="AR41" s="800"/>
      <c r="AS41" s="800"/>
      <c r="AT41" s="800"/>
      <c r="AU41" s="800"/>
      <c r="AV41" s="800"/>
      <c r="AW41" s="800"/>
      <c r="AX41" s="801"/>
    </row>
    <row r="42" spans="1:50" ht="24.75" customHeight="1" x14ac:dyDescent="0.15">
      <c r="A42" s="1054"/>
      <c r="B42" s="1055"/>
      <c r="C42" s="1055"/>
      <c r="D42" s="1055"/>
      <c r="E42" s="1055"/>
      <c r="F42" s="1056"/>
      <c r="G42" s="823"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6"/>
      <c r="AC42" s="823"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4"/>
      <c r="B43" s="1055"/>
      <c r="C43" s="1055"/>
      <c r="D43" s="1055"/>
      <c r="E43" s="1055"/>
      <c r="F43" s="1056"/>
      <c r="G43" s="676"/>
      <c r="H43" s="677"/>
      <c r="I43" s="677"/>
      <c r="J43" s="677"/>
      <c r="K43" s="678"/>
      <c r="L43" s="670"/>
      <c r="M43" s="671"/>
      <c r="N43" s="671"/>
      <c r="O43" s="671"/>
      <c r="P43" s="671"/>
      <c r="Q43" s="671"/>
      <c r="R43" s="671"/>
      <c r="S43" s="671"/>
      <c r="T43" s="671"/>
      <c r="U43" s="671"/>
      <c r="V43" s="671"/>
      <c r="W43" s="671"/>
      <c r="X43" s="672"/>
      <c r="Y43" s="391"/>
      <c r="Z43" s="392"/>
      <c r="AA43" s="392"/>
      <c r="AB43" s="813"/>
      <c r="AC43" s="676"/>
      <c r="AD43" s="677"/>
      <c r="AE43" s="677"/>
      <c r="AF43" s="677"/>
      <c r="AG43" s="678"/>
      <c r="AH43" s="670"/>
      <c r="AI43" s="671"/>
      <c r="AJ43" s="671"/>
      <c r="AK43" s="671"/>
      <c r="AL43" s="671"/>
      <c r="AM43" s="671"/>
      <c r="AN43" s="671"/>
      <c r="AO43" s="671"/>
      <c r="AP43" s="671"/>
      <c r="AQ43" s="671"/>
      <c r="AR43" s="671"/>
      <c r="AS43" s="671"/>
      <c r="AT43" s="672"/>
      <c r="AU43" s="391"/>
      <c r="AV43" s="392"/>
      <c r="AW43" s="392"/>
      <c r="AX43" s="393"/>
    </row>
    <row r="44" spans="1:50" ht="24.75" customHeight="1" x14ac:dyDescent="0.15">
      <c r="A44" s="1054"/>
      <c r="B44" s="1055"/>
      <c r="C44" s="1055"/>
      <c r="D44" s="1055"/>
      <c r="E44" s="1055"/>
      <c r="F44" s="1056"/>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4"/>
      <c r="B45" s="1055"/>
      <c r="C45" s="1055"/>
      <c r="D45" s="1055"/>
      <c r="E45" s="1055"/>
      <c r="F45" s="1056"/>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4"/>
      <c r="B46" s="1055"/>
      <c r="C46" s="1055"/>
      <c r="D46" s="1055"/>
      <c r="E46" s="1055"/>
      <c r="F46" s="1056"/>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4"/>
      <c r="B47" s="1055"/>
      <c r="C47" s="1055"/>
      <c r="D47" s="1055"/>
      <c r="E47" s="1055"/>
      <c r="F47" s="1056"/>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4"/>
      <c r="B48" s="1055"/>
      <c r="C48" s="1055"/>
      <c r="D48" s="1055"/>
      <c r="E48" s="1055"/>
      <c r="F48" s="1056"/>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4"/>
      <c r="B49" s="1055"/>
      <c r="C49" s="1055"/>
      <c r="D49" s="1055"/>
      <c r="E49" s="1055"/>
      <c r="F49" s="1056"/>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4"/>
      <c r="B50" s="1055"/>
      <c r="C50" s="1055"/>
      <c r="D50" s="1055"/>
      <c r="E50" s="1055"/>
      <c r="F50" s="1056"/>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4"/>
      <c r="B51" s="1055"/>
      <c r="C51" s="1055"/>
      <c r="D51" s="1055"/>
      <c r="E51" s="1055"/>
      <c r="F51" s="1056"/>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4"/>
      <c r="B52" s="1055"/>
      <c r="C52" s="1055"/>
      <c r="D52" s="1055"/>
      <c r="E52" s="1055"/>
      <c r="F52" s="1056"/>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799" t="s">
        <v>304</v>
      </c>
      <c r="H55" s="800"/>
      <c r="I55" s="800"/>
      <c r="J55" s="800"/>
      <c r="K55" s="800"/>
      <c r="L55" s="800"/>
      <c r="M55" s="800"/>
      <c r="N55" s="800"/>
      <c r="O55" s="800"/>
      <c r="P55" s="800"/>
      <c r="Q55" s="800"/>
      <c r="R55" s="800"/>
      <c r="S55" s="800"/>
      <c r="T55" s="800"/>
      <c r="U55" s="800"/>
      <c r="V55" s="800"/>
      <c r="W55" s="800"/>
      <c r="X55" s="800"/>
      <c r="Y55" s="800"/>
      <c r="Z55" s="800"/>
      <c r="AA55" s="800"/>
      <c r="AB55" s="845"/>
      <c r="AC55" s="799" t="s">
        <v>393</v>
      </c>
      <c r="AD55" s="800"/>
      <c r="AE55" s="800"/>
      <c r="AF55" s="800"/>
      <c r="AG55" s="800"/>
      <c r="AH55" s="800"/>
      <c r="AI55" s="800"/>
      <c r="AJ55" s="800"/>
      <c r="AK55" s="800"/>
      <c r="AL55" s="800"/>
      <c r="AM55" s="800"/>
      <c r="AN55" s="800"/>
      <c r="AO55" s="800"/>
      <c r="AP55" s="800"/>
      <c r="AQ55" s="800"/>
      <c r="AR55" s="800"/>
      <c r="AS55" s="800"/>
      <c r="AT55" s="800"/>
      <c r="AU55" s="800"/>
      <c r="AV55" s="800"/>
      <c r="AW55" s="800"/>
      <c r="AX55" s="801"/>
    </row>
    <row r="56" spans="1:50" ht="24.75" customHeight="1" x14ac:dyDescent="0.15">
      <c r="A56" s="1054"/>
      <c r="B56" s="1055"/>
      <c r="C56" s="1055"/>
      <c r="D56" s="1055"/>
      <c r="E56" s="1055"/>
      <c r="F56" s="1056"/>
      <c r="G56" s="823"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6"/>
      <c r="AC56" s="823"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4"/>
      <c r="B57" s="1055"/>
      <c r="C57" s="1055"/>
      <c r="D57" s="1055"/>
      <c r="E57" s="1055"/>
      <c r="F57" s="1056"/>
      <c r="G57" s="676"/>
      <c r="H57" s="677"/>
      <c r="I57" s="677"/>
      <c r="J57" s="677"/>
      <c r="K57" s="678"/>
      <c r="L57" s="670"/>
      <c r="M57" s="671"/>
      <c r="N57" s="671"/>
      <c r="O57" s="671"/>
      <c r="P57" s="671"/>
      <c r="Q57" s="671"/>
      <c r="R57" s="671"/>
      <c r="S57" s="671"/>
      <c r="T57" s="671"/>
      <c r="U57" s="671"/>
      <c r="V57" s="671"/>
      <c r="W57" s="671"/>
      <c r="X57" s="672"/>
      <c r="Y57" s="391"/>
      <c r="Z57" s="392"/>
      <c r="AA57" s="392"/>
      <c r="AB57" s="813"/>
      <c r="AC57" s="676"/>
      <c r="AD57" s="677"/>
      <c r="AE57" s="677"/>
      <c r="AF57" s="677"/>
      <c r="AG57" s="678"/>
      <c r="AH57" s="670"/>
      <c r="AI57" s="671"/>
      <c r="AJ57" s="671"/>
      <c r="AK57" s="671"/>
      <c r="AL57" s="671"/>
      <c r="AM57" s="671"/>
      <c r="AN57" s="671"/>
      <c r="AO57" s="671"/>
      <c r="AP57" s="671"/>
      <c r="AQ57" s="671"/>
      <c r="AR57" s="671"/>
      <c r="AS57" s="671"/>
      <c r="AT57" s="672"/>
      <c r="AU57" s="391"/>
      <c r="AV57" s="392"/>
      <c r="AW57" s="392"/>
      <c r="AX57" s="393"/>
    </row>
    <row r="58" spans="1:50" ht="24.75" customHeight="1" x14ac:dyDescent="0.15">
      <c r="A58" s="1054"/>
      <c r="B58" s="1055"/>
      <c r="C58" s="1055"/>
      <c r="D58" s="1055"/>
      <c r="E58" s="1055"/>
      <c r="F58" s="1056"/>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4"/>
      <c r="B59" s="1055"/>
      <c r="C59" s="1055"/>
      <c r="D59" s="1055"/>
      <c r="E59" s="1055"/>
      <c r="F59" s="1056"/>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4"/>
      <c r="B60" s="1055"/>
      <c r="C60" s="1055"/>
      <c r="D60" s="1055"/>
      <c r="E60" s="1055"/>
      <c r="F60" s="1056"/>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4"/>
      <c r="B61" s="1055"/>
      <c r="C61" s="1055"/>
      <c r="D61" s="1055"/>
      <c r="E61" s="1055"/>
      <c r="F61" s="1056"/>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4"/>
      <c r="B62" s="1055"/>
      <c r="C62" s="1055"/>
      <c r="D62" s="1055"/>
      <c r="E62" s="1055"/>
      <c r="F62" s="1056"/>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4"/>
      <c r="B63" s="1055"/>
      <c r="C63" s="1055"/>
      <c r="D63" s="1055"/>
      <c r="E63" s="1055"/>
      <c r="F63" s="1056"/>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4"/>
      <c r="B64" s="1055"/>
      <c r="C64" s="1055"/>
      <c r="D64" s="1055"/>
      <c r="E64" s="1055"/>
      <c r="F64" s="1056"/>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4"/>
      <c r="B65" s="1055"/>
      <c r="C65" s="1055"/>
      <c r="D65" s="1055"/>
      <c r="E65" s="1055"/>
      <c r="F65" s="1056"/>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4"/>
      <c r="B66" s="1055"/>
      <c r="C66" s="1055"/>
      <c r="D66" s="1055"/>
      <c r="E66" s="1055"/>
      <c r="F66" s="1056"/>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4"/>
      <c r="B67" s="1055"/>
      <c r="C67" s="1055"/>
      <c r="D67" s="1055"/>
      <c r="E67" s="1055"/>
      <c r="F67" s="1056"/>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4"/>
      <c r="B68" s="1055"/>
      <c r="C68" s="1055"/>
      <c r="D68" s="1055"/>
      <c r="E68" s="1055"/>
      <c r="F68" s="1056"/>
      <c r="G68" s="799" t="s">
        <v>394</v>
      </c>
      <c r="H68" s="800"/>
      <c r="I68" s="800"/>
      <c r="J68" s="800"/>
      <c r="K68" s="800"/>
      <c r="L68" s="800"/>
      <c r="M68" s="800"/>
      <c r="N68" s="800"/>
      <c r="O68" s="800"/>
      <c r="P68" s="800"/>
      <c r="Q68" s="800"/>
      <c r="R68" s="800"/>
      <c r="S68" s="800"/>
      <c r="T68" s="800"/>
      <c r="U68" s="800"/>
      <c r="V68" s="800"/>
      <c r="W68" s="800"/>
      <c r="X68" s="800"/>
      <c r="Y68" s="800"/>
      <c r="Z68" s="800"/>
      <c r="AA68" s="800"/>
      <c r="AB68" s="845"/>
      <c r="AC68" s="799" t="s">
        <v>395</v>
      </c>
      <c r="AD68" s="800"/>
      <c r="AE68" s="800"/>
      <c r="AF68" s="800"/>
      <c r="AG68" s="800"/>
      <c r="AH68" s="800"/>
      <c r="AI68" s="800"/>
      <c r="AJ68" s="800"/>
      <c r="AK68" s="800"/>
      <c r="AL68" s="800"/>
      <c r="AM68" s="800"/>
      <c r="AN68" s="800"/>
      <c r="AO68" s="800"/>
      <c r="AP68" s="800"/>
      <c r="AQ68" s="800"/>
      <c r="AR68" s="800"/>
      <c r="AS68" s="800"/>
      <c r="AT68" s="800"/>
      <c r="AU68" s="800"/>
      <c r="AV68" s="800"/>
      <c r="AW68" s="800"/>
      <c r="AX68" s="801"/>
    </row>
    <row r="69" spans="1:50" ht="25.5" customHeight="1" x14ac:dyDescent="0.15">
      <c r="A69" s="1054"/>
      <c r="B69" s="1055"/>
      <c r="C69" s="1055"/>
      <c r="D69" s="1055"/>
      <c r="E69" s="1055"/>
      <c r="F69" s="1056"/>
      <c r="G69" s="823"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6"/>
      <c r="AC69" s="823"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4"/>
      <c r="B70" s="1055"/>
      <c r="C70" s="1055"/>
      <c r="D70" s="1055"/>
      <c r="E70" s="1055"/>
      <c r="F70" s="1056"/>
      <c r="G70" s="676"/>
      <c r="H70" s="677"/>
      <c r="I70" s="677"/>
      <c r="J70" s="677"/>
      <c r="K70" s="678"/>
      <c r="L70" s="670"/>
      <c r="M70" s="671"/>
      <c r="N70" s="671"/>
      <c r="O70" s="671"/>
      <c r="P70" s="671"/>
      <c r="Q70" s="671"/>
      <c r="R70" s="671"/>
      <c r="S70" s="671"/>
      <c r="T70" s="671"/>
      <c r="U70" s="671"/>
      <c r="V70" s="671"/>
      <c r="W70" s="671"/>
      <c r="X70" s="672"/>
      <c r="Y70" s="391"/>
      <c r="Z70" s="392"/>
      <c r="AA70" s="392"/>
      <c r="AB70" s="813"/>
      <c r="AC70" s="676"/>
      <c r="AD70" s="677"/>
      <c r="AE70" s="677"/>
      <c r="AF70" s="677"/>
      <c r="AG70" s="678"/>
      <c r="AH70" s="670"/>
      <c r="AI70" s="671"/>
      <c r="AJ70" s="671"/>
      <c r="AK70" s="671"/>
      <c r="AL70" s="671"/>
      <c r="AM70" s="671"/>
      <c r="AN70" s="671"/>
      <c r="AO70" s="671"/>
      <c r="AP70" s="671"/>
      <c r="AQ70" s="671"/>
      <c r="AR70" s="671"/>
      <c r="AS70" s="671"/>
      <c r="AT70" s="672"/>
      <c r="AU70" s="391"/>
      <c r="AV70" s="392"/>
      <c r="AW70" s="392"/>
      <c r="AX70" s="393"/>
    </row>
    <row r="71" spans="1:50" ht="24.75" customHeight="1" x14ac:dyDescent="0.15">
      <c r="A71" s="1054"/>
      <c r="B71" s="1055"/>
      <c r="C71" s="1055"/>
      <c r="D71" s="1055"/>
      <c r="E71" s="1055"/>
      <c r="F71" s="1056"/>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4"/>
      <c r="B72" s="1055"/>
      <c r="C72" s="1055"/>
      <c r="D72" s="1055"/>
      <c r="E72" s="1055"/>
      <c r="F72" s="1056"/>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4"/>
      <c r="B73" s="1055"/>
      <c r="C73" s="1055"/>
      <c r="D73" s="1055"/>
      <c r="E73" s="1055"/>
      <c r="F73" s="1056"/>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4"/>
      <c r="B74" s="1055"/>
      <c r="C74" s="1055"/>
      <c r="D74" s="1055"/>
      <c r="E74" s="1055"/>
      <c r="F74" s="1056"/>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4"/>
      <c r="B75" s="1055"/>
      <c r="C75" s="1055"/>
      <c r="D75" s="1055"/>
      <c r="E75" s="1055"/>
      <c r="F75" s="1056"/>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4"/>
      <c r="B76" s="1055"/>
      <c r="C76" s="1055"/>
      <c r="D76" s="1055"/>
      <c r="E76" s="1055"/>
      <c r="F76" s="1056"/>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4"/>
      <c r="B77" s="1055"/>
      <c r="C77" s="1055"/>
      <c r="D77" s="1055"/>
      <c r="E77" s="1055"/>
      <c r="F77" s="1056"/>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4"/>
      <c r="B78" s="1055"/>
      <c r="C78" s="1055"/>
      <c r="D78" s="1055"/>
      <c r="E78" s="1055"/>
      <c r="F78" s="1056"/>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4"/>
      <c r="B79" s="1055"/>
      <c r="C79" s="1055"/>
      <c r="D79" s="1055"/>
      <c r="E79" s="1055"/>
      <c r="F79" s="1056"/>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4"/>
      <c r="B80" s="1055"/>
      <c r="C80" s="1055"/>
      <c r="D80" s="1055"/>
      <c r="E80" s="1055"/>
      <c r="F80" s="1056"/>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4"/>
      <c r="B81" s="1055"/>
      <c r="C81" s="1055"/>
      <c r="D81" s="1055"/>
      <c r="E81" s="1055"/>
      <c r="F81" s="1056"/>
      <c r="G81" s="799" t="s">
        <v>396</v>
      </c>
      <c r="H81" s="800"/>
      <c r="I81" s="800"/>
      <c r="J81" s="800"/>
      <c r="K81" s="800"/>
      <c r="L81" s="800"/>
      <c r="M81" s="800"/>
      <c r="N81" s="800"/>
      <c r="O81" s="800"/>
      <c r="P81" s="800"/>
      <c r="Q81" s="800"/>
      <c r="R81" s="800"/>
      <c r="S81" s="800"/>
      <c r="T81" s="800"/>
      <c r="U81" s="800"/>
      <c r="V81" s="800"/>
      <c r="W81" s="800"/>
      <c r="X81" s="800"/>
      <c r="Y81" s="800"/>
      <c r="Z81" s="800"/>
      <c r="AA81" s="800"/>
      <c r="AB81" s="845"/>
      <c r="AC81" s="799" t="s">
        <v>397</v>
      </c>
      <c r="AD81" s="800"/>
      <c r="AE81" s="800"/>
      <c r="AF81" s="800"/>
      <c r="AG81" s="800"/>
      <c r="AH81" s="800"/>
      <c r="AI81" s="800"/>
      <c r="AJ81" s="800"/>
      <c r="AK81" s="800"/>
      <c r="AL81" s="800"/>
      <c r="AM81" s="800"/>
      <c r="AN81" s="800"/>
      <c r="AO81" s="800"/>
      <c r="AP81" s="800"/>
      <c r="AQ81" s="800"/>
      <c r="AR81" s="800"/>
      <c r="AS81" s="800"/>
      <c r="AT81" s="800"/>
      <c r="AU81" s="800"/>
      <c r="AV81" s="800"/>
      <c r="AW81" s="800"/>
      <c r="AX81" s="801"/>
    </row>
    <row r="82" spans="1:50" ht="24.75" customHeight="1" x14ac:dyDescent="0.15">
      <c r="A82" s="1054"/>
      <c r="B82" s="1055"/>
      <c r="C82" s="1055"/>
      <c r="D82" s="1055"/>
      <c r="E82" s="1055"/>
      <c r="F82" s="1056"/>
      <c r="G82" s="823"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6"/>
      <c r="AC82" s="823"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4"/>
      <c r="B83" s="1055"/>
      <c r="C83" s="1055"/>
      <c r="D83" s="1055"/>
      <c r="E83" s="1055"/>
      <c r="F83" s="1056"/>
      <c r="G83" s="676"/>
      <c r="H83" s="677"/>
      <c r="I83" s="677"/>
      <c r="J83" s="677"/>
      <c r="K83" s="678"/>
      <c r="L83" s="670"/>
      <c r="M83" s="671"/>
      <c r="N83" s="671"/>
      <c r="O83" s="671"/>
      <c r="P83" s="671"/>
      <c r="Q83" s="671"/>
      <c r="R83" s="671"/>
      <c r="S83" s="671"/>
      <c r="T83" s="671"/>
      <c r="U83" s="671"/>
      <c r="V83" s="671"/>
      <c r="W83" s="671"/>
      <c r="X83" s="672"/>
      <c r="Y83" s="391"/>
      <c r="Z83" s="392"/>
      <c r="AA83" s="392"/>
      <c r="AB83" s="813"/>
      <c r="AC83" s="676"/>
      <c r="AD83" s="677"/>
      <c r="AE83" s="677"/>
      <c r="AF83" s="677"/>
      <c r="AG83" s="678"/>
      <c r="AH83" s="670"/>
      <c r="AI83" s="671"/>
      <c r="AJ83" s="671"/>
      <c r="AK83" s="671"/>
      <c r="AL83" s="671"/>
      <c r="AM83" s="671"/>
      <c r="AN83" s="671"/>
      <c r="AO83" s="671"/>
      <c r="AP83" s="671"/>
      <c r="AQ83" s="671"/>
      <c r="AR83" s="671"/>
      <c r="AS83" s="671"/>
      <c r="AT83" s="672"/>
      <c r="AU83" s="391"/>
      <c r="AV83" s="392"/>
      <c r="AW83" s="392"/>
      <c r="AX83" s="393"/>
    </row>
    <row r="84" spans="1:50" ht="24.75" customHeight="1" x14ac:dyDescent="0.15">
      <c r="A84" s="1054"/>
      <c r="B84" s="1055"/>
      <c r="C84" s="1055"/>
      <c r="D84" s="1055"/>
      <c r="E84" s="1055"/>
      <c r="F84" s="1056"/>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4"/>
      <c r="B85" s="1055"/>
      <c r="C85" s="1055"/>
      <c r="D85" s="1055"/>
      <c r="E85" s="1055"/>
      <c r="F85" s="1056"/>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4"/>
      <c r="B86" s="1055"/>
      <c r="C86" s="1055"/>
      <c r="D86" s="1055"/>
      <c r="E86" s="1055"/>
      <c r="F86" s="1056"/>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4"/>
      <c r="B87" s="1055"/>
      <c r="C87" s="1055"/>
      <c r="D87" s="1055"/>
      <c r="E87" s="1055"/>
      <c r="F87" s="1056"/>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4"/>
      <c r="B88" s="1055"/>
      <c r="C88" s="1055"/>
      <c r="D88" s="1055"/>
      <c r="E88" s="1055"/>
      <c r="F88" s="1056"/>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4"/>
      <c r="B89" s="1055"/>
      <c r="C89" s="1055"/>
      <c r="D89" s="1055"/>
      <c r="E89" s="1055"/>
      <c r="F89" s="1056"/>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4"/>
      <c r="B90" s="1055"/>
      <c r="C90" s="1055"/>
      <c r="D90" s="1055"/>
      <c r="E90" s="1055"/>
      <c r="F90" s="1056"/>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4"/>
      <c r="B91" s="1055"/>
      <c r="C91" s="1055"/>
      <c r="D91" s="1055"/>
      <c r="E91" s="1055"/>
      <c r="F91" s="1056"/>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4"/>
      <c r="B92" s="1055"/>
      <c r="C92" s="1055"/>
      <c r="D92" s="1055"/>
      <c r="E92" s="1055"/>
      <c r="F92" s="1056"/>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4"/>
      <c r="B93" s="1055"/>
      <c r="C93" s="1055"/>
      <c r="D93" s="1055"/>
      <c r="E93" s="1055"/>
      <c r="F93" s="1056"/>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4"/>
      <c r="B94" s="1055"/>
      <c r="C94" s="1055"/>
      <c r="D94" s="1055"/>
      <c r="E94" s="1055"/>
      <c r="F94" s="1056"/>
      <c r="G94" s="799" t="s">
        <v>398</v>
      </c>
      <c r="H94" s="800"/>
      <c r="I94" s="800"/>
      <c r="J94" s="800"/>
      <c r="K94" s="800"/>
      <c r="L94" s="800"/>
      <c r="M94" s="800"/>
      <c r="N94" s="800"/>
      <c r="O94" s="800"/>
      <c r="P94" s="800"/>
      <c r="Q94" s="800"/>
      <c r="R94" s="800"/>
      <c r="S94" s="800"/>
      <c r="T94" s="800"/>
      <c r="U94" s="800"/>
      <c r="V94" s="800"/>
      <c r="W94" s="800"/>
      <c r="X94" s="800"/>
      <c r="Y94" s="800"/>
      <c r="Z94" s="800"/>
      <c r="AA94" s="800"/>
      <c r="AB94" s="845"/>
      <c r="AC94" s="799" t="s">
        <v>305</v>
      </c>
      <c r="AD94" s="800"/>
      <c r="AE94" s="800"/>
      <c r="AF94" s="800"/>
      <c r="AG94" s="800"/>
      <c r="AH94" s="800"/>
      <c r="AI94" s="800"/>
      <c r="AJ94" s="800"/>
      <c r="AK94" s="800"/>
      <c r="AL94" s="800"/>
      <c r="AM94" s="800"/>
      <c r="AN94" s="800"/>
      <c r="AO94" s="800"/>
      <c r="AP94" s="800"/>
      <c r="AQ94" s="800"/>
      <c r="AR94" s="800"/>
      <c r="AS94" s="800"/>
      <c r="AT94" s="800"/>
      <c r="AU94" s="800"/>
      <c r="AV94" s="800"/>
      <c r="AW94" s="800"/>
      <c r="AX94" s="801"/>
    </row>
    <row r="95" spans="1:50" ht="24.75" customHeight="1" x14ac:dyDescent="0.15">
      <c r="A95" s="1054"/>
      <c r="B95" s="1055"/>
      <c r="C95" s="1055"/>
      <c r="D95" s="1055"/>
      <c r="E95" s="1055"/>
      <c r="F95" s="1056"/>
      <c r="G95" s="823"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6"/>
      <c r="AC95" s="823"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4"/>
      <c r="B96" s="1055"/>
      <c r="C96" s="1055"/>
      <c r="D96" s="1055"/>
      <c r="E96" s="1055"/>
      <c r="F96" s="1056"/>
      <c r="G96" s="676"/>
      <c r="H96" s="677"/>
      <c r="I96" s="677"/>
      <c r="J96" s="677"/>
      <c r="K96" s="678"/>
      <c r="L96" s="670"/>
      <c r="M96" s="671"/>
      <c r="N96" s="671"/>
      <c r="O96" s="671"/>
      <c r="P96" s="671"/>
      <c r="Q96" s="671"/>
      <c r="R96" s="671"/>
      <c r="S96" s="671"/>
      <c r="T96" s="671"/>
      <c r="U96" s="671"/>
      <c r="V96" s="671"/>
      <c r="W96" s="671"/>
      <c r="X96" s="672"/>
      <c r="Y96" s="391"/>
      <c r="Z96" s="392"/>
      <c r="AA96" s="392"/>
      <c r="AB96" s="813"/>
      <c r="AC96" s="676"/>
      <c r="AD96" s="677"/>
      <c r="AE96" s="677"/>
      <c r="AF96" s="677"/>
      <c r="AG96" s="678"/>
      <c r="AH96" s="670"/>
      <c r="AI96" s="671"/>
      <c r="AJ96" s="671"/>
      <c r="AK96" s="671"/>
      <c r="AL96" s="671"/>
      <c r="AM96" s="671"/>
      <c r="AN96" s="671"/>
      <c r="AO96" s="671"/>
      <c r="AP96" s="671"/>
      <c r="AQ96" s="671"/>
      <c r="AR96" s="671"/>
      <c r="AS96" s="671"/>
      <c r="AT96" s="672"/>
      <c r="AU96" s="391"/>
      <c r="AV96" s="392"/>
      <c r="AW96" s="392"/>
      <c r="AX96" s="393"/>
    </row>
    <row r="97" spans="1:50" ht="24.75" customHeight="1" x14ac:dyDescent="0.15">
      <c r="A97" s="1054"/>
      <c r="B97" s="1055"/>
      <c r="C97" s="1055"/>
      <c r="D97" s="1055"/>
      <c r="E97" s="1055"/>
      <c r="F97" s="1056"/>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4"/>
      <c r="B98" s="1055"/>
      <c r="C98" s="1055"/>
      <c r="D98" s="1055"/>
      <c r="E98" s="1055"/>
      <c r="F98" s="1056"/>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4"/>
      <c r="B99" s="1055"/>
      <c r="C99" s="1055"/>
      <c r="D99" s="1055"/>
      <c r="E99" s="1055"/>
      <c r="F99" s="1056"/>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4"/>
      <c r="B100" s="1055"/>
      <c r="C100" s="1055"/>
      <c r="D100" s="1055"/>
      <c r="E100" s="1055"/>
      <c r="F100" s="1056"/>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4"/>
      <c r="B101" s="1055"/>
      <c r="C101" s="1055"/>
      <c r="D101" s="1055"/>
      <c r="E101" s="1055"/>
      <c r="F101" s="1056"/>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4"/>
      <c r="B102" s="1055"/>
      <c r="C102" s="1055"/>
      <c r="D102" s="1055"/>
      <c r="E102" s="1055"/>
      <c r="F102" s="1056"/>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4"/>
      <c r="B103" s="1055"/>
      <c r="C103" s="1055"/>
      <c r="D103" s="1055"/>
      <c r="E103" s="1055"/>
      <c r="F103" s="1056"/>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4"/>
      <c r="B104" s="1055"/>
      <c r="C104" s="1055"/>
      <c r="D104" s="1055"/>
      <c r="E104" s="1055"/>
      <c r="F104" s="1056"/>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4"/>
      <c r="B105" s="1055"/>
      <c r="C105" s="1055"/>
      <c r="D105" s="1055"/>
      <c r="E105" s="1055"/>
      <c r="F105" s="1056"/>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799" t="s">
        <v>306</v>
      </c>
      <c r="H108" s="800"/>
      <c r="I108" s="800"/>
      <c r="J108" s="800"/>
      <c r="K108" s="800"/>
      <c r="L108" s="800"/>
      <c r="M108" s="800"/>
      <c r="N108" s="800"/>
      <c r="O108" s="800"/>
      <c r="P108" s="800"/>
      <c r="Q108" s="800"/>
      <c r="R108" s="800"/>
      <c r="S108" s="800"/>
      <c r="T108" s="800"/>
      <c r="U108" s="800"/>
      <c r="V108" s="800"/>
      <c r="W108" s="800"/>
      <c r="X108" s="800"/>
      <c r="Y108" s="800"/>
      <c r="Z108" s="800"/>
      <c r="AA108" s="800"/>
      <c r="AB108" s="845"/>
      <c r="AC108" s="799" t="s">
        <v>399</v>
      </c>
      <c r="AD108" s="800"/>
      <c r="AE108" s="800"/>
      <c r="AF108" s="800"/>
      <c r="AG108" s="800"/>
      <c r="AH108" s="800"/>
      <c r="AI108" s="800"/>
      <c r="AJ108" s="800"/>
      <c r="AK108" s="800"/>
      <c r="AL108" s="800"/>
      <c r="AM108" s="800"/>
      <c r="AN108" s="800"/>
      <c r="AO108" s="800"/>
      <c r="AP108" s="800"/>
      <c r="AQ108" s="800"/>
      <c r="AR108" s="800"/>
      <c r="AS108" s="800"/>
      <c r="AT108" s="800"/>
      <c r="AU108" s="800"/>
      <c r="AV108" s="800"/>
      <c r="AW108" s="800"/>
      <c r="AX108" s="801"/>
    </row>
    <row r="109" spans="1:50" ht="24.75" customHeight="1" x14ac:dyDescent="0.15">
      <c r="A109" s="1054"/>
      <c r="B109" s="1055"/>
      <c r="C109" s="1055"/>
      <c r="D109" s="1055"/>
      <c r="E109" s="1055"/>
      <c r="F109" s="1056"/>
      <c r="G109" s="823"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6"/>
      <c r="AC109" s="823"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4"/>
      <c r="B110" s="1055"/>
      <c r="C110" s="1055"/>
      <c r="D110" s="1055"/>
      <c r="E110" s="1055"/>
      <c r="F110" s="1056"/>
      <c r="G110" s="676"/>
      <c r="H110" s="677"/>
      <c r="I110" s="677"/>
      <c r="J110" s="677"/>
      <c r="K110" s="678"/>
      <c r="L110" s="670"/>
      <c r="M110" s="671"/>
      <c r="N110" s="671"/>
      <c r="O110" s="671"/>
      <c r="P110" s="671"/>
      <c r="Q110" s="671"/>
      <c r="R110" s="671"/>
      <c r="S110" s="671"/>
      <c r="T110" s="671"/>
      <c r="U110" s="671"/>
      <c r="V110" s="671"/>
      <c r="W110" s="671"/>
      <c r="X110" s="672"/>
      <c r="Y110" s="391"/>
      <c r="Z110" s="392"/>
      <c r="AA110" s="392"/>
      <c r="AB110" s="813"/>
      <c r="AC110" s="676"/>
      <c r="AD110" s="677"/>
      <c r="AE110" s="677"/>
      <c r="AF110" s="677"/>
      <c r="AG110" s="678"/>
      <c r="AH110" s="670"/>
      <c r="AI110" s="671"/>
      <c r="AJ110" s="671"/>
      <c r="AK110" s="671"/>
      <c r="AL110" s="671"/>
      <c r="AM110" s="671"/>
      <c r="AN110" s="671"/>
      <c r="AO110" s="671"/>
      <c r="AP110" s="671"/>
      <c r="AQ110" s="671"/>
      <c r="AR110" s="671"/>
      <c r="AS110" s="671"/>
      <c r="AT110" s="672"/>
      <c r="AU110" s="391"/>
      <c r="AV110" s="392"/>
      <c r="AW110" s="392"/>
      <c r="AX110" s="393"/>
    </row>
    <row r="111" spans="1:50" ht="24.75" customHeight="1" x14ac:dyDescent="0.15">
      <c r="A111" s="1054"/>
      <c r="B111" s="1055"/>
      <c r="C111" s="1055"/>
      <c r="D111" s="1055"/>
      <c r="E111" s="1055"/>
      <c r="F111" s="1056"/>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4"/>
      <c r="B112" s="1055"/>
      <c r="C112" s="1055"/>
      <c r="D112" s="1055"/>
      <c r="E112" s="1055"/>
      <c r="F112" s="1056"/>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4"/>
      <c r="B113" s="1055"/>
      <c r="C113" s="1055"/>
      <c r="D113" s="1055"/>
      <c r="E113" s="1055"/>
      <c r="F113" s="1056"/>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4"/>
      <c r="B114" s="1055"/>
      <c r="C114" s="1055"/>
      <c r="D114" s="1055"/>
      <c r="E114" s="1055"/>
      <c r="F114" s="1056"/>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4"/>
      <c r="B115" s="1055"/>
      <c r="C115" s="1055"/>
      <c r="D115" s="1055"/>
      <c r="E115" s="1055"/>
      <c r="F115" s="1056"/>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4"/>
      <c r="B116" s="1055"/>
      <c r="C116" s="1055"/>
      <c r="D116" s="1055"/>
      <c r="E116" s="1055"/>
      <c r="F116" s="1056"/>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4"/>
      <c r="B117" s="1055"/>
      <c r="C117" s="1055"/>
      <c r="D117" s="1055"/>
      <c r="E117" s="1055"/>
      <c r="F117" s="1056"/>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4"/>
      <c r="B118" s="1055"/>
      <c r="C118" s="1055"/>
      <c r="D118" s="1055"/>
      <c r="E118" s="1055"/>
      <c r="F118" s="1056"/>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4"/>
      <c r="B119" s="1055"/>
      <c r="C119" s="1055"/>
      <c r="D119" s="1055"/>
      <c r="E119" s="1055"/>
      <c r="F119" s="1056"/>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4"/>
      <c r="B120" s="1055"/>
      <c r="C120" s="1055"/>
      <c r="D120" s="1055"/>
      <c r="E120" s="1055"/>
      <c r="F120" s="1056"/>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4"/>
      <c r="B121" s="1055"/>
      <c r="C121" s="1055"/>
      <c r="D121" s="1055"/>
      <c r="E121" s="1055"/>
      <c r="F121" s="1056"/>
      <c r="G121" s="799" t="s">
        <v>400</v>
      </c>
      <c r="H121" s="800"/>
      <c r="I121" s="800"/>
      <c r="J121" s="800"/>
      <c r="K121" s="800"/>
      <c r="L121" s="800"/>
      <c r="M121" s="800"/>
      <c r="N121" s="800"/>
      <c r="O121" s="800"/>
      <c r="P121" s="800"/>
      <c r="Q121" s="800"/>
      <c r="R121" s="800"/>
      <c r="S121" s="800"/>
      <c r="T121" s="800"/>
      <c r="U121" s="800"/>
      <c r="V121" s="800"/>
      <c r="W121" s="800"/>
      <c r="X121" s="800"/>
      <c r="Y121" s="800"/>
      <c r="Z121" s="800"/>
      <c r="AA121" s="800"/>
      <c r="AB121" s="845"/>
      <c r="AC121" s="799" t="s">
        <v>401</v>
      </c>
      <c r="AD121" s="800"/>
      <c r="AE121" s="800"/>
      <c r="AF121" s="800"/>
      <c r="AG121" s="800"/>
      <c r="AH121" s="800"/>
      <c r="AI121" s="800"/>
      <c r="AJ121" s="800"/>
      <c r="AK121" s="800"/>
      <c r="AL121" s="800"/>
      <c r="AM121" s="800"/>
      <c r="AN121" s="800"/>
      <c r="AO121" s="800"/>
      <c r="AP121" s="800"/>
      <c r="AQ121" s="800"/>
      <c r="AR121" s="800"/>
      <c r="AS121" s="800"/>
      <c r="AT121" s="800"/>
      <c r="AU121" s="800"/>
      <c r="AV121" s="800"/>
      <c r="AW121" s="800"/>
      <c r="AX121" s="801"/>
    </row>
    <row r="122" spans="1:50" ht="25.5" customHeight="1" x14ac:dyDescent="0.15">
      <c r="A122" s="1054"/>
      <c r="B122" s="1055"/>
      <c r="C122" s="1055"/>
      <c r="D122" s="1055"/>
      <c r="E122" s="1055"/>
      <c r="F122" s="1056"/>
      <c r="G122" s="823"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6"/>
      <c r="AC122" s="823"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4"/>
      <c r="B123" s="1055"/>
      <c r="C123" s="1055"/>
      <c r="D123" s="1055"/>
      <c r="E123" s="1055"/>
      <c r="F123" s="1056"/>
      <c r="G123" s="676"/>
      <c r="H123" s="677"/>
      <c r="I123" s="677"/>
      <c r="J123" s="677"/>
      <c r="K123" s="678"/>
      <c r="L123" s="670"/>
      <c r="M123" s="671"/>
      <c r="N123" s="671"/>
      <c r="O123" s="671"/>
      <c r="P123" s="671"/>
      <c r="Q123" s="671"/>
      <c r="R123" s="671"/>
      <c r="S123" s="671"/>
      <c r="T123" s="671"/>
      <c r="U123" s="671"/>
      <c r="V123" s="671"/>
      <c r="W123" s="671"/>
      <c r="X123" s="672"/>
      <c r="Y123" s="391"/>
      <c r="Z123" s="392"/>
      <c r="AA123" s="392"/>
      <c r="AB123" s="813"/>
      <c r="AC123" s="676"/>
      <c r="AD123" s="677"/>
      <c r="AE123" s="677"/>
      <c r="AF123" s="677"/>
      <c r="AG123" s="678"/>
      <c r="AH123" s="670"/>
      <c r="AI123" s="671"/>
      <c r="AJ123" s="671"/>
      <c r="AK123" s="671"/>
      <c r="AL123" s="671"/>
      <c r="AM123" s="671"/>
      <c r="AN123" s="671"/>
      <c r="AO123" s="671"/>
      <c r="AP123" s="671"/>
      <c r="AQ123" s="671"/>
      <c r="AR123" s="671"/>
      <c r="AS123" s="671"/>
      <c r="AT123" s="672"/>
      <c r="AU123" s="391"/>
      <c r="AV123" s="392"/>
      <c r="AW123" s="392"/>
      <c r="AX123" s="393"/>
    </row>
    <row r="124" spans="1:50" ht="24.75" customHeight="1" x14ac:dyDescent="0.15">
      <c r="A124" s="1054"/>
      <c r="B124" s="1055"/>
      <c r="C124" s="1055"/>
      <c r="D124" s="1055"/>
      <c r="E124" s="1055"/>
      <c r="F124" s="1056"/>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4"/>
      <c r="B125" s="1055"/>
      <c r="C125" s="1055"/>
      <c r="D125" s="1055"/>
      <c r="E125" s="1055"/>
      <c r="F125" s="1056"/>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4"/>
      <c r="B126" s="1055"/>
      <c r="C126" s="1055"/>
      <c r="D126" s="1055"/>
      <c r="E126" s="1055"/>
      <c r="F126" s="1056"/>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4"/>
      <c r="B127" s="1055"/>
      <c r="C127" s="1055"/>
      <c r="D127" s="1055"/>
      <c r="E127" s="1055"/>
      <c r="F127" s="1056"/>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4"/>
      <c r="B128" s="1055"/>
      <c r="C128" s="1055"/>
      <c r="D128" s="1055"/>
      <c r="E128" s="1055"/>
      <c r="F128" s="1056"/>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4"/>
      <c r="B129" s="1055"/>
      <c r="C129" s="1055"/>
      <c r="D129" s="1055"/>
      <c r="E129" s="1055"/>
      <c r="F129" s="1056"/>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4"/>
      <c r="B130" s="1055"/>
      <c r="C130" s="1055"/>
      <c r="D130" s="1055"/>
      <c r="E130" s="1055"/>
      <c r="F130" s="1056"/>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4"/>
      <c r="B131" s="1055"/>
      <c r="C131" s="1055"/>
      <c r="D131" s="1055"/>
      <c r="E131" s="1055"/>
      <c r="F131" s="1056"/>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4"/>
      <c r="B132" s="1055"/>
      <c r="C132" s="1055"/>
      <c r="D132" s="1055"/>
      <c r="E132" s="1055"/>
      <c r="F132" s="1056"/>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4"/>
      <c r="B133" s="1055"/>
      <c r="C133" s="1055"/>
      <c r="D133" s="1055"/>
      <c r="E133" s="1055"/>
      <c r="F133" s="1056"/>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4"/>
      <c r="B134" s="1055"/>
      <c r="C134" s="1055"/>
      <c r="D134" s="1055"/>
      <c r="E134" s="1055"/>
      <c r="F134" s="1056"/>
      <c r="G134" s="799" t="s">
        <v>402</v>
      </c>
      <c r="H134" s="800"/>
      <c r="I134" s="800"/>
      <c r="J134" s="800"/>
      <c r="K134" s="800"/>
      <c r="L134" s="800"/>
      <c r="M134" s="800"/>
      <c r="N134" s="800"/>
      <c r="O134" s="800"/>
      <c r="P134" s="800"/>
      <c r="Q134" s="800"/>
      <c r="R134" s="800"/>
      <c r="S134" s="800"/>
      <c r="T134" s="800"/>
      <c r="U134" s="800"/>
      <c r="V134" s="800"/>
      <c r="W134" s="800"/>
      <c r="X134" s="800"/>
      <c r="Y134" s="800"/>
      <c r="Z134" s="800"/>
      <c r="AA134" s="800"/>
      <c r="AB134" s="845"/>
      <c r="AC134" s="799" t="s">
        <v>403</v>
      </c>
      <c r="AD134" s="800"/>
      <c r="AE134" s="800"/>
      <c r="AF134" s="800"/>
      <c r="AG134" s="800"/>
      <c r="AH134" s="800"/>
      <c r="AI134" s="800"/>
      <c r="AJ134" s="800"/>
      <c r="AK134" s="800"/>
      <c r="AL134" s="800"/>
      <c r="AM134" s="800"/>
      <c r="AN134" s="800"/>
      <c r="AO134" s="800"/>
      <c r="AP134" s="800"/>
      <c r="AQ134" s="800"/>
      <c r="AR134" s="800"/>
      <c r="AS134" s="800"/>
      <c r="AT134" s="800"/>
      <c r="AU134" s="800"/>
      <c r="AV134" s="800"/>
      <c r="AW134" s="800"/>
      <c r="AX134" s="801"/>
    </row>
    <row r="135" spans="1:50" ht="24.75" customHeight="1" x14ac:dyDescent="0.15">
      <c r="A135" s="1054"/>
      <c r="B135" s="1055"/>
      <c r="C135" s="1055"/>
      <c r="D135" s="1055"/>
      <c r="E135" s="1055"/>
      <c r="F135" s="1056"/>
      <c r="G135" s="823"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6"/>
      <c r="AC135" s="823"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4"/>
      <c r="B136" s="1055"/>
      <c r="C136" s="1055"/>
      <c r="D136" s="1055"/>
      <c r="E136" s="1055"/>
      <c r="F136" s="1056"/>
      <c r="G136" s="676"/>
      <c r="H136" s="677"/>
      <c r="I136" s="677"/>
      <c r="J136" s="677"/>
      <c r="K136" s="678"/>
      <c r="L136" s="670"/>
      <c r="M136" s="671"/>
      <c r="N136" s="671"/>
      <c r="O136" s="671"/>
      <c r="P136" s="671"/>
      <c r="Q136" s="671"/>
      <c r="R136" s="671"/>
      <c r="S136" s="671"/>
      <c r="T136" s="671"/>
      <c r="U136" s="671"/>
      <c r="V136" s="671"/>
      <c r="W136" s="671"/>
      <c r="X136" s="672"/>
      <c r="Y136" s="391"/>
      <c r="Z136" s="392"/>
      <c r="AA136" s="392"/>
      <c r="AB136" s="813"/>
      <c r="AC136" s="676"/>
      <c r="AD136" s="677"/>
      <c r="AE136" s="677"/>
      <c r="AF136" s="677"/>
      <c r="AG136" s="678"/>
      <c r="AH136" s="670"/>
      <c r="AI136" s="671"/>
      <c r="AJ136" s="671"/>
      <c r="AK136" s="671"/>
      <c r="AL136" s="671"/>
      <c r="AM136" s="671"/>
      <c r="AN136" s="671"/>
      <c r="AO136" s="671"/>
      <c r="AP136" s="671"/>
      <c r="AQ136" s="671"/>
      <c r="AR136" s="671"/>
      <c r="AS136" s="671"/>
      <c r="AT136" s="672"/>
      <c r="AU136" s="391"/>
      <c r="AV136" s="392"/>
      <c r="AW136" s="392"/>
      <c r="AX136" s="393"/>
    </row>
    <row r="137" spans="1:50" ht="24.75" customHeight="1" x14ac:dyDescent="0.15">
      <c r="A137" s="1054"/>
      <c r="B137" s="1055"/>
      <c r="C137" s="1055"/>
      <c r="D137" s="1055"/>
      <c r="E137" s="1055"/>
      <c r="F137" s="1056"/>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4"/>
      <c r="B138" s="1055"/>
      <c r="C138" s="1055"/>
      <c r="D138" s="1055"/>
      <c r="E138" s="1055"/>
      <c r="F138" s="1056"/>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4"/>
      <c r="B139" s="1055"/>
      <c r="C139" s="1055"/>
      <c r="D139" s="1055"/>
      <c r="E139" s="1055"/>
      <c r="F139" s="1056"/>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4"/>
      <c r="B140" s="1055"/>
      <c r="C140" s="1055"/>
      <c r="D140" s="1055"/>
      <c r="E140" s="1055"/>
      <c r="F140" s="1056"/>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4"/>
      <c r="B141" s="1055"/>
      <c r="C141" s="1055"/>
      <c r="D141" s="1055"/>
      <c r="E141" s="1055"/>
      <c r="F141" s="1056"/>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4"/>
      <c r="B142" s="1055"/>
      <c r="C142" s="1055"/>
      <c r="D142" s="1055"/>
      <c r="E142" s="1055"/>
      <c r="F142" s="1056"/>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4"/>
      <c r="B143" s="1055"/>
      <c r="C143" s="1055"/>
      <c r="D143" s="1055"/>
      <c r="E143" s="1055"/>
      <c r="F143" s="1056"/>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4"/>
      <c r="B144" s="1055"/>
      <c r="C144" s="1055"/>
      <c r="D144" s="1055"/>
      <c r="E144" s="1055"/>
      <c r="F144" s="1056"/>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4"/>
      <c r="B145" s="1055"/>
      <c r="C145" s="1055"/>
      <c r="D145" s="1055"/>
      <c r="E145" s="1055"/>
      <c r="F145" s="1056"/>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4"/>
      <c r="B146" s="1055"/>
      <c r="C146" s="1055"/>
      <c r="D146" s="1055"/>
      <c r="E146" s="1055"/>
      <c r="F146" s="1056"/>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4"/>
      <c r="B147" s="1055"/>
      <c r="C147" s="1055"/>
      <c r="D147" s="1055"/>
      <c r="E147" s="1055"/>
      <c r="F147" s="1056"/>
      <c r="G147" s="799" t="s">
        <v>404</v>
      </c>
      <c r="H147" s="800"/>
      <c r="I147" s="800"/>
      <c r="J147" s="800"/>
      <c r="K147" s="800"/>
      <c r="L147" s="800"/>
      <c r="M147" s="800"/>
      <c r="N147" s="800"/>
      <c r="O147" s="800"/>
      <c r="P147" s="800"/>
      <c r="Q147" s="800"/>
      <c r="R147" s="800"/>
      <c r="S147" s="800"/>
      <c r="T147" s="800"/>
      <c r="U147" s="800"/>
      <c r="V147" s="800"/>
      <c r="W147" s="800"/>
      <c r="X147" s="800"/>
      <c r="Y147" s="800"/>
      <c r="Z147" s="800"/>
      <c r="AA147" s="800"/>
      <c r="AB147" s="845"/>
      <c r="AC147" s="799" t="s">
        <v>307</v>
      </c>
      <c r="AD147" s="800"/>
      <c r="AE147" s="800"/>
      <c r="AF147" s="800"/>
      <c r="AG147" s="800"/>
      <c r="AH147" s="800"/>
      <c r="AI147" s="800"/>
      <c r="AJ147" s="800"/>
      <c r="AK147" s="800"/>
      <c r="AL147" s="800"/>
      <c r="AM147" s="800"/>
      <c r="AN147" s="800"/>
      <c r="AO147" s="800"/>
      <c r="AP147" s="800"/>
      <c r="AQ147" s="800"/>
      <c r="AR147" s="800"/>
      <c r="AS147" s="800"/>
      <c r="AT147" s="800"/>
      <c r="AU147" s="800"/>
      <c r="AV147" s="800"/>
      <c r="AW147" s="800"/>
      <c r="AX147" s="801"/>
    </row>
    <row r="148" spans="1:50" ht="24.75" customHeight="1" x14ac:dyDescent="0.15">
      <c r="A148" s="1054"/>
      <c r="B148" s="1055"/>
      <c r="C148" s="1055"/>
      <c r="D148" s="1055"/>
      <c r="E148" s="1055"/>
      <c r="F148" s="1056"/>
      <c r="G148" s="823"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6"/>
      <c r="AC148" s="823"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4"/>
      <c r="B149" s="1055"/>
      <c r="C149" s="1055"/>
      <c r="D149" s="1055"/>
      <c r="E149" s="1055"/>
      <c r="F149" s="1056"/>
      <c r="G149" s="676"/>
      <c r="H149" s="677"/>
      <c r="I149" s="677"/>
      <c r="J149" s="677"/>
      <c r="K149" s="678"/>
      <c r="L149" s="670"/>
      <c r="M149" s="671"/>
      <c r="N149" s="671"/>
      <c r="O149" s="671"/>
      <c r="P149" s="671"/>
      <c r="Q149" s="671"/>
      <c r="R149" s="671"/>
      <c r="S149" s="671"/>
      <c r="T149" s="671"/>
      <c r="U149" s="671"/>
      <c r="V149" s="671"/>
      <c r="W149" s="671"/>
      <c r="X149" s="672"/>
      <c r="Y149" s="391"/>
      <c r="Z149" s="392"/>
      <c r="AA149" s="392"/>
      <c r="AB149" s="813"/>
      <c r="AC149" s="676"/>
      <c r="AD149" s="677"/>
      <c r="AE149" s="677"/>
      <c r="AF149" s="677"/>
      <c r="AG149" s="678"/>
      <c r="AH149" s="670"/>
      <c r="AI149" s="671"/>
      <c r="AJ149" s="671"/>
      <c r="AK149" s="671"/>
      <c r="AL149" s="671"/>
      <c r="AM149" s="671"/>
      <c r="AN149" s="671"/>
      <c r="AO149" s="671"/>
      <c r="AP149" s="671"/>
      <c r="AQ149" s="671"/>
      <c r="AR149" s="671"/>
      <c r="AS149" s="671"/>
      <c r="AT149" s="672"/>
      <c r="AU149" s="391"/>
      <c r="AV149" s="392"/>
      <c r="AW149" s="392"/>
      <c r="AX149" s="393"/>
    </row>
    <row r="150" spans="1:50" ht="24.75" customHeight="1" x14ac:dyDescent="0.15">
      <c r="A150" s="1054"/>
      <c r="B150" s="1055"/>
      <c r="C150" s="1055"/>
      <c r="D150" s="1055"/>
      <c r="E150" s="1055"/>
      <c r="F150" s="1056"/>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4"/>
      <c r="B151" s="1055"/>
      <c r="C151" s="1055"/>
      <c r="D151" s="1055"/>
      <c r="E151" s="1055"/>
      <c r="F151" s="1056"/>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4"/>
      <c r="B152" s="1055"/>
      <c r="C152" s="1055"/>
      <c r="D152" s="1055"/>
      <c r="E152" s="1055"/>
      <c r="F152" s="1056"/>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4"/>
      <c r="B153" s="1055"/>
      <c r="C153" s="1055"/>
      <c r="D153" s="1055"/>
      <c r="E153" s="1055"/>
      <c r="F153" s="1056"/>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4"/>
      <c r="B154" s="1055"/>
      <c r="C154" s="1055"/>
      <c r="D154" s="1055"/>
      <c r="E154" s="1055"/>
      <c r="F154" s="1056"/>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4"/>
      <c r="B155" s="1055"/>
      <c r="C155" s="1055"/>
      <c r="D155" s="1055"/>
      <c r="E155" s="1055"/>
      <c r="F155" s="1056"/>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4"/>
      <c r="B156" s="1055"/>
      <c r="C156" s="1055"/>
      <c r="D156" s="1055"/>
      <c r="E156" s="1055"/>
      <c r="F156" s="1056"/>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4"/>
      <c r="B157" s="1055"/>
      <c r="C157" s="1055"/>
      <c r="D157" s="1055"/>
      <c r="E157" s="1055"/>
      <c r="F157" s="1056"/>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4"/>
      <c r="B158" s="1055"/>
      <c r="C158" s="1055"/>
      <c r="D158" s="1055"/>
      <c r="E158" s="1055"/>
      <c r="F158" s="1056"/>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799" t="s">
        <v>308</v>
      </c>
      <c r="H161" s="800"/>
      <c r="I161" s="800"/>
      <c r="J161" s="800"/>
      <c r="K161" s="800"/>
      <c r="L161" s="800"/>
      <c r="M161" s="800"/>
      <c r="N161" s="800"/>
      <c r="O161" s="800"/>
      <c r="P161" s="800"/>
      <c r="Q161" s="800"/>
      <c r="R161" s="800"/>
      <c r="S161" s="800"/>
      <c r="T161" s="800"/>
      <c r="U161" s="800"/>
      <c r="V161" s="800"/>
      <c r="W161" s="800"/>
      <c r="X161" s="800"/>
      <c r="Y161" s="800"/>
      <c r="Z161" s="800"/>
      <c r="AA161" s="800"/>
      <c r="AB161" s="845"/>
      <c r="AC161" s="799" t="s">
        <v>405</v>
      </c>
      <c r="AD161" s="800"/>
      <c r="AE161" s="800"/>
      <c r="AF161" s="800"/>
      <c r="AG161" s="800"/>
      <c r="AH161" s="800"/>
      <c r="AI161" s="800"/>
      <c r="AJ161" s="800"/>
      <c r="AK161" s="800"/>
      <c r="AL161" s="800"/>
      <c r="AM161" s="800"/>
      <c r="AN161" s="800"/>
      <c r="AO161" s="800"/>
      <c r="AP161" s="800"/>
      <c r="AQ161" s="800"/>
      <c r="AR161" s="800"/>
      <c r="AS161" s="800"/>
      <c r="AT161" s="800"/>
      <c r="AU161" s="800"/>
      <c r="AV161" s="800"/>
      <c r="AW161" s="800"/>
      <c r="AX161" s="801"/>
    </row>
    <row r="162" spans="1:50" ht="24.75" customHeight="1" x14ac:dyDescent="0.15">
      <c r="A162" s="1054"/>
      <c r="B162" s="1055"/>
      <c r="C162" s="1055"/>
      <c r="D162" s="1055"/>
      <c r="E162" s="1055"/>
      <c r="F162" s="1056"/>
      <c r="G162" s="823"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6"/>
      <c r="AC162" s="823"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4"/>
      <c r="B163" s="1055"/>
      <c r="C163" s="1055"/>
      <c r="D163" s="1055"/>
      <c r="E163" s="1055"/>
      <c r="F163" s="1056"/>
      <c r="G163" s="676"/>
      <c r="H163" s="677"/>
      <c r="I163" s="677"/>
      <c r="J163" s="677"/>
      <c r="K163" s="678"/>
      <c r="L163" s="670"/>
      <c r="M163" s="671"/>
      <c r="N163" s="671"/>
      <c r="O163" s="671"/>
      <c r="P163" s="671"/>
      <c r="Q163" s="671"/>
      <c r="R163" s="671"/>
      <c r="S163" s="671"/>
      <c r="T163" s="671"/>
      <c r="U163" s="671"/>
      <c r="V163" s="671"/>
      <c r="W163" s="671"/>
      <c r="X163" s="672"/>
      <c r="Y163" s="391"/>
      <c r="Z163" s="392"/>
      <c r="AA163" s="392"/>
      <c r="AB163" s="813"/>
      <c r="AC163" s="676"/>
      <c r="AD163" s="677"/>
      <c r="AE163" s="677"/>
      <c r="AF163" s="677"/>
      <c r="AG163" s="678"/>
      <c r="AH163" s="670"/>
      <c r="AI163" s="671"/>
      <c r="AJ163" s="671"/>
      <c r="AK163" s="671"/>
      <c r="AL163" s="671"/>
      <c r="AM163" s="671"/>
      <c r="AN163" s="671"/>
      <c r="AO163" s="671"/>
      <c r="AP163" s="671"/>
      <c r="AQ163" s="671"/>
      <c r="AR163" s="671"/>
      <c r="AS163" s="671"/>
      <c r="AT163" s="672"/>
      <c r="AU163" s="391"/>
      <c r="AV163" s="392"/>
      <c r="AW163" s="392"/>
      <c r="AX163" s="393"/>
    </row>
    <row r="164" spans="1:50" ht="24.75" customHeight="1" x14ac:dyDescent="0.15">
      <c r="A164" s="1054"/>
      <c r="B164" s="1055"/>
      <c r="C164" s="1055"/>
      <c r="D164" s="1055"/>
      <c r="E164" s="1055"/>
      <c r="F164" s="1056"/>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4"/>
      <c r="B165" s="1055"/>
      <c r="C165" s="1055"/>
      <c r="D165" s="1055"/>
      <c r="E165" s="1055"/>
      <c r="F165" s="1056"/>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4"/>
      <c r="B166" s="1055"/>
      <c r="C166" s="1055"/>
      <c r="D166" s="1055"/>
      <c r="E166" s="1055"/>
      <c r="F166" s="1056"/>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4"/>
      <c r="B167" s="1055"/>
      <c r="C167" s="1055"/>
      <c r="D167" s="1055"/>
      <c r="E167" s="1055"/>
      <c r="F167" s="1056"/>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4"/>
      <c r="B168" s="1055"/>
      <c r="C168" s="1055"/>
      <c r="D168" s="1055"/>
      <c r="E168" s="1055"/>
      <c r="F168" s="1056"/>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4"/>
      <c r="B169" s="1055"/>
      <c r="C169" s="1055"/>
      <c r="D169" s="1055"/>
      <c r="E169" s="1055"/>
      <c r="F169" s="1056"/>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4"/>
      <c r="B170" s="1055"/>
      <c r="C170" s="1055"/>
      <c r="D170" s="1055"/>
      <c r="E170" s="1055"/>
      <c r="F170" s="1056"/>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4"/>
      <c r="B171" s="1055"/>
      <c r="C171" s="1055"/>
      <c r="D171" s="1055"/>
      <c r="E171" s="1055"/>
      <c r="F171" s="1056"/>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4"/>
      <c r="B172" s="1055"/>
      <c r="C172" s="1055"/>
      <c r="D172" s="1055"/>
      <c r="E172" s="1055"/>
      <c r="F172" s="1056"/>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4"/>
      <c r="B173" s="1055"/>
      <c r="C173" s="1055"/>
      <c r="D173" s="1055"/>
      <c r="E173" s="1055"/>
      <c r="F173" s="1056"/>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4"/>
      <c r="B174" s="1055"/>
      <c r="C174" s="1055"/>
      <c r="D174" s="1055"/>
      <c r="E174" s="1055"/>
      <c r="F174" s="1056"/>
      <c r="G174" s="799" t="s">
        <v>406</v>
      </c>
      <c r="H174" s="800"/>
      <c r="I174" s="800"/>
      <c r="J174" s="800"/>
      <c r="K174" s="800"/>
      <c r="L174" s="800"/>
      <c r="M174" s="800"/>
      <c r="N174" s="800"/>
      <c r="O174" s="800"/>
      <c r="P174" s="800"/>
      <c r="Q174" s="800"/>
      <c r="R174" s="800"/>
      <c r="S174" s="800"/>
      <c r="T174" s="800"/>
      <c r="U174" s="800"/>
      <c r="V174" s="800"/>
      <c r="W174" s="800"/>
      <c r="X174" s="800"/>
      <c r="Y174" s="800"/>
      <c r="Z174" s="800"/>
      <c r="AA174" s="800"/>
      <c r="AB174" s="845"/>
      <c r="AC174" s="799" t="s">
        <v>407</v>
      </c>
      <c r="AD174" s="800"/>
      <c r="AE174" s="800"/>
      <c r="AF174" s="800"/>
      <c r="AG174" s="800"/>
      <c r="AH174" s="800"/>
      <c r="AI174" s="800"/>
      <c r="AJ174" s="800"/>
      <c r="AK174" s="800"/>
      <c r="AL174" s="800"/>
      <c r="AM174" s="800"/>
      <c r="AN174" s="800"/>
      <c r="AO174" s="800"/>
      <c r="AP174" s="800"/>
      <c r="AQ174" s="800"/>
      <c r="AR174" s="800"/>
      <c r="AS174" s="800"/>
      <c r="AT174" s="800"/>
      <c r="AU174" s="800"/>
      <c r="AV174" s="800"/>
      <c r="AW174" s="800"/>
      <c r="AX174" s="801"/>
    </row>
    <row r="175" spans="1:50" ht="25.5" customHeight="1" x14ac:dyDescent="0.15">
      <c r="A175" s="1054"/>
      <c r="B175" s="1055"/>
      <c r="C175" s="1055"/>
      <c r="D175" s="1055"/>
      <c r="E175" s="1055"/>
      <c r="F175" s="1056"/>
      <c r="G175" s="823"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6"/>
      <c r="AC175" s="823"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4"/>
      <c r="B176" s="1055"/>
      <c r="C176" s="1055"/>
      <c r="D176" s="1055"/>
      <c r="E176" s="1055"/>
      <c r="F176" s="1056"/>
      <c r="G176" s="676"/>
      <c r="H176" s="677"/>
      <c r="I176" s="677"/>
      <c r="J176" s="677"/>
      <c r="K176" s="678"/>
      <c r="L176" s="670"/>
      <c r="M176" s="671"/>
      <c r="N176" s="671"/>
      <c r="O176" s="671"/>
      <c r="P176" s="671"/>
      <c r="Q176" s="671"/>
      <c r="R176" s="671"/>
      <c r="S176" s="671"/>
      <c r="T176" s="671"/>
      <c r="U176" s="671"/>
      <c r="V176" s="671"/>
      <c r="W176" s="671"/>
      <c r="X176" s="672"/>
      <c r="Y176" s="391"/>
      <c r="Z176" s="392"/>
      <c r="AA176" s="392"/>
      <c r="AB176" s="813"/>
      <c r="AC176" s="676"/>
      <c r="AD176" s="677"/>
      <c r="AE176" s="677"/>
      <c r="AF176" s="677"/>
      <c r="AG176" s="678"/>
      <c r="AH176" s="670"/>
      <c r="AI176" s="671"/>
      <c r="AJ176" s="671"/>
      <c r="AK176" s="671"/>
      <c r="AL176" s="671"/>
      <c r="AM176" s="671"/>
      <c r="AN176" s="671"/>
      <c r="AO176" s="671"/>
      <c r="AP176" s="671"/>
      <c r="AQ176" s="671"/>
      <c r="AR176" s="671"/>
      <c r="AS176" s="671"/>
      <c r="AT176" s="672"/>
      <c r="AU176" s="391"/>
      <c r="AV176" s="392"/>
      <c r="AW176" s="392"/>
      <c r="AX176" s="393"/>
    </row>
    <row r="177" spans="1:50" ht="24.75" customHeight="1" x14ac:dyDescent="0.15">
      <c r="A177" s="1054"/>
      <c r="B177" s="1055"/>
      <c r="C177" s="1055"/>
      <c r="D177" s="1055"/>
      <c r="E177" s="1055"/>
      <c r="F177" s="1056"/>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4"/>
      <c r="B178" s="1055"/>
      <c r="C178" s="1055"/>
      <c r="D178" s="1055"/>
      <c r="E178" s="1055"/>
      <c r="F178" s="1056"/>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4"/>
      <c r="B179" s="1055"/>
      <c r="C179" s="1055"/>
      <c r="D179" s="1055"/>
      <c r="E179" s="1055"/>
      <c r="F179" s="1056"/>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4"/>
      <c r="B180" s="1055"/>
      <c r="C180" s="1055"/>
      <c r="D180" s="1055"/>
      <c r="E180" s="1055"/>
      <c r="F180" s="1056"/>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4"/>
      <c r="B181" s="1055"/>
      <c r="C181" s="1055"/>
      <c r="D181" s="1055"/>
      <c r="E181" s="1055"/>
      <c r="F181" s="1056"/>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4"/>
      <c r="B182" s="1055"/>
      <c r="C182" s="1055"/>
      <c r="D182" s="1055"/>
      <c r="E182" s="1055"/>
      <c r="F182" s="1056"/>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4"/>
      <c r="B183" s="1055"/>
      <c r="C183" s="1055"/>
      <c r="D183" s="1055"/>
      <c r="E183" s="1055"/>
      <c r="F183" s="1056"/>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4"/>
      <c r="B184" s="1055"/>
      <c r="C184" s="1055"/>
      <c r="D184" s="1055"/>
      <c r="E184" s="1055"/>
      <c r="F184" s="1056"/>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4"/>
      <c r="B185" s="1055"/>
      <c r="C185" s="1055"/>
      <c r="D185" s="1055"/>
      <c r="E185" s="1055"/>
      <c r="F185" s="1056"/>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4"/>
      <c r="B186" s="1055"/>
      <c r="C186" s="1055"/>
      <c r="D186" s="1055"/>
      <c r="E186" s="1055"/>
      <c r="F186" s="1056"/>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4"/>
      <c r="B187" s="1055"/>
      <c r="C187" s="1055"/>
      <c r="D187" s="1055"/>
      <c r="E187" s="1055"/>
      <c r="F187" s="1056"/>
      <c r="G187" s="799" t="s">
        <v>409</v>
      </c>
      <c r="H187" s="800"/>
      <c r="I187" s="800"/>
      <c r="J187" s="800"/>
      <c r="K187" s="800"/>
      <c r="L187" s="800"/>
      <c r="M187" s="800"/>
      <c r="N187" s="800"/>
      <c r="O187" s="800"/>
      <c r="P187" s="800"/>
      <c r="Q187" s="800"/>
      <c r="R187" s="800"/>
      <c r="S187" s="800"/>
      <c r="T187" s="800"/>
      <c r="U187" s="800"/>
      <c r="V187" s="800"/>
      <c r="W187" s="800"/>
      <c r="X187" s="800"/>
      <c r="Y187" s="800"/>
      <c r="Z187" s="800"/>
      <c r="AA187" s="800"/>
      <c r="AB187" s="845"/>
      <c r="AC187" s="799" t="s">
        <v>408</v>
      </c>
      <c r="AD187" s="800"/>
      <c r="AE187" s="800"/>
      <c r="AF187" s="800"/>
      <c r="AG187" s="800"/>
      <c r="AH187" s="800"/>
      <c r="AI187" s="800"/>
      <c r="AJ187" s="800"/>
      <c r="AK187" s="800"/>
      <c r="AL187" s="800"/>
      <c r="AM187" s="800"/>
      <c r="AN187" s="800"/>
      <c r="AO187" s="800"/>
      <c r="AP187" s="800"/>
      <c r="AQ187" s="800"/>
      <c r="AR187" s="800"/>
      <c r="AS187" s="800"/>
      <c r="AT187" s="800"/>
      <c r="AU187" s="800"/>
      <c r="AV187" s="800"/>
      <c r="AW187" s="800"/>
      <c r="AX187" s="801"/>
    </row>
    <row r="188" spans="1:50" ht="24.75" customHeight="1" x14ac:dyDescent="0.15">
      <c r="A188" s="1054"/>
      <c r="B188" s="1055"/>
      <c r="C188" s="1055"/>
      <c r="D188" s="1055"/>
      <c r="E188" s="1055"/>
      <c r="F188" s="1056"/>
      <c r="G188" s="823"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6"/>
      <c r="AC188" s="823"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4"/>
      <c r="B189" s="1055"/>
      <c r="C189" s="1055"/>
      <c r="D189" s="1055"/>
      <c r="E189" s="1055"/>
      <c r="F189" s="1056"/>
      <c r="G189" s="676"/>
      <c r="H189" s="677"/>
      <c r="I189" s="677"/>
      <c r="J189" s="677"/>
      <c r="K189" s="678"/>
      <c r="L189" s="670"/>
      <c r="M189" s="671"/>
      <c r="N189" s="671"/>
      <c r="O189" s="671"/>
      <c r="P189" s="671"/>
      <c r="Q189" s="671"/>
      <c r="R189" s="671"/>
      <c r="S189" s="671"/>
      <c r="T189" s="671"/>
      <c r="U189" s="671"/>
      <c r="V189" s="671"/>
      <c r="W189" s="671"/>
      <c r="X189" s="672"/>
      <c r="Y189" s="391"/>
      <c r="Z189" s="392"/>
      <c r="AA189" s="392"/>
      <c r="AB189" s="813"/>
      <c r="AC189" s="676"/>
      <c r="AD189" s="677"/>
      <c r="AE189" s="677"/>
      <c r="AF189" s="677"/>
      <c r="AG189" s="678"/>
      <c r="AH189" s="670"/>
      <c r="AI189" s="671"/>
      <c r="AJ189" s="671"/>
      <c r="AK189" s="671"/>
      <c r="AL189" s="671"/>
      <c r="AM189" s="671"/>
      <c r="AN189" s="671"/>
      <c r="AO189" s="671"/>
      <c r="AP189" s="671"/>
      <c r="AQ189" s="671"/>
      <c r="AR189" s="671"/>
      <c r="AS189" s="671"/>
      <c r="AT189" s="672"/>
      <c r="AU189" s="391"/>
      <c r="AV189" s="392"/>
      <c r="AW189" s="392"/>
      <c r="AX189" s="393"/>
    </row>
    <row r="190" spans="1:50" ht="24.75" customHeight="1" x14ac:dyDescent="0.15">
      <c r="A190" s="1054"/>
      <c r="B190" s="1055"/>
      <c r="C190" s="1055"/>
      <c r="D190" s="1055"/>
      <c r="E190" s="1055"/>
      <c r="F190" s="1056"/>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4"/>
      <c r="B191" s="1055"/>
      <c r="C191" s="1055"/>
      <c r="D191" s="1055"/>
      <c r="E191" s="1055"/>
      <c r="F191" s="1056"/>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4"/>
      <c r="B192" s="1055"/>
      <c r="C192" s="1055"/>
      <c r="D192" s="1055"/>
      <c r="E192" s="1055"/>
      <c r="F192" s="1056"/>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4"/>
      <c r="B193" s="1055"/>
      <c r="C193" s="1055"/>
      <c r="D193" s="1055"/>
      <c r="E193" s="1055"/>
      <c r="F193" s="1056"/>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4"/>
      <c r="B194" s="1055"/>
      <c r="C194" s="1055"/>
      <c r="D194" s="1055"/>
      <c r="E194" s="1055"/>
      <c r="F194" s="1056"/>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4"/>
      <c r="B195" s="1055"/>
      <c r="C195" s="1055"/>
      <c r="D195" s="1055"/>
      <c r="E195" s="1055"/>
      <c r="F195" s="1056"/>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4"/>
      <c r="B196" s="1055"/>
      <c r="C196" s="1055"/>
      <c r="D196" s="1055"/>
      <c r="E196" s="1055"/>
      <c r="F196" s="1056"/>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4"/>
      <c r="B197" s="1055"/>
      <c r="C197" s="1055"/>
      <c r="D197" s="1055"/>
      <c r="E197" s="1055"/>
      <c r="F197" s="1056"/>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4"/>
      <c r="B198" s="1055"/>
      <c r="C198" s="1055"/>
      <c r="D198" s="1055"/>
      <c r="E198" s="1055"/>
      <c r="F198" s="1056"/>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4"/>
      <c r="B199" s="1055"/>
      <c r="C199" s="1055"/>
      <c r="D199" s="1055"/>
      <c r="E199" s="1055"/>
      <c r="F199" s="1056"/>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4"/>
      <c r="B200" s="1055"/>
      <c r="C200" s="1055"/>
      <c r="D200" s="1055"/>
      <c r="E200" s="1055"/>
      <c r="F200" s="1056"/>
      <c r="G200" s="799" t="s">
        <v>410</v>
      </c>
      <c r="H200" s="800"/>
      <c r="I200" s="800"/>
      <c r="J200" s="800"/>
      <c r="K200" s="800"/>
      <c r="L200" s="800"/>
      <c r="M200" s="800"/>
      <c r="N200" s="800"/>
      <c r="O200" s="800"/>
      <c r="P200" s="800"/>
      <c r="Q200" s="800"/>
      <c r="R200" s="800"/>
      <c r="S200" s="800"/>
      <c r="T200" s="800"/>
      <c r="U200" s="800"/>
      <c r="V200" s="800"/>
      <c r="W200" s="800"/>
      <c r="X200" s="800"/>
      <c r="Y200" s="800"/>
      <c r="Z200" s="800"/>
      <c r="AA200" s="800"/>
      <c r="AB200" s="845"/>
      <c r="AC200" s="799" t="s">
        <v>309</v>
      </c>
      <c r="AD200" s="800"/>
      <c r="AE200" s="800"/>
      <c r="AF200" s="800"/>
      <c r="AG200" s="800"/>
      <c r="AH200" s="800"/>
      <c r="AI200" s="800"/>
      <c r="AJ200" s="800"/>
      <c r="AK200" s="800"/>
      <c r="AL200" s="800"/>
      <c r="AM200" s="800"/>
      <c r="AN200" s="800"/>
      <c r="AO200" s="800"/>
      <c r="AP200" s="800"/>
      <c r="AQ200" s="800"/>
      <c r="AR200" s="800"/>
      <c r="AS200" s="800"/>
      <c r="AT200" s="800"/>
      <c r="AU200" s="800"/>
      <c r="AV200" s="800"/>
      <c r="AW200" s="800"/>
      <c r="AX200" s="801"/>
    </row>
    <row r="201" spans="1:50" ht="24.75" customHeight="1" x14ac:dyDescent="0.15">
      <c r="A201" s="1054"/>
      <c r="B201" s="1055"/>
      <c r="C201" s="1055"/>
      <c r="D201" s="1055"/>
      <c r="E201" s="1055"/>
      <c r="F201" s="1056"/>
      <c r="G201" s="823"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6"/>
      <c r="AC201" s="823"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4"/>
      <c r="B202" s="1055"/>
      <c r="C202" s="1055"/>
      <c r="D202" s="1055"/>
      <c r="E202" s="1055"/>
      <c r="F202" s="1056"/>
      <c r="G202" s="676"/>
      <c r="H202" s="677"/>
      <c r="I202" s="677"/>
      <c r="J202" s="677"/>
      <c r="K202" s="678"/>
      <c r="L202" s="670"/>
      <c r="M202" s="671"/>
      <c r="N202" s="671"/>
      <c r="O202" s="671"/>
      <c r="P202" s="671"/>
      <c r="Q202" s="671"/>
      <c r="R202" s="671"/>
      <c r="S202" s="671"/>
      <c r="T202" s="671"/>
      <c r="U202" s="671"/>
      <c r="V202" s="671"/>
      <c r="W202" s="671"/>
      <c r="X202" s="672"/>
      <c r="Y202" s="391"/>
      <c r="Z202" s="392"/>
      <c r="AA202" s="392"/>
      <c r="AB202" s="813"/>
      <c r="AC202" s="676"/>
      <c r="AD202" s="677"/>
      <c r="AE202" s="677"/>
      <c r="AF202" s="677"/>
      <c r="AG202" s="678"/>
      <c r="AH202" s="670"/>
      <c r="AI202" s="671"/>
      <c r="AJ202" s="671"/>
      <c r="AK202" s="671"/>
      <c r="AL202" s="671"/>
      <c r="AM202" s="671"/>
      <c r="AN202" s="671"/>
      <c r="AO202" s="671"/>
      <c r="AP202" s="671"/>
      <c r="AQ202" s="671"/>
      <c r="AR202" s="671"/>
      <c r="AS202" s="671"/>
      <c r="AT202" s="672"/>
      <c r="AU202" s="391"/>
      <c r="AV202" s="392"/>
      <c r="AW202" s="392"/>
      <c r="AX202" s="393"/>
    </row>
    <row r="203" spans="1:50" ht="24.75" customHeight="1" x14ac:dyDescent="0.15">
      <c r="A203" s="1054"/>
      <c r="B203" s="1055"/>
      <c r="C203" s="1055"/>
      <c r="D203" s="1055"/>
      <c r="E203" s="1055"/>
      <c r="F203" s="1056"/>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4"/>
      <c r="B204" s="1055"/>
      <c r="C204" s="1055"/>
      <c r="D204" s="1055"/>
      <c r="E204" s="1055"/>
      <c r="F204" s="1056"/>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4"/>
      <c r="B205" s="1055"/>
      <c r="C205" s="1055"/>
      <c r="D205" s="1055"/>
      <c r="E205" s="1055"/>
      <c r="F205" s="1056"/>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4"/>
      <c r="B206" s="1055"/>
      <c r="C206" s="1055"/>
      <c r="D206" s="1055"/>
      <c r="E206" s="1055"/>
      <c r="F206" s="1056"/>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4"/>
      <c r="B207" s="1055"/>
      <c r="C207" s="1055"/>
      <c r="D207" s="1055"/>
      <c r="E207" s="1055"/>
      <c r="F207" s="1056"/>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4"/>
      <c r="B208" s="1055"/>
      <c r="C208" s="1055"/>
      <c r="D208" s="1055"/>
      <c r="E208" s="1055"/>
      <c r="F208" s="1056"/>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4"/>
      <c r="B209" s="1055"/>
      <c r="C209" s="1055"/>
      <c r="D209" s="1055"/>
      <c r="E209" s="1055"/>
      <c r="F209" s="1056"/>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4"/>
      <c r="B210" s="1055"/>
      <c r="C210" s="1055"/>
      <c r="D210" s="1055"/>
      <c r="E210" s="1055"/>
      <c r="F210" s="1056"/>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4"/>
      <c r="B211" s="1055"/>
      <c r="C211" s="1055"/>
      <c r="D211" s="1055"/>
      <c r="E211" s="1055"/>
      <c r="F211" s="1056"/>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799" t="s">
        <v>310</v>
      </c>
      <c r="H214" s="800"/>
      <c r="I214" s="800"/>
      <c r="J214" s="800"/>
      <c r="K214" s="800"/>
      <c r="L214" s="800"/>
      <c r="M214" s="800"/>
      <c r="N214" s="800"/>
      <c r="O214" s="800"/>
      <c r="P214" s="800"/>
      <c r="Q214" s="800"/>
      <c r="R214" s="800"/>
      <c r="S214" s="800"/>
      <c r="T214" s="800"/>
      <c r="U214" s="800"/>
      <c r="V214" s="800"/>
      <c r="W214" s="800"/>
      <c r="X214" s="800"/>
      <c r="Y214" s="800"/>
      <c r="Z214" s="800"/>
      <c r="AA214" s="800"/>
      <c r="AB214" s="845"/>
      <c r="AC214" s="799" t="s">
        <v>411</v>
      </c>
      <c r="AD214" s="800"/>
      <c r="AE214" s="800"/>
      <c r="AF214" s="800"/>
      <c r="AG214" s="800"/>
      <c r="AH214" s="800"/>
      <c r="AI214" s="800"/>
      <c r="AJ214" s="800"/>
      <c r="AK214" s="800"/>
      <c r="AL214" s="800"/>
      <c r="AM214" s="800"/>
      <c r="AN214" s="800"/>
      <c r="AO214" s="800"/>
      <c r="AP214" s="800"/>
      <c r="AQ214" s="800"/>
      <c r="AR214" s="800"/>
      <c r="AS214" s="800"/>
      <c r="AT214" s="800"/>
      <c r="AU214" s="800"/>
      <c r="AV214" s="800"/>
      <c r="AW214" s="800"/>
      <c r="AX214" s="801"/>
    </row>
    <row r="215" spans="1:50" ht="24.75" customHeight="1" x14ac:dyDescent="0.15">
      <c r="A215" s="1054"/>
      <c r="B215" s="1055"/>
      <c r="C215" s="1055"/>
      <c r="D215" s="1055"/>
      <c r="E215" s="1055"/>
      <c r="F215" s="1056"/>
      <c r="G215" s="823"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6"/>
      <c r="AC215" s="823"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4"/>
      <c r="B216" s="1055"/>
      <c r="C216" s="1055"/>
      <c r="D216" s="1055"/>
      <c r="E216" s="1055"/>
      <c r="F216" s="1056"/>
      <c r="G216" s="676"/>
      <c r="H216" s="677"/>
      <c r="I216" s="677"/>
      <c r="J216" s="677"/>
      <c r="K216" s="678"/>
      <c r="L216" s="670"/>
      <c r="M216" s="671"/>
      <c r="N216" s="671"/>
      <c r="O216" s="671"/>
      <c r="P216" s="671"/>
      <c r="Q216" s="671"/>
      <c r="R216" s="671"/>
      <c r="S216" s="671"/>
      <c r="T216" s="671"/>
      <c r="U216" s="671"/>
      <c r="V216" s="671"/>
      <c r="W216" s="671"/>
      <c r="X216" s="672"/>
      <c r="Y216" s="391"/>
      <c r="Z216" s="392"/>
      <c r="AA216" s="392"/>
      <c r="AB216" s="813"/>
      <c r="AC216" s="676"/>
      <c r="AD216" s="677"/>
      <c r="AE216" s="677"/>
      <c r="AF216" s="677"/>
      <c r="AG216" s="678"/>
      <c r="AH216" s="670"/>
      <c r="AI216" s="671"/>
      <c r="AJ216" s="671"/>
      <c r="AK216" s="671"/>
      <c r="AL216" s="671"/>
      <c r="AM216" s="671"/>
      <c r="AN216" s="671"/>
      <c r="AO216" s="671"/>
      <c r="AP216" s="671"/>
      <c r="AQ216" s="671"/>
      <c r="AR216" s="671"/>
      <c r="AS216" s="671"/>
      <c r="AT216" s="672"/>
      <c r="AU216" s="391"/>
      <c r="AV216" s="392"/>
      <c r="AW216" s="392"/>
      <c r="AX216" s="393"/>
    </row>
    <row r="217" spans="1:50" ht="24.75" customHeight="1" x14ac:dyDescent="0.15">
      <c r="A217" s="1054"/>
      <c r="B217" s="1055"/>
      <c r="C217" s="1055"/>
      <c r="D217" s="1055"/>
      <c r="E217" s="1055"/>
      <c r="F217" s="1056"/>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4"/>
      <c r="B218" s="1055"/>
      <c r="C218" s="1055"/>
      <c r="D218" s="1055"/>
      <c r="E218" s="1055"/>
      <c r="F218" s="1056"/>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4"/>
      <c r="B219" s="1055"/>
      <c r="C219" s="1055"/>
      <c r="D219" s="1055"/>
      <c r="E219" s="1055"/>
      <c r="F219" s="1056"/>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4"/>
      <c r="B220" s="1055"/>
      <c r="C220" s="1055"/>
      <c r="D220" s="1055"/>
      <c r="E220" s="1055"/>
      <c r="F220" s="1056"/>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4"/>
      <c r="B221" s="1055"/>
      <c r="C221" s="1055"/>
      <c r="D221" s="1055"/>
      <c r="E221" s="1055"/>
      <c r="F221" s="1056"/>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4"/>
      <c r="B222" s="1055"/>
      <c r="C222" s="1055"/>
      <c r="D222" s="1055"/>
      <c r="E222" s="1055"/>
      <c r="F222" s="1056"/>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4"/>
      <c r="B223" s="1055"/>
      <c r="C223" s="1055"/>
      <c r="D223" s="1055"/>
      <c r="E223" s="1055"/>
      <c r="F223" s="1056"/>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4"/>
      <c r="B224" s="1055"/>
      <c r="C224" s="1055"/>
      <c r="D224" s="1055"/>
      <c r="E224" s="1055"/>
      <c r="F224" s="1056"/>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4"/>
      <c r="B225" s="1055"/>
      <c r="C225" s="1055"/>
      <c r="D225" s="1055"/>
      <c r="E225" s="1055"/>
      <c r="F225" s="1056"/>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4"/>
      <c r="B226" s="1055"/>
      <c r="C226" s="1055"/>
      <c r="D226" s="1055"/>
      <c r="E226" s="1055"/>
      <c r="F226" s="1056"/>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4"/>
      <c r="B227" s="1055"/>
      <c r="C227" s="1055"/>
      <c r="D227" s="1055"/>
      <c r="E227" s="1055"/>
      <c r="F227" s="1056"/>
      <c r="G227" s="799" t="s">
        <v>412</v>
      </c>
      <c r="H227" s="800"/>
      <c r="I227" s="800"/>
      <c r="J227" s="800"/>
      <c r="K227" s="800"/>
      <c r="L227" s="800"/>
      <c r="M227" s="800"/>
      <c r="N227" s="800"/>
      <c r="O227" s="800"/>
      <c r="P227" s="800"/>
      <c r="Q227" s="800"/>
      <c r="R227" s="800"/>
      <c r="S227" s="800"/>
      <c r="T227" s="800"/>
      <c r="U227" s="800"/>
      <c r="V227" s="800"/>
      <c r="W227" s="800"/>
      <c r="X227" s="800"/>
      <c r="Y227" s="800"/>
      <c r="Z227" s="800"/>
      <c r="AA227" s="800"/>
      <c r="AB227" s="845"/>
      <c r="AC227" s="799" t="s">
        <v>413</v>
      </c>
      <c r="AD227" s="800"/>
      <c r="AE227" s="800"/>
      <c r="AF227" s="800"/>
      <c r="AG227" s="800"/>
      <c r="AH227" s="800"/>
      <c r="AI227" s="800"/>
      <c r="AJ227" s="800"/>
      <c r="AK227" s="800"/>
      <c r="AL227" s="800"/>
      <c r="AM227" s="800"/>
      <c r="AN227" s="800"/>
      <c r="AO227" s="800"/>
      <c r="AP227" s="800"/>
      <c r="AQ227" s="800"/>
      <c r="AR227" s="800"/>
      <c r="AS227" s="800"/>
      <c r="AT227" s="800"/>
      <c r="AU227" s="800"/>
      <c r="AV227" s="800"/>
      <c r="AW227" s="800"/>
      <c r="AX227" s="801"/>
    </row>
    <row r="228" spans="1:50" ht="25.5" customHeight="1" x14ac:dyDescent="0.15">
      <c r="A228" s="1054"/>
      <c r="B228" s="1055"/>
      <c r="C228" s="1055"/>
      <c r="D228" s="1055"/>
      <c r="E228" s="1055"/>
      <c r="F228" s="1056"/>
      <c r="G228" s="823"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6"/>
      <c r="AC228" s="823"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4"/>
      <c r="B229" s="1055"/>
      <c r="C229" s="1055"/>
      <c r="D229" s="1055"/>
      <c r="E229" s="1055"/>
      <c r="F229" s="1056"/>
      <c r="G229" s="676"/>
      <c r="H229" s="677"/>
      <c r="I229" s="677"/>
      <c r="J229" s="677"/>
      <c r="K229" s="678"/>
      <c r="L229" s="670"/>
      <c r="M229" s="671"/>
      <c r="N229" s="671"/>
      <c r="O229" s="671"/>
      <c r="P229" s="671"/>
      <c r="Q229" s="671"/>
      <c r="R229" s="671"/>
      <c r="S229" s="671"/>
      <c r="T229" s="671"/>
      <c r="U229" s="671"/>
      <c r="V229" s="671"/>
      <c r="W229" s="671"/>
      <c r="X229" s="672"/>
      <c r="Y229" s="391"/>
      <c r="Z229" s="392"/>
      <c r="AA229" s="392"/>
      <c r="AB229" s="813"/>
      <c r="AC229" s="676"/>
      <c r="AD229" s="677"/>
      <c r="AE229" s="677"/>
      <c r="AF229" s="677"/>
      <c r="AG229" s="678"/>
      <c r="AH229" s="670"/>
      <c r="AI229" s="671"/>
      <c r="AJ229" s="671"/>
      <c r="AK229" s="671"/>
      <c r="AL229" s="671"/>
      <c r="AM229" s="671"/>
      <c r="AN229" s="671"/>
      <c r="AO229" s="671"/>
      <c r="AP229" s="671"/>
      <c r="AQ229" s="671"/>
      <c r="AR229" s="671"/>
      <c r="AS229" s="671"/>
      <c r="AT229" s="672"/>
      <c r="AU229" s="391"/>
      <c r="AV229" s="392"/>
      <c r="AW229" s="392"/>
      <c r="AX229" s="393"/>
    </row>
    <row r="230" spans="1:50" ht="24.75" customHeight="1" x14ac:dyDescent="0.15">
      <c r="A230" s="1054"/>
      <c r="B230" s="1055"/>
      <c r="C230" s="1055"/>
      <c r="D230" s="1055"/>
      <c r="E230" s="1055"/>
      <c r="F230" s="1056"/>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4"/>
      <c r="B231" s="1055"/>
      <c r="C231" s="1055"/>
      <c r="D231" s="1055"/>
      <c r="E231" s="1055"/>
      <c r="F231" s="1056"/>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4"/>
      <c r="B232" s="1055"/>
      <c r="C232" s="1055"/>
      <c r="D232" s="1055"/>
      <c r="E232" s="1055"/>
      <c r="F232" s="1056"/>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4"/>
      <c r="B233" s="1055"/>
      <c r="C233" s="1055"/>
      <c r="D233" s="1055"/>
      <c r="E233" s="1055"/>
      <c r="F233" s="1056"/>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4"/>
      <c r="B234" s="1055"/>
      <c r="C234" s="1055"/>
      <c r="D234" s="1055"/>
      <c r="E234" s="1055"/>
      <c r="F234" s="1056"/>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4"/>
      <c r="B235" s="1055"/>
      <c r="C235" s="1055"/>
      <c r="D235" s="1055"/>
      <c r="E235" s="1055"/>
      <c r="F235" s="1056"/>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4"/>
      <c r="B236" s="1055"/>
      <c r="C236" s="1055"/>
      <c r="D236" s="1055"/>
      <c r="E236" s="1055"/>
      <c r="F236" s="1056"/>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4"/>
      <c r="B237" s="1055"/>
      <c r="C237" s="1055"/>
      <c r="D237" s="1055"/>
      <c r="E237" s="1055"/>
      <c r="F237" s="1056"/>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4"/>
      <c r="B238" s="1055"/>
      <c r="C238" s="1055"/>
      <c r="D238" s="1055"/>
      <c r="E238" s="1055"/>
      <c r="F238" s="1056"/>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4"/>
      <c r="B239" s="1055"/>
      <c r="C239" s="1055"/>
      <c r="D239" s="1055"/>
      <c r="E239" s="1055"/>
      <c r="F239" s="1056"/>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4"/>
      <c r="B240" s="1055"/>
      <c r="C240" s="1055"/>
      <c r="D240" s="1055"/>
      <c r="E240" s="1055"/>
      <c r="F240" s="1056"/>
      <c r="G240" s="799" t="s">
        <v>414</v>
      </c>
      <c r="H240" s="800"/>
      <c r="I240" s="800"/>
      <c r="J240" s="800"/>
      <c r="K240" s="800"/>
      <c r="L240" s="800"/>
      <c r="M240" s="800"/>
      <c r="N240" s="800"/>
      <c r="O240" s="800"/>
      <c r="P240" s="800"/>
      <c r="Q240" s="800"/>
      <c r="R240" s="800"/>
      <c r="S240" s="800"/>
      <c r="T240" s="800"/>
      <c r="U240" s="800"/>
      <c r="V240" s="800"/>
      <c r="W240" s="800"/>
      <c r="X240" s="800"/>
      <c r="Y240" s="800"/>
      <c r="Z240" s="800"/>
      <c r="AA240" s="800"/>
      <c r="AB240" s="845"/>
      <c r="AC240" s="799" t="s">
        <v>415</v>
      </c>
      <c r="AD240" s="800"/>
      <c r="AE240" s="800"/>
      <c r="AF240" s="800"/>
      <c r="AG240" s="800"/>
      <c r="AH240" s="800"/>
      <c r="AI240" s="800"/>
      <c r="AJ240" s="800"/>
      <c r="AK240" s="800"/>
      <c r="AL240" s="800"/>
      <c r="AM240" s="800"/>
      <c r="AN240" s="800"/>
      <c r="AO240" s="800"/>
      <c r="AP240" s="800"/>
      <c r="AQ240" s="800"/>
      <c r="AR240" s="800"/>
      <c r="AS240" s="800"/>
      <c r="AT240" s="800"/>
      <c r="AU240" s="800"/>
      <c r="AV240" s="800"/>
      <c r="AW240" s="800"/>
      <c r="AX240" s="801"/>
    </row>
    <row r="241" spans="1:50" ht="24.75" customHeight="1" x14ac:dyDescent="0.15">
      <c r="A241" s="1054"/>
      <c r="B241" s="1055"/>
      <c r="C241" s="1055"/>
      <c r="D241" s="1055"/>
      <c r="E241" s="1055"/>
      <c r="F241" s="1056"/>
      <c r="G241" s="823"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6"/>
      <c r="AC241" s="823"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4"/>
      <c r="B242" s="1055"/>
      <c r="C242" s="1055"/>
      <c r="D242" s="1055"/>
      <c r="E242" s="1055"/>
      <c r="F242" s="1056"/>
      <c r="G242" s="676"/>
      <c r="H242" s="677"/>
      <c r="I242" s="677"/>
      <c r="J242" s="677"/>
      <c r="K242" s="678"/>
      <c r="L242" s="670"/>
      <c r="M242" s="671"/>
      <c r="N242" s="671"/>
      <c r="O242" s="671"/>
      <c r="P242" s="671"/>
      <c r="Q242" s="671"/>
      <c r="R242" s="671"/>
      <c r="S242" s="671"/>
      <c r="T242" s="671"/>
      <c r="U242" s="671"/>
      <c r="V242" s="671"/>
      <c r="W242" s="671"/>
      <c r="X242" s="672"/>
      <c r="Y242" s="391"/>
      <c r="Z242" s="392"/>
      <c r="AA242" s="392"/>
      <c r="AB242" s="813"/>
      <c r="AC242" s="676"/>
      <c r="AD242" s="677"/>
      <c r="AE242" s="677"/>
      <c r="AF242" s="677"/>
      <c r="AG242" s="678"/>
      <c r="AH242" s="670"/>
      <c r="AI242" s="671"/>
      <c r="AJ242" s="671"/>
      <c r="AK242" s="671"/>
      <c r="AL242" s="671"/>
      <c r="AM242" s="671"/>
      <c r="AN242" s="671"/>
      <c r="AO242" s="671"/>
      <c r="AP242" s="671"/>
      <c r="AQ242" s="671"/>
      <c r="AR242" s="671"/>
      <c r="AS242" s="671"/>
      <c r="AT242" s="672"/>
      <c r="AU242" s="391"/>
      <c r="AV242" s="392"/>
      <c r="AW242" s="392"/>
      <c r="AX242" s="393"/>
    </row>
    <row r="243" spans="1:50" ht="24.75" customHeight="1" x14ac:dyDescent="0.15">
      <c r="A243" s="1054"/>
      <c r="B243" s="1055"/>
      <c r="C243" s="1055"/>
      <c r="D243" s="1055"/>
      <c r="E243" s="1055"/>
      <c r="F243" s="1056"/>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4"/>
      <c r="B244" s="1055"/>
      <c r="C244" s="1055"/>
      <c r="D244" s="1055"/>
      <c r="E244" s="1055"/>
      <c r="F244" s="1056"/>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4"/>
      <c r="B245" s="1055"/>
      <c r="C245" s="1055"/>
      <c r="D245" s="1055"/>
      <c r="E245" s="1055"/>
      <c r="F245" s="1056"/>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4"/>
      <c r="B246" s="1055"/>
      <c r="C246" s="1055"/>
      <c r="D246" s="1055"/>
      <c r="E246" s="1055"/>
      <c r="F246" s="1056"/>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4"/>
      <c r="B247" s="1055"/>
      <c r="C247" s="1055"/>
      <c r="D247" s="1055"/>
      <c r="E247" s="1055"/>
      <c r="F247" s="1056"/>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4"/>
      <c r="B248" s="1055"/>
      <c r="C248" s="1055"/>
      <c r="D248" s="1055"/>
      <c r="E248" s="1055"/>
      <c r="F248" s="1056"/>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4"/>
      <c r="B249" s="1055"/>
      <c r="C249" s="1055"/>
      <c r="D249" s="1055"/>
      <c r="E249" s="1055"/>
      <c r="F249" s="1056"/>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4"/>
      <c r="B250" s="1055"/>
      <c r="C250" s="1055"/>
      <c r="D250" s="1055"/>
      <c r="E250" s="1055"/>
      <c r="F250" s="1056"/>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4"/>
      <c r="B251" s="1055"/>
      <c r="C251" s="1055"/>
      <c r="D251" s="1055"/>
      <c r="E251" s="1055"/>
      <c r="F251" s="1056"/>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4"/>
      <c r="B252" s="1055"/>
      <c r="C252" s="1055"/>
      <c r="D252" s="1055"/>
      <c r="E252" s="1055"/>
      <c r="F252" s="1056"/>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4"/>
      <c r="B253" s="1055"/>
      <c r="C253" s="1055"/>
      <c r="D253" s="1055"/>
      <c r="E253" s="1055"/>
      <c r="F253" s="1056"/>
      <c r="G253" s="799" t="s">
        <v>416</v>
      </c>
      <c r="H253" s="800"/>
      <c r="I253" s="800"/>
      <c r="J253" s="800"/>
      <c r="K253" s="800"/>
      <c r="L253" s="800"/>
      <c r="M253" s="800"/>
      <c r="N253" s="800"/>
      <c r="O253" s="800"/>
      <c r="P253" s="800"/>
      <c r="Q253" s="800"/>
      <c r="R253" s="800"/>
      <c r="S253" s="800"/>
      <c r="T253" s="800"/>
      <c r="U253" s="800"/>
      <c r="V253" s="800"/>
      <c r="W253" s="800"/>
      <c r="X253" s="800"/>
      <c r="Y253" s="800"/>
      <c r="Z253" s="800"/>
      <c r="AA253" s="800"/>
      <c r="AB253" s="845"/>
      <c r="AC253" s="799" t="s">
        <v>311</v>
      </c>
      <c r="AD253" s="800"/>
      <c r="AE253" s="800"/>
      <c r="AF253" s="800"/>
      <c r="AG253" s="800"/>
      <c r="AH253" s="800"/>
      <c r="AI253" s="800"/>
      <c r="AJ253" s="800"/>
      <c r="AK253" s="800"/>
      <c r="AL253" s="800"/>
      <c r="AM253" s="800"/>
      <c r="AN253" s="800"/>
      <c r="AO253" s="800"/>
      <c r="AP253" s="800"/>
      <c r="AQ253" s="800"/>
      <c r="AR253" s="800"/>
      <c r="AS253" s="800"/>
      <c r="AT253" s="800"/>
      <c r="AU253" s="800"/>
      <c r="AV253" s="800"/>
      <c r="AW253" s="800"/>
      <c r="AX253" s="801"/>
    </row>
    <row r="254" spans="1:50" ht="24.75" customHeight="1" x14ac:dyDescent="0.15">
      <c r="A254" s="1054"/>
      <c r="B254" s="1055"/>
      <c r="C254" s="1055"/>
      <c r="D254" s="1055"/>
      <c r="E254" s="1055"/>
      <c r="F254" s="1056"/>
      <c r="G254" s="823"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6"/>
      <c r="AC254" s="823"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4"/>
      <c r="B255" s="1055"/>
      <c r="C255" s="1055"/>
      <c r="D255" s="1055"/>
      <c r="E255" s="1055"/>
      <c r="F255" s="1056"/>
      <c r="G255" s="676"/>
      <c r="H255" s="677"/>
      <c r="I255" s="677"/>
      <c r="J255" s="677"/>
      <c r="K255" s="678"/>
      <c r="L255" s="670"/>
      <c r="M255" s="671"/>
      <c r="N255" s="671"/>
      <c r="O255" s="671"/>
      <c r="P255" s="671"/>
      <c r="Q255" s="671"/>
      <c r="R255" s="671"/>
      <c r="S255" s="671"/>
      <c r="T255" s="671"/>
      <c r="U255" s="671"/>
      <c r="V255" s="671"/>
      <c r="W255" s="671"/>
      <c r="X255" s="672"/>
      <c r="Y255" s="391"/>
      <c r="Z255" s="392"/>
      <c r="AA255" s="392"/>
      <c r="AB255" s="813"/>
      <c r="AC255" s="676"/>
      <c r="AD255" s="677"/>
      <c r="AE255" s="677"/>
      <c r="AF255" s="677"/>
      <c r="AG255" s="678"/>
      <c r="AH255" s="670"/>
      <c r="AI255" s="671"/>
      <c r="AJ255" s="671"/>
      <c r="AK255" s="671"/>
      <c r="AL255" s="671"/>
      <c r="AM255" s="671"/>
      <c r="AN255" s="671"/>
      <c r="AO255" s="671"/>
      <c r="AP255" s="671"/>
      <c r="AQ255" s="671"/>
      <c r="AR255" s="671"/>
      <c r="AS255" s="671"/>
      <c r="AT255" s="672"/>
      <c r="AU255" s="391"/>
      <c r="AV255" s="392"/>
      <c r="AW255" s="392"/>
      <c r="AX255" s="393"/>
    </row>
    <row r="256" spans="1:50" ht="24.75" customHeight="1" x14ac:dyDescent="0.15">
      <c r="A256" s="1054"/>
      <c r="B256" s="1055"/>
      <c r="C256" s="1055"/>
      <c r="D256" s="1055"/>
      <c r="E256" s="1055"/>
      <c r="F256" s="1056"/>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4"/>
      <c r="B257" s="1055"/>
      <c r="C257" s="1055"/>
      <c r="D257" s="1055"/>
      <c r="E257" s="1055"/>
      <c r="F257" s="1056"/>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4"/>
      <c r="B258" s="1055"/>
      <c r="C258" s="1055"/>
      <c r="D258" s="1055"/>
      <c r="E258" s="1055"/>
      <c r="F258" s="1056"/>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4"/>
      <c r="B259" s="1055"/>
      <c r="C259" s="1055"/>
      <c r="D259" s="1055"/>
      <c r="E259" s="1055"/>
      <c r="F259" s="1056"/>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4"/>
      <c r="B260" s="1055"/>
      <c r="C260" s="1055"/>
      <c r="D260" s="1055"/>
      <c r="E260" s="1055"/>
      <c r="F260" s="1056"/>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4"/>
      <c r="B261" s="1055"/>
      <c r="C261" s="1055"/>
      <c r="D261" s="1055"/>
      <c r="E261" s="1055"/>
      <c r="F261" s="1056"/>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4"/>
      <c r="B262" s="1055"/>
      <c r="C262" s="1055"/>
      <c r="D262" s="1055"/>
      <c r="E262" s="1055"/>
      <c r="F262" s="1056"/>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4"/>
      <c r="B263" s="1055"/>
      <c r="C263" s="1055"/>
      <c r="D263" s="1055"/>
      <c r="E263" s="1055"/>
      <c r="F263" s="1056"/>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4"/>
      <c r="B264" s="1055"/>
      <c r="C264" s="1055"/>
      <c r="D264" s="1055"/>
      <c r="E264" s="1055"/>
      <c r="F264" s="1056"/>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5">
        <v>1</v>
      </c>
      <c r="B4" s="1065">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5">
        <v>1</v>
      </c>
      <c r="B37" s="1065">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5">
        <v>1</v>
      </c>
      <c r="B70" s="1065">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5">
        <v>1</v>
      </c>
      <c r="B103" s="1065">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5">
        <v>1</v>
      </c>
      <c r="B136" s="1065">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2019-05-29T10:55:06Z</cp:lastPrinted>
  <dcterms:created xsi:type="dcterms:W3CDTF">2012-03-13T00:50:25Z</dcterms:created>
  <dcterms:modified xsi:type="dcterms:W3CDTF">2019-05-29T10:58:40Z</dcterms:modified>
</cp:coreProperties>
</file>