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準備中】国際観光課新フォルダ\２．予算・経理\予算\H32予算\行政事業レビュー関係\190626会計課指摘\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62"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<sst xmlns="http://schemas.openxmlformats.org/spreadsheetml/2006/main" count="2940" uniqueCount="686">
  <si>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</si>
  <si>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</si>
  <si>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</si>
  <si>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</si>
  <si>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</si>
  <si>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</si>
  <si>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</si>
  <si>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</si>
  <si>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</si>
  <si>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</si>
  <si>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</si>
  <si>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</si>
  <si>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</si>
  <si>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</si>
  <si>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</si>
  <si>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</si>
  <si>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</si>
  <si>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</si>
  <si>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</si>
  <si>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</si>
  <si>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</si>
  <si>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</si>
  <si>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</si>
  <si>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</si>
  <si>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</si>
  <si>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</si>
  <si>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</si>
  <si>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</si>
  <si>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</si>
  <si>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</si>
  <si>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</si>
  <si>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</si>
  <si>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</si>
  <si>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</si>
  <si>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</si>
  <si>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</si>
  <si>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</si>
  <si>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</si>
  <si>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</si>
  <si>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</si>
  <si>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</si>
  <si>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</si>
  <si>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</si>
  <si>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</si>
  <si>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</si>
  <si>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</si>
  <si>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</si>
  <si>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</si>
  <si>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</si>
  <si>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</si>
  <si>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</si>
  <si>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</si>
  <si>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</si>
  <si>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</si>
  <si>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</si>
  <si>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</si>
  <si>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</si>
  <si>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</si>
  <si>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</si>
  <si>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</si>
  <si>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</si>
  <si>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</si>
  <si>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</si>
  <si>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</si>
  <si>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</si>
  <si>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</si>
  <si>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</si>
  <si>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</si>
  <si>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</si>
  <si>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</si>
  <si>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</si>
  <si>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</si>
  <si>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</si>
  <si>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</si>
  <si>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</si>
  <si>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</si>
  <si>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</si>
  <si>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</si>
  <si>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</si>
  <si>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</si>
  <si>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</si>
  <si>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</si>
  <si>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</si>
  <si>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</si>
  <si>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</si>
  <si>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</si>
  <si>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</si>
  <si>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</si>
  <si>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</si>
  <si>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</si>
  <si>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</si>
  <si>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</si>
  <si>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</si>
  <si>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</si>
  <si>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</si>
  <si>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</si>
  <si>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</si>
  <si>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</si>
  <si>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</si>
  <si>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</si>
  <si>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</si>
  <si>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</si>
  <si>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</si>
  <si>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</si>
  <si>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</si>
  <si>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</si>
  <si>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</si>
  <si>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</si>
  <si>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</si>
  <si>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</si>
  <si>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</si>
  <si>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</si>
  <si>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</si>
  <si>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</si>
  <si>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</si>
  <si>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</si>
  <si>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</si>
  <si>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</si>
  <si>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</si>
  <si>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</si>
  <si>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</si>
  <si>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</si>
  <si>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</si>
  <si>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</si>
  <si>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</si>
  <si>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</si>
  <si>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</si>
  <si>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</si>
  <si>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</si>
  <si>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</si>
  <si>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</si>
  <si>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</si>
  <si>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</si>
  <si>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</si>
  <si>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</si>
  <si>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</si>
  <si>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</si>
  <si>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</si>
  <si>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</si>
  <si>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</si>
  <si>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</si>
  <si>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</si>
  <si>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</si>
  <si>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</si>
  <si>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</si>
  <si>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</si>
  <si>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</si>
  <si>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</si>
  <si>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</si>
  <si>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</si>
  <si>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</si>
  <si>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</si>
  <si>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</si>
  <si>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</si>
  <si>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</si>
  <si>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</si>
  <si>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</si>
  <si>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</si>
  <si>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</si>
  <si>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</si>
  <si>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</si>
  <si>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</si>
  <si>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</si>
  <si>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</si>
  <si>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</si>
  <si>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</si>
  <si>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</si>
  <si>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</si>
  <si>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</si>
  <si>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</si>
  <si>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</si>
  <si>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</si>
  <si>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</si>
  <si>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</si>
  <si>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</si>
  <si>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</si>
  <si>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</si>
  <si>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</si>
  <si>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</si>
  <si>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</si>
  <si>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</si>
  <si>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</si>
  <si>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</si>
  <si>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</si>
  <si>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</si>
  <si>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</si>
  <si>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</si>
  <si>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</si>
  <si>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</si>
  <si>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</si>
  <si>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</si>
  <si>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</si>
  <si>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</si>
  <si>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</si>
  <si>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</si>
  <si>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</si>
  <si>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</si>
  <si>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</si>
  <si>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</si>
  <si>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</si>
  <si>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</si>
  <si>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</si>
  <si>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</si>
  <si>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</si>
  <si>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</si>
  <si>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</si>
  <si>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</si>
  <si>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</si>
  <si>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</si>
  <si>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</si>
  <si>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</si>
  <si>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</si>
  <si>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</si>
  <si>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</si>
  <si>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</si>
  <si>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</si>
  <si>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</si>
  <si>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</si>
  <si>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</si>
  <si>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</si>
  <si>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</si>
  <si>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</si>
  <si>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</si>
  <si>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</si>
  <si>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</si>
  <si>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</si>
  <si>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</si>
  <si>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</si>
  <si>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</si>
  <si>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</si>
  <si>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</si>
  <si>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</si>
  <si>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</si>
  <si>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</si>
  <si>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</si>
  <si>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</si>
  <si>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</si>
  <si>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</si>
  <si>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</si>
  <si>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</si>
  <si>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</si>
  <si>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</si>
  <si>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</si>
  <si>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</si>
  <si>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</si>
  <si>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</si>
  <si>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</si>
  <si>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</si>
  <si>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</si>
  <si>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</si>
  <si>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</si>
  <si>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</si>
  <si>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</si>
  <si>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</si>
  <si>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</si>
  <si>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</si>
  <si>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</si>
  <si>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</si>
  <si>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</si>
  <si>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</si>
  <si>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</si>
  <si>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</si>
  <si>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</si>
  <si>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</si>
  <si>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</si>
  <si>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</si>
  <si>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</si>
  <si>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</si>
  <si>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</si>
  <si>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</si>
  <si>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</si>
  <si>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</si>
  <si>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</si>
  <si>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</si>
  <si>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</si>
  <si>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</si>
  <si>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</si>
  <si>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</si>
  <si>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</si>
  <si>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</si>
  <si>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</si>
  <si>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</si>
  <si>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</si>
  <si>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</si>
  <si>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</si>
  <si>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</si>
  <si>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</si>
  <si>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</si>
  <si>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</si>
  <si>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</si>
  <si>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</si>
  <si>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</si>
  <si>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</si>
  <si>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</si>
  <si>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</si>
  <si>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</si>
  <si>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</si>
  <si>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</si>
  <si>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</si>
  <si>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</si>
  <si>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</si>
  <si>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</si>
  <si>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</si>
  <si>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</si>
  <si>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</si>
  <si>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</si>
  <si>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</si>
  <si>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</si>
  <si>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</si>
  <si>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</si>
  <si>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</si>
  <si>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</si>
  <si>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</si>
  <si>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</si>
  <si>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</si>
  <si>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</si>
  <si>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</si>
  <si>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</si>
  <si>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</si>
  <si>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</si>
  <si>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</si>
  <si>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</si>
  <si>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</si>
  <si>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</si>
  <si>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</si>
  <si>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</si>
  <si>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</si>
  <si>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</si>
  <si>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</si>
  <si>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</si>
  <si>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</si>
  <si>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</si>
  <si>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</si>
  <si>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</si>
  <si>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</si>
  <si>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</si>
  <si>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</si>
  <si>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</si>
  <si>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</si>
  <si>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</si>
  <si>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</si>
  <si>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</si>
  <si>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</si>
  <si>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</si>
  <si>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</si>
  <si>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</si>
  <si>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</si>
  <si>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</si>
  <si>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</si>
  <si>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</si>
  <si>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</si>
  <si>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</si>
  <si>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</si>
  <si>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</si>
  <si>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</si>
  <si>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</si>
  <si>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</si>
  <si>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</si>
  <si>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</si>
  <si>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</si>
  <si>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</si>
  <si>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</si>
  <si>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</si>
  <si>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</si>
  <si>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</si>
  <si>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</si>
  <si>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</si>
  <si>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</si>
  <si>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</si>
  <si>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</si>
  <si>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</si>
  <si>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</si>
  <si>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</si>
  <si>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</si>
  <si>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</si>
  <si>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</si>
  <si>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</si>
  <si>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</si>
  <si>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</si>
  <si>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</si>
  <si>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</si>
  <si>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</si>
  <si>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</si>
  <si>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</si>
  <si>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</si>
  <si>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</si>
  <si>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</si>
  <si>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</si>
  <si>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</si>
  <si>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</si>
  <si>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</si>
  <si>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</si>
  <si>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</si>
  <si>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</si>
  <si>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</si>
  <si>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</si>
  <si>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</si>
  <si>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</si>
  <si>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</si>
  <si>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</si>
  <si>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</si>
  <si>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</si>
  <si>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</si>
  <si>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</si>
  <si>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</si>
  <si>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</si>
  <si>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</si>
  <si>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</si>
  <si>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</si>
  <si>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</si>
  <si>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</si>
  <si>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</si>
  <si>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</si>
  <si>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</si>
  <si>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</si>
  <si>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</si>
  <si>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</si>
  <si>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</si>
  <si>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</si>
  <si>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</si>
  <si>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</si>
  <si>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</si>
  <si>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</si>
  <si>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</si>
  <si>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</si>
  <si>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</si>
  <si>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</si>
  <si>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</si>
  <si>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</si>
  <si>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</si>
  <si>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</si>
  <si>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</si>
  <si>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</si>
  <si>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</si>
  <si>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</si>
  <si>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</si>
  <si>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</si>
  <si>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</si>
  <si>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</si>
  <si>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</si>
  <si>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</si>
  <si>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</si>
  <si>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</si>
  <si>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</si>
  <si>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</si>
  <si>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</si>
  <si>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</si>
  <si>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</si>
  <si>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</si>
  <si>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</si>
  <si>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</si>
  <si>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</si>
  <si>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</si>
  <si>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</si>
  <si>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</si>
  <si>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</si>
  <si>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</si>
  <si>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</si>
  <si>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</si>
  <si>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</si>
  <si>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</si>
  <si>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</si>
  <si>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</si>
  <si>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</si>
  <si>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</si>
  <si>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</si>
  <si>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</si>
  <si>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</si>
  <si>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</si>
  <si>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</si>
  <si>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</si>
  <si>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</si>
  <si>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</si>
  <si>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</si>
  <si>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</si>
  <si>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</si>
  <si>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</si>
  <si>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</si>
  <si>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</si>
  <si>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</si>
  <si>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</si>
  <si>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</si>
  <si>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</si>
  <si>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</si>
  <si>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</si>
  <si>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</si>
  <si>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</si>
  <si>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</si>
  <si>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</si>
  <si>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</si>
  <si>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</si>
  <si>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</si>
  <si>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</si>
  <si>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</si>
  <si>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</si>
  <si>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</si>
  <si>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</si>
  <si>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</si>
  <si>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</si>
  <si>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</si>
  <si>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</si>
  <si>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</si>
  <si>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</si>
  <si>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</si>
  <si>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</si>
  <si>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</si>
  <si>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</si>
  <si>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</si>
  <si>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</si>
  <si>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</si>
  <si>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</si>
  <si>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</si>
  <si>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</si>
  <si>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</si>
  <si>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</si>
  <si>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</si>
  <si>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</si>
  <si>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</si>
  <si>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</si>
  <si>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</si>
  <si>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</si>
  <si>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</si>
  <si>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</si>
  <si>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</si>
  <si>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</si>
  <si>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</si>
  <si>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</si>
  <si>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</si>
  <si>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</si>
  <si>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</si>
  <si>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</si>
  <si>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</si>
  <si>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</si>
  <si>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</si>
  <si>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</si>
  <si>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</si>
  <si>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</si>
  <si>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</si>
  <si>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</si>
  <si>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</si>
  <si>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</si>
  <si>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</si>
  <si>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</si>
  <si>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</si>
  <si>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</si>
  <si>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</si>
  <si>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</si>
  <si>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</si>
  <si>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</si>
  <si>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</si>
  <si>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</si>
  <si>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</si>
  <si>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</si>
  <si>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</si>
  <si>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</si>
  <si>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</si>
  <si>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</si>
  <si>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</si>
  <si>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</si>
  <si>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</si>
  <si>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</si>
  <si>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</si>
  <si>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</si>
  <si>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</si>
  <si>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</si>
  <si>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</si>
  <si>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</si>
  <si>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</si>
  <si>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国際観光課</t>
    <rPh sb="0" eb="2">
      <t>コクサイ</t>
    </rPh>
    <rPh sb="2" eb="5">
      <t>カンコウカ</t>
    </rPh>
    <phoneticPr fontId="5"/>
  </si>
  <si>
    <t>課長　伊地知　英己</t>
    <rPh sb="0" eb="2">
      <t>カチョウ</t>
    </rPh>
    <rPh sb="3" eb="6">
      <t>イジチ</t>
    </rPh>
    <rPh sb="7" eb="9">
      <t>ヒデキ</t>
    </rPh>
    <phoneticPr fontId="5"/>
  </si>
  <si>
    <t>独立行政法人通則法第46条
（独立行政法人 国際観光振興機構法）</t>
    <phoneticPr fontId="5"/>
  </si>
  <si>
    <t>明日の日本を支える観光ビジョン
観光ビジョン実現プログラム
観光立国推進基本計画
未来投資戦略　　　　　　　　　　　　　　　　　　　　　　　　　　　　　　　　　　　　　　　　　　　　　　　　　　　　　　　　　　　　　　　　　　　　　　　　　　　　　　　　　　　　　　　　　　　　　　　　　　　　　　　国際観光旅客税の使途に関する基本方針等について</t>
    <phoneticPr fontId="5"/>
  </si>
  <si>
    <t>観光庁</t>
    <rPh sb="0" eb="3">
      <t>カンコウチョウ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</si>
  <si>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</si>
  <si>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phoneticPr fontId="5"/>
  </si>
  <si>
    <t>-</t>
    <phoneticPr fontId="5"/>
  </si>
  <si>
    <t>独立行政法人
国際観光振興機構
国際観光旅客税財源勘定
運営費交付金</t>
    <phoneticPr fontId="5"/>
  </si>
  <si>
    <t>2020年に訪日外国人
旅行者数4,000万人（平成30年度実績3,119万人）</t>
    <phoneticPr fontId="5"/>
  </si>
  <si>
    <t>訪日外国人旅行者数
（暦年）</t>
    <phoneticPr fontId="5"/>
  </si>
  <si>
    <t>万人</t>
    <rPh sb="0" eb="2">
      <t>マンニン</t>
    </rPh>
    <phoneticPr fontId="5"/>
  </si>
  <si>
    <t>「訪日外客数」 　出典：独立行政法人 国際観光振興機構 （日本政府観光局／JNTO） https://www.jnto.go.jp/jpn/statistics/data_info_listing/index.html</t>
    <phoneticPr fontId="5"/>
  </si>
  <si>
    <t>2020年に訪日外国人
旅行消費額8兆円（平成30年度実績4.5兆円）</t>
    <phoneticPr fontId="5"/>
  </si>
  <si>
    <t>訪日外国人旅行消費額
（暦年）</t>
    <phoneticPr fontId="5"/>
  </si>
  <si>
    <t>兆円</t>
    <rPh sb="0" eb="2">
      <t>チョウエン</t>
    </rPh>
    <phoneticPr fontId="5"/>
  </si>
  <si>
    <t>訪日外国人リピーター数（暦年）</t>
    <phoneticPr fontId="5"/>
  </si>
  <si>
    <t>「訪日外国人消費動向調査」　出典：観光庁 http://www.mlit.go.jp/kankocho/siryou/toukei/syouhityousa.html</t>
    <phoneticPr fontId="5"/>
  </si>
  <si>
    <t>「訪日外国人消費動向調査」　出典：観光庁 http://www.mlit.go.jp/kankocho/siryou/toukei/syouhityousa.html</t>
    <phoneticPr fontId="5"/>
  </si>
  <si>
    <t>2020年に訪日外国人旅行者の地方部における延べ宿泊者数7,000万人泊（平成30年度実績3,636万人）</t>
    <phoneticPr fontId="5"/>
  </si>
  <si>
    <t>訪日外国人旅行者の地方部における延べ宿泊者数（暦年）</t>
    <phoneticPr fontId="5"/>
  </si>
  <si>
    <t>万人泊</t>
    <phoneticPr fontId="5"/>
  </si>
  <si>
    <t>「宿泊旅行統計調査」　出典：観光庁 http://www.mlit.go.jp/kankocho/siryou/toukei/shukuhakutoukei.html</t>
    <phoneticPr fontId="5"/>
  </si>
  <si>
    <t>ソーシャルネットワークページのファン数</t>
    <phoneticPr fontId="5"/>
  </si>
  <si>
    <t>「業務実績報告書」　出典：独立行政法人 国際観光振興機構 （日本政府観光局／JNTO）</t>
    <phoneticPr fontId="5"/>
  </si>
  <si>
    <t>プロモーション実施主要国数</t>
    <phoneticPr fontId="5"/>
  </si>
  <si>
    <t>国</t>
    <rPh sb="0" eb="1">
      <t>クニ</t>
    </rPh>
    <phoneticPr fontId="5"/>
  </si>
  <si>
    <t>ウェブサイト言語数</t>
    <phoneticPr fontId="5"/>
  </si>
  <si>
    <t>言語</t>
    <rPh sb="0" eb="2">
      <t>ゲンゴ</t>
    </rPh>
    <phoneticPr fontId="5"/>
  </si>
  <si>
    <t>円/人</t>
    <rPh sb="0" eb="1">
      <t>エン</t>
    </rPh>
    <rPh sb="2" eb="3">
      <t>ヒト</t>
    </rPh>
    <phoneticPr fontId="5"/>
  </si>
  <si>
    <t>万円／億円</t>
    <phoneticPr fontId="5"/>
  </si>
  <si>
    <t>円/人</t>
    <phoneticPr fontId="5"/>
  </si>
  <si>
    <t>当該年度執行額／
当該年（暦年）訪日外国人リピーター数　　　　　　　　　　　　　　</t>
    <phoneticPr fontId="5"/>
  </si>
  <si>
    <t>当該年度執行額／
当該年（暦年）訪日外国人旅行消費額</t>
    <rPh sb="20" eb="21">
      <t>ヒト</t>
    </rPh>
    <rPh sb="21" eb="23">
      <t>リョコウ</t>
    </rPh>
    <rPh sb="23" eb="25">
      <t>ショウヒ</t>
    </rPh>
    <rPh sb="25" eb="26">
      <t>ガク</t>
    </rPh>
    <phoneticPr fontId="5"/>
  </si>
  <si>
    <t>当該年度執行額
／ソーシャルネットワークページのファン数　　　　　　　　　　</t>
    <phoneticPr fontId="5"/>
  </si>
  <si>
    <t>当該年度執行額
／ウェブサイト等の年間ユーザー数　　　　　　　　　　　</t>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</si>
  <si>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</si>
  <si>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</si>
  <si>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</si>
  <si>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</si>
  <si>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t>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</si>
  <si>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</si>
  <si>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</si>
  <si>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訪日外国人リピーター数（暦年）</t>
    <rPh sb="10" eb="11">
      <t>スウ</t>
    </rPh>
    <phoneticPr fontId="5"/>
  </si>
  <si>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5"/>
  </si>
  <si>
    <t>万人泊</t>
    <rPh sb="0" eb="2">
      <t>マンニン</t>
    </rPh>
    <rPh sb="2" eb="3">
      <t>ハク</t>
    </rPh>
    <phoneticPr fontId="5"/>
  </si>
  <si>
    <t>-</t>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</si>
  <si>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phoneticPr fontId="5"/>
  </si>
  <si>
    <t>当該年度執行額
／当該年（暦年）訪日外国人旅行者数　　　　　　　　　　</t>
    <phoneticPr fontId="5"/>
  </si>
  <si>
    <t>○</t>
  </si>
  <si>
    <t>同上</t>
    <rPh sb="0" eb="2">
      <t>ドウジョウ</t>
    </rPh>
    <phoneticPr fontId="5"/>
  </si>
  <si>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5"/>
  </si>
  <si>
    <t>交付金</t>
    <rPh sb="0" eb="3">
      <t>コウフキン</t>
    </rPh>
    <phoneticPr fontId="5"/>
  </si>
  <si>
    <t>B.JTBコミュニケーションデザイン</t>
    <phoneticPr fontId="5"/>
  </si>
  <si>
    <t>事業費</t>
    <rPh sb="0" eb="3">
      <t>ジギョウヒ</t>
    </rPh>
    <phoneticPr fontId="5"/>
  </si>
  <si>
    <t>Enjoy my Japan グローバルキャンペーンにおける広告宣伝事業</t>
    <phoneticPr fontId="5"/>
  </si>
  <si>
    <t>平成30年度ラグビーイベントに合わせたメディア招請及び広告宣伝事業</t>
    <phoneticPr fontId="5"/>
  </si>
  <si>
    <t>Enjoy my Japan グローバルキャンペーンを踏まえたメディア等を通じた情報発信・旅行商品造成促進事業</t>
    <phoneticPr fontId="5"/>
  </si>
  <si>
    <t>Enjoy my Japan グローバルキャンペーンを踏まえたメディア等を通じた情報発信・旅行商品造成促進事業（第2弾）</t>
    <phoneticPr fontId="5"/>
  </si>
  <si>
    <t>2018日韓観光交流シンポジウムの開催による訪日促進事業</t>
    <phoneticPr fontId="5"/>
  </si>
  <si>
    <t>平成30年度ラグビーワールドカップ関連イベント等に合わせた情報発信及び広告宣伝事業</t>
  </si>
  <si>
    <t>平成30年度ラグビーワールドカップ関連イベント等に合わせた情報発信及び広告宣伝事業</t>
    <phoneticPr fontId="5"/>
  </si>
  <si>
    <t>英国・ドイツにおける訪日促進事業</t>
    <phoneticPr fontId="5"/>
  </si>
  <si>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</si>
  <si>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</si>
  <si>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</si>
  <si>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t>
    <phoneticPr fontId="5"/>
  </si>
  <si>
    <t>株式会社JTBコミュニケーションデザイン</t>
    <phoneticPr fontId="5"/>
  </si>
  <si>
    <t>Enjoy my Japan グローバルキャンペーンにおける広告宣伝事業</t>
    <rPh sb="30" eb="32">
      <t>コウコク</t>
    </rPh>
    <rPh sb="32" eb="34">
      <t>センデン</t>
    </rPh>
    <rPh sb="34" eb="36">
      <t>ジギョウ</t>
    </rPh>
    <phoneticPr fontId="2"/>
  </si>
  <si>
    <t>平成30年度ラグビーイベントに合わせたメディア招請及び広告宣伝事業</t>
    <rPh sb="0" eb="2">
      <t>ヘイセイ</t>
    </rPh>
    <rPh sb="4" eb="6">
      <t>ネンド</t>
    </rPh>
    <rPh sb="15" eb="16">
      <t>ア</t>
    </rPh>
    <rPh sb="23" eb="25">
      <t>ショウセイ</t>
    </rPh>
    <rPh sb="25" eb="26">
      <t>オヨ</t>
    </rPh>
    <rPh sb="27" eb="29">
      <t>コウコク</t>
    </rPh>
    <rPh sb="29" eb="31">
      <t>センデン</t>
    </rPh>
    <rPh sb="31" eb="33">
      <t>ジギョウ</t>
    </rPh>
    <phoneticPr fontId="2"/>
  </si>
  <si>
    <t>Enjoy my Japan グローバルキャンペーンを踏まえたメディア等を通じた情報発信・旅行商品造成促進事業</t>
    <rPh sb="27" eb="28">
      <t>フ</t>
    </rPh>
    <rPh sb="35" eb="36">
      <t>トウ</t>
    </rPh>
    <rPh sb="37" eb="38">
      <t>ツウ</t>
    </rPh>
    <rPh sb="40" eb="42">
      <t>ジョウホウ</t>
    </rPh>
    <rPh sb="42" eb="44">
      <t>ハッシン</t>
    </rPh>
    <rPh sb="45" eb="47">
      <t>リョコウ</t>
    </rPh>
    <rPh sb="47" eb="49">
      <t>ショウヒン</t>
    </rPh>
    <rPh sb="49" eb="51">
      <t>ゾウセイ</t>
    </rPh>
    <rPh sb="51" eb="53">
      <t>ソクシン</t>
    </rPh>
    <rPh sb="53" eb="55">
      <t>ジギョウ</t>
    </rPh>
    <phoneticPr fontId="2"/>
  </si>
  <si>
    <t>2018日韓観光交流シンポジウムの開催による訪日促進事業</t>
    <rPh sb="4" eb="6">
      <t>ニッカン</t>
    </rPh>
    <rPh sb="6" eb="8">
      <t>カンコウ</t>
    </rPh>
    <rPh sb="8" eb="10">
      <t>コウリュウ</t>
    </rPh>
    <rPh sb="17" eb="19">
      <t>カイサイ</t>
    </rPh>
    <rPh sb="22" eb="24">
      <t>ホウニチ</t>
    </rPh>
    <rPh sb="24" eb="26">
      <t>ソクシン</t>
    </rPh>
    <rPh sb="26" eb="28">
      <t>ジギョウ</t>
    </rPh>
    <phoneticPr fontId="2"/>
  </si>
  <si>
    <t>英国・ドイツにおける訪日促進事業</t>
    <rPh sb="0" eb="2">
      <t>エイコク</t>
    </rPh>
    <rPh sb="10" eb="12">
      <t>ホウニチ</t>
    </rPh>
    <rPh sb="12" eb="14">
      <t>ソクシン</t>
    </rPh>
    <rPh sb="14" eb="16">
      <t>ジギョウ</t>
    </rPh>
    <phoneticPr fontId="2"/>
  </si>
  <si>
    <t>Enjoy my Japan グローバルキャンペーンを踏まえたメディア等を通じた情報発信・旅行商品造成促進事業（第2弾）</t>
    <rPh sb="27" eb="28">
      <t>フ</t>
    </rPh>
    <rPh sb="35" eb="36">
      <t>トウ</t>
    </rPh>
    <rPh sb="37" eb="38">
      <t>ツウ</t>
    </rPh>
    <rPh sb="40" eb="42">
      <t>ジョウホウ</t>
    </rPh>
    <rPh sb="42" eb="44">
      <t>ハッシン</t>
    </rPh>
    <rPh sb="45" eb="47">
      <t>リョコウ</t>
    </rPh>
    <rPh sb="47" eb="49">
      <t>ショウヒン</t>
    </rPh>
    <rPh sb="49" eb="51">
      <t>ゾウセイ</t>
    </rPh>
    <rPh sb="51" eb="53">
      <t>ソクシン</t>
    </rPh>
    <rPh sb="53" eb="55">
      <t>ジギョウ</t>
    </rPh>
    <rPh sb="56" eb="57">
      <t>ダイ</t>
    </rPh>
    <rPh sb="58" eb="59">
      <t>ダン</t>
    </rPh>
    <phoneticPr fontId="2"/>
  </si>
  <si>
    <t>有限会社ファンキーコープ</t>
    <phoneticPr fontId="5"/>
  </si>
  <si>
    <t>グローバルウェブサイトの拡充及び海外ウェブサイトリニューアル事業</t>
    <phoneticPr fontId="5"/>
  </si>
  <si>
    <t>英語グロ－バルウェブサイト保守・運用業務</t>
    <phoneticPr fontId="5"/>
  </si>
  <si>
    <t>株式会社マッキャンエリクソン</t>
    <phoneticPr fontId="5"/>
  </si>
  <si>
    <t>株式会社ナビタイムジャパン</t>
    <phoneticPr fontId="5"/>
  </si>
  <si>
    <t>株式会社電通パブリックリレーションズ</t>
    <phoneticPr fontId="5"/>
  </si>
  <si>
    <t>株式会社電通マクロミルインサイト</t>
    <phoneticPr fontId="5"/>
  </si>
  <si>
    <t>株式会社JTB</t>
    <phoneticPr fontId="5"/>
  </si>
  <si>
    <t>株式会社リクルートライフスタイル</t>
    <rPh sb="0" eb="4">
      <t>カブシキガイシャ</t>
    </rPh>
    <phoneticPr fontId="5"/>
  </si>
  <si>
    <t>株式会社アドフロンテ</t>
    <rPh sb="0" eb="4">
      <t>カブシキガイシャ</t>
    </rPh>
    <phoneticPr fontId="5"/>
  </si>
  <si>
    <t>楽天インサイト株式会社</t>
    <rPh sb="0" eb="2">
      <t>ラクテン</t>
    </rPh>
    <rPh sb="7" eb="11">
      <t>カブシキガイシャ</t>
    </rPh>
    <phoneticPr fontId="5"/>
  </si>
  <si>
    <t>Enjoy my Japan グローバルキャンペーンにおける情報発信事業</t>
    <rPh sb="30" eb="32">
      <t>ジョウホウ</t>
    </rPh>
    <rPh sb="32" eb="34">
      <t>ハッシン</t>
    </rPh>
    <rPh sb="34" eb="36">
      <t>ジギョウ</t>
    </rPh>
    <phoneticPr fontId="2"/>
  </si>
  <si>
    <t>Enjoy my Japan グローバルキャンペーンウェブサイト保守管理業務</t>
  </si>
  <si>
    <t>平成30年度ナイトタイム観光のコンテンツ化および情報発信による訪日旅行促進事業</t>
  </si>
  <si>
    <t>「Japan Official Travel App」の開発・運用に関する事業</t>
    <rPh sb="28" eb="30">
      <t>カイハツ</t>
    </rPh>
    <rPh sb="31" eb="33">
      <t>ウンヨウ</t>
    </rPh>
    <rPh sb="34" eb="35">
      <t>カン</t>
    </rPh>
    <rPh sb="37" eb="39">
      <t>ジギョウ</t>
    </rPh>
    <phoneticPr fontId="2"/>
  </si>
  <si>
    <t>平成30年度訪日旅行への関心を測るオンライン調査・分析事業</t>
    <rPh sb="0" eb="2">
      <t>ヘイセイ</t>
    </rPh>
    <rPh sb="4" eb="6">
      <t>ネンド</t>
    </rPh>
    <rPh sb="8" eb="10">
      <t>リョコウ</t>
    </rPh>
    <rPh sb="12" eb="14">
      <t>カンシン</t>
    </rPh>
    <rPh sb="15" eb="16">
      <t>ハカ</t>
    </rPh>
    <rPh sb="22" eb="24">
      <t>チョウサ</t>
    </rPh>
    <rPh sb="25" eb="27">
      <t>ブンセキ</t>
    </rPh>
    <rPh sb="27" eb="29">
      <t>ジギョウ</t>
    </rPh>
    <phoneticPr fontId="2"/>
  </si>
  <si>
    <t>ジャパン・オンライン・メディアセンター（JOMC）機能強化・改善事業</t>
  </si>
  <si>
    <t>平成30年度パラリンピックに向けた海外インフルエンサー・メディア招請事業</t>
  </si>
  <si>
    <t>平成30年度市場別ターゲット層に係る仮説検証事業</t>
    <rPh sb="0" eb="2">
      <t>ヘイセイ</t>
    </rPh>
    <rPh sb="4" eb="6">
      <t>ネンド</t>
    </rPh>
    <rPh sb="6" eb="8">
      <t>シジョウ</t>
    </rPh>
    <rPh sb="8" eb="9">
      <t>ベツ</t>
    </rPh>
    <rPh sb="14" eb="15">
      <t>ソウ</t>
    </rPh>
    <rPh sb="16" eb="17">
      <t>カカ</t>
    </rPh>
    <rPh sb="18" eb="20">
      <t>カセツ</t>
    </rPh>
    <rPh sb="20" eb="22">
      <t>ケンショウ</t>
    </rPh>
    <rPh sb="22" eb="24">
      <t>ジギョウ</t>
    </rPh>
    <phoneticPr fontId="2"/>
  </si>
  <si>
    <t>平成30年度「ロシアにおける食と観光週間」事業</t>
  </si>
  <si>
    <t>平成30年度観光コンテンツ収集及びセールスツール制作事業</t>
  </si>
  <si>
    <t>平成30年度キャンプ等の魅力発信による訪日および地方誘客促進事業</t>
    <rPh sb="0" eb="2">
      <t>ヘイセイ</t>
    </rPh>
    <rPh sb="4" eb="6">
      <t>ネンド</t>
    </rPh>
    <rPh sb="10" eb="11">
      <t>トウ</t>
    </rPh>
    <rPh sb="12" eb="14">
      <t>ミリョク</t>
    </rPh>
    <rPh sb="14" eb="16">
      <t>ハッシン</t>
    </rPh>
    <rPh sb="19" eb="21">
      <t>ホウニチ</t>
    </rPh>
    <rPh sb="24" eb="26">
      <t>チホウ</t>
    </rPh>
    <rPh sb="26" eb="28">
      <t>ユウキャク</t>
    </rPh>
    <rPh sb="28" eb="30">
      <t>ソクシン</t>
    </rPh>
    <rPh sb="30" eb="32">
      <t>ジギョウ</t>
    </rPh>
    <phoneticPr fontId="2"/>
  </si>
  <si>
    <t>Enjoy my Japan グローバルキャンペーン効果検証事業</t>
  </si>
  <si>
    <t>ソーシャルネットワークページのファン数1000万人（平成30年度実績764万人）</t>
    <phoneticPr fontId="5"/>
  </si>
  <si>
    <t>有</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</si>
  <si>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</si>
  <si>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</si>
  <si>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5"/>
  </si>
  <si>
    <t>　中期目標に基づき、中期計画・年度計画を策定し、目標に見合った実績を達成している。また、2020年 訪日外国人旅行者数 4,000万人に向けて、平成30年は3,119万人と順調に推移しているところである。</t>
    <rPh sb="72" eb="74">
      <t>ヘイセイ</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</si>
  <si>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5"/>
  </si>
  <si>
    <t>1,259百万円
/3,119万人</t>
    <rPh sb="5" eb="6">
      <t>ヒャク</t>
    </rPh>
    <rPh sb="6" eb="8">
      <t>マンエン</t>
    </rPh>
    <rPh sb="15" eb="17">
      <t>マンニン</t>
    </rPh>
    <phoneticPr fontId="5"/>
  </si>
  <si>
    <t>1,259百万円
/45,189億円</t>
    <rPh sb="5" eb="6">
      <t>ヒャク</t>
    </rPh>
    <rPh sb="6" eb="8">
      <t>マンエン</t>
    </rPh>
    <rPh sb="16" eb="18">
      <t>オクエン</t>
    </rPh>
    <phoneticPr fontId="5"/>
  </si>
  <si>
    <t>ウェブサイト等の年間ユーザー数</t>
    <phoneticPr fontId="5"/>
  </si>
  <si>
    <t>万人</t>
    <rPh sb="0" eb="2">
      <t>マンニン</t>
    </rPh>
    <phoneticPr fontId="5"/>
  </si>
  <si>
    <t>☑</t>
  </si>
  <si>
    <t>（独）国際観光振興機構運営費交付金（国際観光旅客税財源勘定）</t>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</si>
  <si>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今後は、訪日無関心層を対象としたグローバルキャンペーン、富裕層対策の強化、デジタルマーケティングの本格導入や本法人のさらなる体制強化を通じて、より戦略的な誘客を実施する。</t>
    <rPh sb="228" eb="230">
      <t>コンゴ</t>
    </rPh>
    <rPh sb="232" eb="234">
      <t>ホウニチ</t>
    </rPh>
    <rPh sb="234" eb="237">
      <t>ムカンシン</t>
    </rPh>
    <rPh sb="237" eb="238">
      <t>ソウ</t>
    </rPh>
    <rPh sb="239" eb="241">
      <t>タイショウ</t>
    </rPh>
    <rPh sb="256" eb="259">
      <t>フユウソウ</t>
    </rPh>
    <rPh sb="259" eb="261">
      <t>タイサク</t>
    </rPh>
    <rPh sb="262" eb="264">
      <t>キョウカ</t>
    </rPh>
    <rPh sb="277" eb="279">
      <t>ホンカク</t>
    </rPh>
    <rPh sb="279" eb="281">
      <t>ドウニュウ</t>
    </rPh>
    <rPh sb="282" eb="283">
      <t>ホン</t>
    </rPh>
    <rPh sb="283" eb="285">
      <t>ホウジン</t>
    </rPh>
    <rPh sb="290" eb="292">
      <t>タイセイ</t>
    </rPh>
    <rPh sb="292" eb="294">
      <t>キョウカ</t>
    </rPh>
    <rPh sb="295" eb="296">
      <t>ツウ</t>
    </rPh>
    <rPh sb="301" eb="304">
      <t>センリャクテキ</t>
    </rPh>
    <rPh sb="305" eb="307">
      <t>ユウキャク</t>
    </rPh>
    <rPh sb="308" eb="310">
      <t>ジッシ</t>
    </rPh>
    <phoneticPr fontId="5"/>
  </si>
  <si>
    <t>1,259百万円
/764万人</t>
    <phoneticPr fontId="5"/>
  </si>
  <si>
    <t>1,259百万円
/2447万人</t>
    <rPh sb="5" eb="7">
      <t>ヒャクマン</t>
    </rPh>
    <rPh sb="7" eb="8">
      <t>マドカ</t>
    </rPh>
    <rPh sb="14" eb="15">
      <t>マン</t>
    </rPh>
    <rPh sb="15" eb="16">
      <t>ニン</t>
    </rPh>
    <phoneticPr fontId="5"/>
  </si>
  <si>
    <t>2020年に訪日外国人
リピーター数2,400万人（平成30年度実績1,937万人）</t>
    <phoneticPr fontId="5"/>
  </si>
  <si>
    <t>ウェブサイト等の年間ユーザー数５，０００万人（平成30年度実績2,447万人）</t>
    <phoneticPr fontId="5"/>
  </si>
  <si>
    <t>-</t>
    <phoneticPr fontId="5"/>
  </si>
  <si>
    <t>1,259百万円
/1,938万人</t>
    <rPh sb="5" eb="6">
      <t>ヒャク</t>
    </rPh>
    <rPh sb="6" eb="8">
      <t>マンエン</t>
    </rPh>
    <rPh sb="15" eb="17">
      <t>マンニン</t>
    </rPh>
    <phoneticPr fontId="5"/>
  </si>
  <si>
    <t>有限会社ファンキーコープ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</si>
</sst>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パーセント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193076</xdr:colOff>
      <xdr:row>751</xdr:row>
      <xdr:rowOff>154461</xdr:rowOff>
    </xdr:from>
    <xdr:to>
      <xdr:col>34</xdr:col>
      <xdr:colOff>180205</xdr:colOff>
      <xdr:row>752</xdr:row>
      <xdr:rowOff>205947</xdr:rowOff>
    </xdr:to>
    <xdr:sp macro="" textlink="">
      <xdr:nvSpPr>
        <xdr:cNvPr id="11" name="大かっこ 5"/>
        <xdr:cNvSpPr/>
      </xdr:nvSpPr>
      <xdr:spPr>
        <a:xfrm>
          <a:off x="4517941" y="75492062"/>
          <a:ext cx="2664426" cy="39902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115845</xdr:colOff>
      <xdr:row>740</xdr:row>
      <xdr:rowOff>51489</xdr:rowOff>
    </xdr:from>
    <xdr:to>
      <xdr:col>33</xdr:col>
      <xdr:colOff>67511</xdr:colOff>
      <xdr:row>743</xdr:row>
      <xdr:rowOff>1075</xdr:rowOff>
    </xdr:to>
    <xdr:sp macro="" textlink="">
      <xdr:nvSpPr>
        <xdr:cNvPr id="4" name="テキスト ボックス 2"/>
        <xdr:cNvSpPr txBox="1"/>
      </xdr:nvSpPr>
      <xdr:spPr>
        <a:xfrm>
          <a:off x="4646656" y="71566219"/>
          <a:ext cx="2217071" cy="99218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142875</xdr:colOff>
      <xdr:row>743</xdr:row>
      <xdr:rowOff>83344</xdr:rowOff>
    </xdr:from>
    <xdr:to>
      <xdr:col>47</xdr:col>
      <xdr:colOff>111125</xdr:colOff>
      <xdr:row>745</xdr:row>
      <xdr:rowOff>334665</xdr:rowOff>
    </xdr:to>
    <xdr:sp macro="" textlink="">
      <xdr:nvSpPr>
        <xdr:cNvPr id="5" name="テキスト ボックス 10"/>
        <xdr:cNvSpPr txBox="1"/>
      </xdr:nvSpPr>
      <xdr:spPr>
        <a:xfrm>
          <a:off x="2206625" y="63456344"/>
          <a:ext cx="7604125" cy="949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9</xdr:col>
      <xdr:colOff>63500</xdr:colOff>
      <xdr:row>743</xdr:row>
      <xdr:rowOff>205947</xdr:rowOff>
    </xdr:from>
    <xdr:to>
      <xdr:col>48</xdr:col>
      <xdr:colOff>24885</xdr:colOff>
      <xdr:row>745</xdr:row>
      <xdr:rowOff>283176</xdr:rowOff>
    </xdr:to>
    <xdr:sp macro="" textlink="">
      <xdr:nvSpPr>
        <xdr:cNvPr id="6" name="大かっこ 5"/>
        <xdr:cNvSpPr/>
      </xdr:nvSpPr>
      <xdr:spPr>
        <a:xfrm flipV="1">
          <a:off x="1920875" y="63578947"/>
          <a:ext cx="8010010" cy="775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38615</xdr:colOff>
      <xdr:row>746</xdr:row>
      <xdr:rowOff>141589</xdr:rowOff>
    </xdr:from>
    <xdr:to>
      <xdr:col>28</xdr:col>
      <xdr:colOff>38615</xdr:colOff>
      <xdr:row>748</xdr:row>
      <xdr:rowOff>192646</xdr:rowOff>
    </xdr:to>
    <xdr:sp macro="" textlink="">
      <xdr:nvSpPr>
        <xdr:cNvPr id="7" name="Line 425"/>
        <xdr:cNvSpPr>
          <a:spLocks noChangeShapeType="1"/>
        </xdr:cNvSpPr>
      </xdr:nvSpPr>
      <xdr:spPr bwMode="auto">
        <a:xfrm>
          <a:off x="5805101" y="73741521"/>
          <a:ext cx="0" cy="746125"/>
        </a:xfrm>
        <a:prstGeom prst="line">
          <a:avLst/>
        </a:prstGeom>
        <a:noFill/>
        <a:ln w="19050">
          <a:solidFill>
            <a:srgbClr val="000000"/>
          </a:solidFill>
          <a:round/>
          <a:headEnd/>
          <a:tailEnd type="arrow" w="med" len="med"/>
        </a:ln>
      </xdr:spPr>
    </xdr:sp>
    <xdr:clientData/>
  </xdr:twoCellAnchor>
  <xdr:twoCellAnchor>
    <xdr:from>
      <xdr:col>18</xdr:col>
      <xdr:colOff>115844</xdr:colOff>
      <xdr:row>748</xdr:row>
      <xdr:rowOff>296048</xdr:rowOff>
    </xdr:from>
    <xdr:to>
      <xdr:col>38</xdr:col>
      <xdr:colOff>113312</xdr:colOff>
      <xdr:row>751</xdr:row>
      <xdr:rowOff>8797</xdr:rowOff>
    </xdr:to>
    <xdr:sp macro="" textlink="">
      <xdr:nvSpPr>
        <xdr:cNvPr id="8" name="テキスト ボックス 4"/>
        <xdr:cNvSpPr txBox="1"/>
      </xdr:nvSpPr>
      <xdr:spPr>
        <a:xfrm rot="10800000" flipV="1">
          <a:off x="3822871" y="74591048"/>
          <a:ext cx="4116387" cy="7553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独立行政法人 国際観光振興機構</a:t>
          </a: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1,300 </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64359</xdr:colOff>
      <xdr:row>751</xdr:row>
      <xdr:rowOff>141587</xdr:rowOff>
    </xdr:from>
    <xdr:to>
      <xdr:col>34</xdr:col>
      <xdr:colOff>102973</xdr:colOff>
      <xdr:row>752</xdr:row>
      <xdr:rowOff>270304</xdr:rowOff>
    </xdr:to>
    <xdr:sp macro="" textlink="">
      <xdr:nvSpPr>
        <xdr:cNvPr id="10" name="テキスト ボックス 9"/>
        <xdr:cNvSpPr txBox="1"/>
      </xdr:nvSpPr>
      <xdr:spPr>
        <a:xfrm>
          <a:off x="4801116" y="75479188"/>
          <a:ext cx="2304019" cy="47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dr:col>28</xdr:col>
      <xdr:colOff>38615</xdr:colOff>
      <xdr:row>752</xdr:row>
      <xdr:rowOff>334661</xdr:rowOff>
    </xdr:from>
    <xdr:to>
      <xdr:col>28</xdr:col>
      <xdr:colOff>38615</xdr:colOff>
      <xdr:row>754</xdr:row>
      <xdr:rowOff>309518</xdr:rowOff>
    </xdr:to>
    <xdr:sp macro="" textlink="">
      <xdr:nvSpPr>
        <xdr:cNvPr id="12" name="Line 425"/>
        <xdr:cNvSpPr>
          <a:spLocks noChangeShapeType="1"/>
        </xdr:cNvSpPr>
      </xdr:nvSpPr>
      <xdr:spPr bwMode="auto">
        <a:xfrm>
          <a:off x="5805101" y="76019796"/>
          <a:ext cx="0" cy="669925"/>
        </a:xfrm>
        <a:prstGeom prst="line">
          <a:avLst/>
        </a:prstGeom>
        <a:noFill/>
        <a:ln w="19050">
          <a:solidFill>
            <a:srgbClr val="000000"/>
          </a:solidFill>
          <a:round/>
          <a:headEnd/>
          <a:tailEnd type="arrow" w="med" len="med"/>
        </a:ln>
      </xdr:spPr>
    </xdr:sp>
    <xdr:clientData/>
  </xdr:twoCellAnchor>
  <xdr:twoCellAnchor>
    <xdr:from>
      <xdr:col>13</xdr:col>
      <xdr:colOff>174625</xdr:colOff>
      <xdr:row>756</xdr:row>
      <xdr:rowOff>60068</xdr:rowOff>
    </xdr:from>
    <xdr:to>
      <xdr:col>25</xdr:col>
      <xdr:colOff>165099</xdr:colOff>
      <xdr:row>757</xdr:row>
      <xdr:rowOff>15875</xdr:rowOff>
    </xdr:to>
    <xdr:sp macro="" textlink="">
      <xdr:nvSpPr>
        <xdr:cNvPr id="13" name="テキスト ボックス 12"/>
        <xdr:cNvSpPr txBox="1"/>
      </xdr:nvSpPr>
      <xdr:spPr>
        <a:xfrm>
          <a:off x="2857500" y="77530068"/>
          <a:ext cx="2466974" cy="622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18</xdr:col>
      <xdr:colOff>170335</xdr:colOff>
      <xdr:row>756</xdr:row>
      <xdr:rowOff>647442</xdr:rowOff>
    </xdr:from>
    <xdr:ext cx="4032250" cy="706438"/>
    <xdr:sp macro="" textlink="">
      <xdr:nvSpPr>
        <xdr:cNvPr id="14" name="Rectangle 102"/>
        <xdr:cNvSpPr>
          <a:spLocks noChangeArrowheads="1"/>
        </xdr:cNvSpPr>
      </xdr:nvSpPr>
      <xdr:spPr bwMode="auto">
        <a:xfrm>
          <a:off x="3885085" y="78117442"/>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43</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ysClr val="windowText" lastClr="000000"/>
              </a:solidFill>
              <a:latin typeface="+mn-ea"/>
              <a:ea typeface="+mn-ea"/>
            </a:rPr>
            <a:t>1,259</a:t>
          </a:r>
          <a:r>
            <a:rPr lang="ja-JP" altLang="en-US" sz="1400" b="0" i="0" u="none" strike="noStrike" baseline="0">
              <a:solidFill>
                <a:sysClr val="windowText" lastClr="000000"/>
              </a:solidFill>
              <a:latin typeface="+mn-ea"/>
              <a:ea typeface="+mn-ea"/>
            </a:rPr>
            <a:t>　百万円</a:t>
          </a:r>
        </a:p>
      </xdr:txBody>
    </xdr:sp>
    <xdr:clientData/>
  </xdr:oneCellAnchor>
  <xdr:twoCellAnchor>
    <xdr:from>
      <xdr:col>24</xdr:col>
      <xdr:colOff>75084</xdr:colOff>
      <xdr:row>758</xdr:row>
      <xdr:rowOff>216674</xdr:rowOff>
    </xdr:from>
    <xdr:to>
      <xdr:col>35</xdr:col>
      <xdr:colOff>154781</xdr:colOff>
      <xdr:row>758</xdr:row>
      <xdr:rowOff>650876</xdr:rowOff>
    </xdr:to>
    <xdr:sp macro="" textlink="">
      <xdr:nvSpPr>
        <xdr:cNvPr id="15" name="大かっこ 5"/>
        <xdr:cNvSpPr/>
      </xdr:nvSpPr>
      <xdr:spPr>
        <a:xfrm>
          <a:off x="4932834" y="69177674"/>
          <a:ext cx="2306166" cy="43420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dr:col>38</xdr:col>
      <xdr:colOff>190503</xdr:colOff>
      <xdr:row>749</xdr:row>
      <xdr:rowOff>155751</xdr:rowOff>
    </xdr:from>
    <xdr:to>
      <xdr:col>49</xdr:col>
      <xdr:colOff>178595</xdr:colOff>
      <xdr:row>750</xdr:row>
      <xdr:rowOff>207237</xdr:rowOff>
    </xdr:to>
    <xdr:sp macro="" textlink="">
      <xdr:nvSpPr>
        <xdr:cNvPr id="18" name="大かっこ 5"/>
        <xdr:cNvSpPr/>
      </xdr:nvSpPr>
      <xdr:spPr>
        <a:xfrm>
          <a:off x="7881941" y="81749282"/>
          <a:ext cx="2214560" cy="40867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39</xdr:col>
      <xdr:colOff>133227</xdr:colOff>
      <xdr:row>748</xdr:row>
      <xdr:rowOff>285747</xdr:rowOff>
    </xdr:from>
    <xdr:to>
      <xdr:col>49</xdr:col>
      <xdr:colOff>11909</xdr:colOff>
      <xdr:row>751</xdr:row>
      <xdr:rowOff>128716</xdr:rowOff>
    </xdr:to>
    <xdr:sp macro="" textlink="">
      <xdr:nvSpPr>
        <xdr:cNvPr id="19" name="テキスト ボックス 18"/>
        <xdr:cNvSpPr txBox="1"/>
      </xdr:nvSpPr>
      <xdr:spPr>
        <a:xfrm>
          <a:off x="8027071" y="65055747"/>
          <a:ext cx="1902744" cy="914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・事務費等　</a:t>
          </a:r>
          <a:r>
            <a:rPr lang="en-US" altLang="ja-JP" sz="1200">
              <a:solidFill>
                <a:schemeClr val="dk1"/>
              </a:solidFill>
              <a:latin typeface="+mn-lt"/>
              <a:ea typeface="+mn-ea"/>
              <a:cs typeface="+mn-cs"/>
            </a:rPr>
            <a:t>30</a:t>
          </a:r>
          <a:r>
            <a:rPr lang="ja-JP" altLang="en-US" sz="1200">
              <a:solidFill>
                <a:schemeClr val="dk1"/>
              </a:solidFill>
              <a:latin typeface="+mn-lt"/>
              <a:ea typeface="+mn-ea"/>
              <a:cs typeface="+mn-cs"/>
            </a:rPr>
            <a:t>百万円</a:t>
          </a: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a:t>
          </a:r>
          <a:endParaRPr lang="en-US" altLang="ja-JP" sz="1200">
            <a:solidFill>
              <a:schemeClr val="dk1"/>
            </a:solidFill>
            <a:latin typeface="+mn-lt"/>
            <a:ea typeface="+mn-ea"/>
            <a:cs typeface="+mn-cs"/>
          </a:endParaRPr>
        </a:p>
        <a:p>
          <a:pPr algn="l">
            <a:lnSpc>
              <a:spcPts val="1100"/>
            </a:lnSpc>
          </a:pPr>
          <a:r>
            <a:rPr kumimoji="1" lang="ja-JP" altLang="en-US" sz="1200">
              <a:solidFill>
                <a:schemeClr val="dk1"/>
              </a:solidFill>
              <a:latin typeface="+mn-lt"/>
              <a:ea typeface="+mn-ea"/>
              <a:cs typeface="+mn-cs"/>
            </a:rPr>
            <a:t>・旅費　　　　</a:t>
          </a:r>
          <a:r>
            <a:rPr kumimoji="1" lang="en-US" altLang="ja-JP" sz="1200">
              <a:solidFill>
                <a:schemeClr val="dk1"/>
              </a:solidFill>
              <a:latin typeface="+mn-lt"/>
              <a:ea typeface="+mn-ea"/>
              <a:cs typeface="+mn-cs"/>
            </a:rPr>
            <a:t>11</a:t>
          </a:r>
          <a:r>
            <a:rPr kumimoji="1" lang="ja-JP" altLang="en-US" sz="1200">
              <a:solidFill>
                <a:schemeClr val="dk1"/>
              </a:solidFill>
              <a:latin typeface="+mn-lt"/>
              <a:ea typeface="+mn-ea"/>
              <a:cs typeface="+mn-cs"/>
            </a:rPr>
            <a:t>百万円　　</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1" sqref="J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242</v>
      </c>
      <c r="AT2" s="220"/>
      <c r="AU2" s="220"/>
      <c r="AV2" s="52" t="str">
        <f>IF(AW2="", "", "-")</f>
        <v/>
      </c>
      <c r="AW2" s="398"/>
      <c r="AX2" s="398"/>
    </row>
    <row r="3" spans="1:50" ht="21" customHeight="1" thickBot="1" x14ac:dyDescent="0.2">
      <c r="A3" s="530" t="s">
        <v>541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567</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677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455</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568</v>
      </c>
      <c r="AF5" s="724"/>
      <c r="AG5" s="724"/>
      <c r="AH5" s="724"/>
      <c r="AI5" s="724"/>
      <c r="AJ5" s="724"/>
      <c r="AK5" s="724"/>
      <c r="AL5" s="724"/>
      <c r="AM5" s="724"/>
      <c r="AN5" s="724"/>
      <c r="AO5" s="724"/>
      <c r="AP5" s="725"/>
      <c r="AQ5" s="726" t="s">
        <v>569</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3.25"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6" t="s">
        <v>513</v>
      </c>
      <c r="Z7" s="296"/>
      <c r="AA7" s="296"/>
      <c r="AB7" s="296"/>
      <c r="AC7" s="296"/>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378</v>
      </c>
      <c r="B8" s="834"/>
      <c r="C8" s="834"/>
      <c r="D8" s="834"/>
      <c r="E8" s="834"/>
      <c r="F8" s="835"/>
      <c r="G8" s="223" t="str">
        <f>入力規則等!A28</f>
        <v>観光立国</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9" t="s">
        <v>573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574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t="s">
        <v>575</v>
      </c>
      <c r="Q13" s="109"/>
      <c r="R13" s="109"/>
      <c r="S13" s="109"/>
      <c r="T13" s="109"/>
      <c r="U13" s="109"/>
      <c r="V13" s="110"/>
      <c r="W13" s="108" t="s">
        <v>575</v>
      </c>
      <c r="X13" s="109"/>
      <c r="Y13" s="109"/>
      <c r="Z13" s="109"/>
      <c r="AA13" s="109"/>
      <c r="AB13" s="109"/>
      <c r="AC13" s="110"/>
      <c r="AD13" s="108">
        <v>1300</v>
      </c>
      <c r="AE13" s="109"/>
      <c r="AF13" s="109"/>
      <c r="AG13" s="109"/>
      <c r="AH13" s="109"/>
      <c r="AI13" s="109"/>
      <c r="AJ13" s="110"/>
      <c r="AK13" s="108">
        <v>4279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1"/>
      <c r="H14" s="752"/>
      <c r="I14" s="582" t="s">
        <v>8</v>
      </c>
      <c r="J14" s="636"/>
      <c r="K14" s="636"/>
      <c r="L14" s="636"/>
      <c r="M14" s="636"/>
      <c r="N14" s="636"/>
      <c r="O14" s="637"/>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2" t="s">
        <v>51</v>
      </c>
      <c r="J15" s="583"/>
      <c r="K15" s="583"/>
      <c r="L15" s="583"/>
      <c r="M15" s="583"/>
      <c r="N15" s="583"/>
      <c r="O15" s="584"/>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1"/>
      <c r="H16" s="752"/>
      <c r="I16" s="582" t="s">
        <v>52</v>
      </c>
      <c r="J16" s="583"/>
      <c r="K16" s="583"/>
      <c r="L16" s="583"/>
      <c r="M16" s="583"/>
      <c r="N16" s="583"/>
      <c r="O16" s="584"/>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2" t="s">
        <v>50</v>
      </c>
      <c r="J17" s="636"/>
      <c r="K17" s="636"/>
      <c r="L17" s="636"/>
      <c r="M17" s="636"/>
      <c r="N17" s="636"/>
      <c r="O17" s="637"/>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3"/>
      <c r="H18" s="754"/>
      <c r="I18" s="741" t="s">
        <v>20</v>
      </c>
      <c r="J18" s="742"/>
      <c r="K18" s="742"/>
      <c r="L18" s="742"/>
      <c r="M18" s="742"/>
      <c r="N18" s="742"/>
      <c r="O18" s="743"/>
      <c r="P18" s="114">
        <f>SUM(P13:V17)</f>
        <v>0</v>
      </c>
      <c r="Q18" s="115"/>
      <c r="R18" s="115"/>
      <c r="S18" s="115"/>
      <c r="T18" s="115"/>
      <c r="U18" s="115"/>
      <c r="V18" s="116"/>
      <c r="W18" s="114">
        <f>SUM(W13:AC17)</f>
        <v>0</v>
      </c>
      <c r="X18" s="115"/>
      <c r="Y18" s="115"/>
      <c r="Z18" s="115"/>
      <c r="AA18" s="115"/>
      <c r="AB18" s="115"/>
      <c r="AC18" s="116"/>
      <c r="AD18" s="114">
        <f>SUM(AD13:AJ17)</f>
        <v>1300</v>
      </c>
      <c r="AE18" s="115"/>
      <c r="AF18" s="115"/>
      <c r="AG18" s="115"/>
      <c r="AH18" s="115"/>
      <c r="AI18" s="115"/>
      <c r="AJ18" s="116"/>
      <c r="AK18" s="114">
        <f>SUM(AK13:AQ17)</f>
        <v>4279</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t="s">
        <v>575</v>
      </c>
      <c r="Q19" s="109"/>
      <c r="R19" s="109"/>
      <c r="S19" s="109"/>
      <c r="T19" s="109"/>
      <c r="U19" s="109"/>
      <c r="V19" s="110"/>
      <c r="W19" s="108" t="s">
        <v>575</v>
      </c>
      <c r="X19" s="109"/>
      <c r="Y19" s="109"/>
      <c r="Z19" s="109"/>
      <c r="AA19" s="109"/>
      <c r="AB19" s="109"/>
      <c r="AC19" s="110"/>
      <c r="AD19" s="108">
        <v>1300</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42" t="s">
        <v>478</v>
      </c>
      <c r="H21" s="943"/>
      <c r="I21" s="943"/>
      <c r="J21" s="943"/>
      <c r="K21" s="943"/>
      <c r="L21" s="943"/>
      <c r="M21" s="943"/>
      <c r="N21" s="943"/>
      <c r="O21" s="943"/>
      <c r="P21" s="546" t="e">
        <f>IF(P19=0, "-", SUM(P19)/SUM(P13,P14))</f>
        <v>#DIV/0!</v>
      </c>
      <c r="Q21" s="546"/>
      <c r="R21" s="546"/>
      <c r="S21" s="546"/>
      <c r="T21" s="546"/>
      <c r="U21" s="546"/>
      <c r="V21" s="546"/>
      <c r="W21" s="546" t="e">
        <f t="shared" ref="W21" si="2">IF(W19=0, "-", SUM(W19)/SUM(W13,W14))</f>
        <v>#DIV/0!</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77.25" customHeight="1" x14ac:dyDescent="0.15">
      <c r="A23" s="201"/>
      <c r="B23" s="202"/>
      <c r="C23" s="202"/>
      <c r="D23" s="202"/>
      <c r="E23" s="202"/>
      <c r="F23" s="203"/>
      <c r="G23" s="186" t="s">
        <v>576</v>
      </c>
      <c r="H23" s="187"/>
      <c r="I23" s="187"/>
      <c r="J23" s="187"/>
      <c r="K23" s="187"/>
      <c r="L23" s="187"/>
      <c r="M23" s="187"/>
      <c r="N23" s="187"/>
      <c r="O23" s="188"/>
      <c r="P23" s="105">
        <v>4279</v>
      </c>
      <c r="Q23" s="106"/>
      <c r="R23" s="106"/>
      <c r="S23" s="106"/>
      <c r="T23" s="106"/>
      <c r="U23" s="106"/>
      <c r="V23" s="107"/>
      <c r="W23" s="105" t="s">
        <v>575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4279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473</v>
      </c>
      <c r="B30" s="517"/>
      <c r="C30" s="517"/>
      <c r="D30" s="517"/>
      <c r="E30" s="517"/>
      <c r="F30" s="518"/>
      <c r="G30" s="654" t="s">
        <v>265</v>
      </c>
      <c r="H30" s="391"/>
      <c r="I30" s="391"/>
      <c r="J30" s="391"/>
      <c r="K30" s="391"/>
      <c r="L30" s="391"/>
      <c r="M30" s="391"/>
      <c r="N30" s="391"/>
      <c r="O30" s="586"/>
      <c r="P30" s="585" t="s">
        <v>59</v>
      </c>
      <c r="Q30" s="391"/>
      <c r="R30" s="391"/>
      <c r="S30" s="391"/>
      <c r="T30" s="391"/>
      <c r="U30" s="391"/>
      <c r="V30" s="391"/>
      <c r="W30" s="391"/>
      <c r="X30" s="586"/>
      <c r="Y30" s="472"/>
      <c r="Z30" s="473"/>
      <c r="AA30" s="474"/>
      <c r="AB30" s="387" t="s">
        <v>11</v>
      </c>
      <c r="AC30" s="388"/>
      <c r="AD30" s="389"/>
      <c r="AE30" s="387" t="s">
        <v>533</v>
      </c>
      <c r="AF30" s="388"/>
      <c r="AG30" s="388"/>
      <c r="AH30" s="389"/>
      <c r="AI30" s="387" t="s">
        <v>530</v>
      </c>
      <c r="AJ30" s="388"/>
      <c r="AK30" s="388"/>
      <c r="AL30" s="389"/>
      <c r="AM30" s="390" t="s">
        <v>525</v>
      </c>
      <c r="AN30" s="390"/>
      <c r="AO30" s="390"/>
      <c r="AP30" s="387"/>
      <c r="AQ30" s="645" t="s">
        <v>354</v>
      </c>
      <c r="AR30" s="646"/>
      <c r="AS30" s="646"/>
      <c r="AT30" s="647"/>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5"/>
      <c r="Z31" s="476"/>
      <c r="AA31" s="477"/>
      <c r="AB31" s="332"/>
      <c r="AC31" s="333"/>
      <c r="AD31" s="334"/>
      <c r="AE31" s="332"/>
      <c r="AF31" s="333"/>
      <c r="AG31" s="333"/>
      <c r="AH31" s="334"/>
      <c r="AI31" s="332"/>
      <c r="AJ31" s="333"/>
      <c r="AK31" s="333"/>
      <c r="AL31" s="334"/>
      <c r="AM31" s="377"/>
      <c r="AN31" s="377"/>
      <c r="AO31" s="377"/>
      <c r="AP31" s="332"/>
      <c r="AQ31" s="217"/>
      <c r="AR31" s="136"/>
      <c r="AS31" s="137" t="s">
        <v>355</v>
      </c>
      <c r="AT31" s="172"/>
      <c r="AU31" s="271">
        <v>32</v>
      </c>
      <c r="AV31" s="271"/>
      <c r="AW31" s="380" t="s">
        <v>300</v>
      </c>
      <c r="AX31" s="381"/>
    </row>
    <row r="32" spans="1:50" ht="23.25" customHeight="1" x14ac:dyDescent="0.15">
      <c r="A32" s="522"/>
      <c r="B32" s="520"/>
      <c r="C32" s="520"/>
      <c r="D32" s="520"/>
      <c r="E32" s="520"/>
      <c r="F32" s="521"/>
      <c r="G32" s="547" t="s">
        <v>577</v>
      </c>
      <c r="H32" s="548"/>
      <c r="I32" s="548"/>
      <c r="J32" s="548"/>
      <c r="K32" s="548"/>
      <c r="L32" s="548"/>
      <c r="M32" s="548"/>
      <c r="N32" s="548"/>
      <c r="O32" s="549"/>
      <c r="P32" s="161" t="s">
        <v>578</v>
      </c>
      <c r="Q32" s="161"/>
      <c r="R32" s="161"/>
      <c r="S32" s="161"/>
      <c r="T32" s="161"/>
      <c r="U32" s="161"/>
      <c r="V32" s="161"/>
      <c r="W32" s="161"/>
      <c r="X32" s="231"/>
      <c r="Y32" s="338" t="s">
        <v>12</v>
      </c>
      <c r="Z32" s="556"/>
      <c r="AA32" s="557"/>
      <c r="AB32" s="558" t="s">
        <v>579</v>
      </c>
      <c r="AC32" s="558"/>
      <c r="AD32" s="558"/>
      <c r="AE32" s="365"/>
      <c r="AF32" s="366"/>
      <c r="AG32" s="366"/>
      <c r="AH32" s="366"/>
      <c r="AI32" s="365"/>
      <c r="AJ32" s="366"/>
      <c r="AK32" s="366"/>
      <c r="AL32" s="366"/>
      <c r="AM32" s="365">
        <v>3119</v>
      </c>
      <c r="AN32" s="366"/>
      <c r="AO32" s="366"/>
      <c r="AP32" s="366"/>
      <c r="AQ32" s="111"/>
      <c r="AR32" s="112"/>
      <c r="AS32" s="112"/>
      <c r="AT32" s="113"/>
      <c r="AU32" s="366"/>
      <c r="AV32" s="366"/>
      <c r="AW32" s="366"/>
      <c r="AX32" s="368"/>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579</v>
      </c>
      <c r="AC33" s="529"/>
      <c r="AD33" s="529"/>
      <c r="AE33" s="365"/>
      <c r="AF33" s="366"/>
      <c r="AG33" s="366"/>
      <c r="AH33" s="366"/>
      <c r="AI33" s="365"/>
      <c r="AJ33" s="366"/>
      <c r="AK33" s="366"/>
      <c r="AL33" s="366"/>
      <c r="AM33" s="365"/>
      <c r="AN33" s="366"/>
      <c r="AO33" s="366"/>
      <c r="AP33" s="366"/>
      <c r="AQ33" s="111"/>
      <c r="AR33" s="112"/>
      <c r="AS33" s="112"/>
      <c r="AT33" s="113"/>
      <c r="AU33" s="366">
        <v>4000</v>
      </c>
      <c r="AV33" s="366"/>
      <c r="AW33" s="366"/>
      <c r="AX33" s="368"/>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5"/>
      <c r="AF34" s="366"/>
      <c r="AG34" s="366"/>
      <c r="AH34" s="366"/>
      <c r="AI34" s="365"/>
      <c r="AJ34" s="366"/>
      <c r="AK34" s="366"/>
      <c r="AL34" s="366"/>
      <c r="AM34" s="365">
        <v>78</v>
      </c>
      <c r="AN34" s="366"/>
      <c r="AO34" s="366"/>
      <c r="AP34" s="366"/>
      <c r="AQ34" s="111"/>
      <c r="AR34" s="112"/>
      <c r="AS34" s="112"/>
      <c r="AT34" s="113"/>
      <c r="AU34" s="366"/>
      <c r="AV34" s="366"/>
      <c r="AW34" s="366"/>
      <c r="AX34" s="368"/>
    </row>
    <row r="35" spans="1:50" ht="23.25" customHeight="1" x14ac:dyDescent="0.15">
      <c r="A35" s="913" t="s">
        <v>503</v>
      </c>
      <c r="B35" s="914"/>
      <c r="C35" s="914"/>
      <c r="D35" s="914"/>
      <c r="E35" s="914"/>
      <c r="F35" s="915"/>
      <c r="G35" s="919" t="s">
        <v>580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48" t="s">
        <v>473</v>
      </c>
      <c r="B37" s="649"/>
      <c r="C37" s="649"/>
      <c r="D37" s="649"/>
      <c r="E37" s="649"/>
      <c r="F37" s="650"/>
      <c r="G37" s="572" t="s">
        <v>265</v>
      </c>
      <c r="H37" s="382"/>
      <c r="I37" s="382"/>
      <c r="J37" s="382"/>
      <c r="K37" s="382"/>
      <c r="L37" s="382"/>
      <c r="M37" s="382"/>
      <c r="N37" s="382"/>
      <c r="O37" s="573"/>
      <c r="P37" s="638" t="s">
        <v>59</v>
      </c>
      <c r="Q37" s="382"/>
      <c r="R37" s="382"/>
      <c r="S37" s="382"/>
      <c r="T37" s="382"/>
      <c r="U37" s="382"/>
      <c r="V37" s="382"/>
      <c r="W37" s="382"/>
      <c r="X37" s="573"/>
      <c r="Y37" s="639"/>
      <c r="Z37" s="640"/>
      <c r="AA37" s="641"/>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5"/>
      <c r="Z38" s="476"/>
      <c r="AA38" s="477"/>
      <c r="AB38" s="332"/>
      <c r="AC38" s="333"/>
      <c r="AD38" s="334"/>
      <c r="AE38" s="332"/>
      <c r="AF38" s="333"/>
      <c r="AG38" s="333"/>
      <c r="AH38" s="334"/>
      <c r="AI38" s="332"/>
      <c r="AJ38" s="333"/>
      <c r="AK38" s="333"/>
      <c r="AL38" s="334"/>
      <c r="AM38" s="377"/>
      <c r="AN38" s="377"/>
      <c r="AO38" s="377"/>
      <c r="AP38" s="332"/>
      <c r="AQ38" s="217"/>
      <c r="AR38" s="136"/>
      <c r="AS38" s="137" t="s">
        <v>355</v>
      </c>
      <c r="AT38" s="172"/>
      <c r="AU38" s="271">
        <v>32</v>
      </c>
      <c r="AV38" s="271"/>
      <c r="AW38" s="380" t="s">
        <v>300</v>
      </c>
      <c r="AX38" s="381"/>
    </row>
    <row r="39" spans="1:50" ht="23.25" customHeight="1" x14ac:dyDescent="0.15">
      <c r="A39" s="522"/>
      <c r="B39" s="520"/>
      <c r="C39" s="520"/>
      <c r="D39" s="520"/>
      <c r="E39" s="520"/>
      <c r="F39" s="521"/>
      <c r="G39" s="547" t="s">
        <v>581</v>
      </c>
      <c r="H39" s="548"/>
      <c r="I39" s="548"/>
      <c r="J39" s="548"/>
      <c r="K39" s="548"/>
      <c r="L39" s="548"/>
      <c r="M39" s="548"/>
      <c r="N39" s="548"/>
      <c r="O39" s="549"/>
      <c r="P39" s="161" t="s">
        <v>582</v>
      </c>
      <c r="Q39" s="161"/>
      <c r="R39" s="161"/>
      <c r="S39" s="161"/>
      <c r="T39" s="161"/>
      <c r="U39" s="161"/>
      <c r="V39" s="161"/>
      <c r="W39" s="161"/>
      <c r="X39" s="231"/>
      <c r="Y39" s="338" t="s">
        <v>12</v>
      </c>
      <c r="Z39" s="556"/>
      <c r="AA39" s="557"/>
      <c r="AB39" s="558" t="s">
        <v>583</v>
      </c>
      <c r="AC39" s="558"/>
      <c r="AD39" s="558"/>
      <c r="AE39" s="365"/>
      <c r="AF39" s="366"/>
      <c r="AG39" s="366"/>
      <c r="AH39" s="366"/>
      <c r="AI39" s="365"/>
      <c r="AJ39" s="366"/>
      <c r="AK39" s="366"/>
      <c r="AL39" s="366"/>
      <c r="AM39" s="365">
        <v>4.5</v>
      </c>
      <c r="AN39" s="366"/>
      <c r="AO39" s="366"/>
      <c r="AP39" s="366"/>
      <c r="AQ39" s="111"/>
      <c r="AR39" s="112"/>
      <c r="AS39" s="112"/>
      <c r="AT39" s="113"/>
      <c r="AU39" s="366"/>
      <c r="AV39" s="366"/>
      <c r="AW39" s="366"/>
      <c r="AX39" s="368"/>
    </row>
    <row r="40" spans="1:50" ht="2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t="s">
        <v>583</v>
      </c>
      <c r="AC40" s="529"/>
      <c r="AD40" s="529"/>
      <c r="AE40" s="365"/>
      <c r="AF40" s="366"/>
      <c r="AG40" s="366"/>
      <c r="AH40" s="366"/>
      <c r="AI40" s="365"/>
      <c r="AJ40" s="366"/>
      <c r="AK40" s="366"/>
      <c r="AL40" s="366"/>
      <c r="AM40" s="365"/>
      <c r="AN40" s="366"/>
      <c r="AO40" s="366"/>
      <c r="AP40" s="366"/>
      <c r="AQ40" s="111"/>
      <c r="AR40" s="112"/>
      <c r="AS40" s="112"/>
      <c r="AT40" s="113"/>
      <c r="AU40" s="366">
        <v>8</v>
      </c>
      <c r="AV40" s="366"/>
      <c r="AW40" s="366"/>
      <c r="AX40" s="368"/>
    </row>
    <row r="41" spans="1:50" ht="23.25" customHeight="1" x14ac:dyDescent="0.15">
      <c r="A41" s="651"/>
      <c r="B41" s="652"/>
      <c r="C41" s="652"/>
      <c r="D41" s="652"/>
      <c r="E41" s="652"/>
      <c r="F41" s="653"/>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5"/>
      <c r="AF41" s="366"/>
      <c r="AG41" s="366"/>
      <c r="AH41" s="366"/>
      <c r="AI41" s="365"/>
      <c r="AJ41" s="366"/>
      <c r="AK41" s="366"/>
      <c r="AL41" s="366"/>
      <c r="AM41" s="365">
        <v>56.3</v>
      </c>
      <c r="AN41" s="366"/>
      <c r="AO41" s="366"/>
      <c r="AP41" s="366"/>
      <c r="AQ41" s="111"/>
      <c r="AR41" s="112"/>
      <c r="AS41" s="112"/>
      <c r="AT41" s="113"/>
      <c r="AU41" s="366"/>
      <c r="AV41" s="366"/>
      <c r="AW41" s="366"/>
      <c r="AX41" s="368"/>
    </row>
    <row r="42" spans="1:50" ht="23.25" customHeight="1" x14ac:dyDescent="0.15">
      <c r="A42" s="913" t="s">
        <v>503</v>
      </c>
      <c r="B42" s="914"/>
      <c r="C42" s="914"/>
      <c r="D42" s="914"/>
      <c r="E42" s="914"/>
      <c r="F42" s="915"/>
      <c r="G42" s="919" t="s">
        <v>585</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48" t="s">
        <v>473</v>
      </c>
      <c r="B44" s="649"/>
      <c r="C44" s="649"/>
      <c r="D44" s="649"/>
      <c r="E44" s="649"/>
      <c r="F44" s="650"/>
      <c r="G44" s="572" t="s">
        <v>265</v>
      </c>
      <c r="H44" s="382"/>
      <c r="I44" s="382"/>
      <c r="J44" s="382"/>
      <c r="K44" s="382"/>
      <c r="L44" s="382"/>
      <c r="M44" s="382"/>
      <c r="N44" s="382"/>
      <c r="O44" s="573"/>
      <c r="P44" s="638" t="s">
        <v>59</v>
      </c>
      <c r="Q44" s="382"/>
      <c r="R44" s="382"/>
      <c r="S44" s="382"/>
      <c r="T44" s="382"/>
      <c r="U44" s="382"/>
      <c r="V44" s="382"/>
      <c r="W44" s="382"/>
      <c r="X44" s="573"/>
      <c r="Y44" s="639"/>
      <c r="Z44" s="640"/>
      <c r="AA44" s="641"/>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5"/>
      <c r="Z45" s="476"/>
      <c r="AA45" s="477"/>
      <c r="AB45" s="332"/>
      <c r="AC45" s="333"/>
      <c r="AD45" s="334"/>
      <c r="AE45" s="332"/>
      <c r="AF45" s="333"/>
      <c r="AG45" s="333"/>
      <c r="AH45" s="334"/>
      <c r="AI45" s="332"/>
      <c r="AJ45" s="333"/>
      <c r="AK45" s="333"/>
      <c r="AL45" s="334"/>
      <c r="AM45" s="377"/>
      <c r="AN45" s="377"/>
      <c r="AO45" s="377"/>
      <c r="AP45" s="332"/>
      <c r="AQ45" s="217"/>
      <c r="AR45" s="136"/>
      <c r="AS45" s="137" t="s">
        <v>355</v>
      </c>
      <c r="AT45" s="172"/>
      <c r="AU45" s="271">
        <v>32</v>
      </c>
      <c r="AV45" s="271"/>
      <c r="AW45" s="380" t="s">
        <v>300</v>
      </c>
      <c r="AX45" s="381"/>
    </row>
    <row r="46" spans="1:50" ht="23.25" customHeight="1" x14ac:dyDescent="0.15">
      <c r="A46" s="522"/>
      <c r="B46" s="520"/>
      <c r="C46" s="520"/>
      <c r="D46" s="520"/>
      <c r="E46" s="520"/>
      <c r="F46" s="521"/>
      <c r="G46" s="547" t="s">
        <v>681</v>
      </c>
      <c r="H46" s="548"/>
      <c r="I46" s="548"/>
      <c r="J46" s="548"/>
      <c r="K46" s="548"/>
      <c r="L46" s="548"/>
      <c r="M46" s="548"/>
      <c r="N46" s="548"/>
      <c r="O46" s="549"/>
      <c r="P46" s="161" t="s">
        <v>584</v>
      </c>
      <c r="Q46" s="161"/>
      <c r="R46" s="161"/>
      <c r="S46" s="161"/>
      <c r="T46" s="161"/>
      <c r="U46" s="161"/>
      <c r="V46" s="161"/>
      <c r="W46" s="161"/>
      <c r="X46" s="231"/>
      <c r="Y46" s="338" t="s">
        <v>12</v>
      </c>
      <c r="Z46" s="556"/>
      <c r="AA46" s="557"/>
      <c r="AB46" s="558" t="s">
        <v>579</v>
      </c>
      <c r="AC46" s="558"/>
      <c r="AD46" s="558"/>
      <c r="AE46" s="365"/>
      <c r="AF46" s="366"/>
      <c r="AG46" s="366"/>
      <c r="AH46" s="366"/>
      <c r="AI46" s="365"/>
      <c r="AJ46" s="366"/>
      <c r="AK46" s="366"/>
      <c r="AL46" s="366"/>
      <c r="AM46" s="365">
        <v>1938</v>
      </c>
      <c r="AN46" s="366"/>
      <c r="AO46" s="366"/>
      <c r="AP46" s="366"/>
      <c r="AQ46" s="111"/>
      <c r="AR46" s="112"/>
      <c r="AS46" s="112"/>
      <c r="AT46" s="113"/>
      <c r="AU46" s="366"/>
      <c r="AV46" s="366"/>
      <c r="AW46" s="366"/>
      <c r="AX46" s="368"/>
    </row>
    <row r="47" spans="1:50" ht="23.25"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t="s">
        <v>579</v>
      </c>
      <c r="AC47" s="529"/>
      <c r="AD47" s="529"/>
      <c r="AE47" s="365"/>
      <c r="AF47" s="366"/>
      <c r="AG47" s="366"/>
      <c r="AH47" s="366"/>
      <c r="AI47" s="365"/>
      <c r="AJ47" s="366"/>
      <c r="AK47" s="366"/>
      <c r="AL47" s="366"/>
      <c r="AM47" s="365"/>
      <c r="AN47" s="366"/>
      <c r="AO47" s="366"/>
      <c r="AP47" s="366"/>
      <c r="AQ47" s="111"/>
      <c r="AR47" s="112"/>
      <c r="AS47" s="112"/>
      <c r="AT47" s="113"/>
      <c r="AU47" s="366">
        <v>2400</v>
      </c>
      <c r="AV47" s="366"/>
      <c r="AW47" s="366"/>
      <c r="AX47" s="368"/>
    </row>
    <row r="48" spans="1:50" ht="23.25" customHeight="1" x14ac:dyDescent="0.15">
      <c r="A48" s="651"/>
      <c r="B48" s="652"/>
      <c r="C48" s="652"/>
      <c r="D48" s="652"/>
      <c r="E48" s="652"/>
      <c r="F48" s="653"/>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5"/>
      <c r="AF48" s="366"/>
      <c r="AG48" s="366"/>
      <c r="AH48" s="366"/>
      <c r="AI48" s="365"/>
      <c r="AJ48" s="366"/>
      <c r="AK48" s="366"/>
      <c r="AL48" s="366"/>
      <c r="AM48" s="365">
        <v>80.8</v>
      </c>
      <c r="AN48" s="366"/>
      <c r="AO48" s="366"/>
      <c r="AP48" s="366"/>
      <c r="AQ48" s="111"/>
      <c r="AR48" s="112"/>
      <c r="AS48" s="112"/>
      <c r="AT48" s="113"/>
      <c r="AU48" s="366"/>
      <c r="AV48" s="366"/>
      <c r="AW48" s="366"/>
      <c r="AX48" s="368"/>
    </row>
    <row r="49" spans="1:50" ht="23.25" customHeight="1" x14ac:dyDescent="0.15">
      <c r="A49" s="913" t="s">
        <v>503</v>
      </c>
      <c r="B49" s="914"/>
      <c r="C49" s="914"/>
      <c r="D49" s="914"/>
      <c r="E49" s="914"/>
      <c r="F49" s="915"/>
      <c r="G49" s="919" t="s">
        <v>586</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9" t="s">
        <v>473</v>
      </c>
      <c r="B51" s="520"/>
      <c r="C51" s="520"/>
      <c r="D51" s="520"/>
      <c r="E51" s="520"/>
      <c r="F51" s="521"/>
      <c r="G51" s="572" t="s">
        <v>265</v>
      </c>
      <c r="H51" s="382"/>
      <c r="I51" s="382"/>
      <c r="J51" s="382"/>
      <c r="K51" s="382"/>
      <c r="L51" s="382"/>
      <c r="M51" s="382"/>
      <c r="N51" s="382"/>
      <c r="O51" s="573"/>
      <c r="P51" s="638" t="s">
        <v>59</v>
      </c>
      <c r="Q51" s="382"/>
      <c r="R51" s="382"/>
      <c r="S51" s="382"/>
      <c r="T51" s="382"/>
      <c r="U51" s="382"/>
      <c r="V51" s="382"/>
      <c r="W51" s="382"/>
      <c r="X51" s="573"/>
      <c r="Y51" s="639"/>
      <c r="Z51" s="640"/>
      <c r="AA51" s="641"/>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5"/>
      <c r="Z52" s="476"/>
      <c r="AA52" s="477"/>
      <c r="AB52" s="332"/>
      <c r="AC52" s="333"/>
      <c r="AD52" s="334"/>
      <c r="AE52" s="332"/>
      <c r="AF52" s="333"/>
      <c r="AG52" s="333"/>
      <c r="AH52" s="334"/>
      <c r="AI52" s="332"/>
      <c r="AJ52" s="333"/>
      <c r="AK52" s="333"/>
      <c r="AL52" s="334"/>
      <c r="AM52" s="377"/>
      <c r="AN52" s="377"/>
      <c r="AO52" s="377"/>
      <c r="AP52" s="332"/>
      <c r="AQ52" s="217"/>
      <c r="AR52" s="136"/>
      <c r="AS52" s="137" t="s">
        <v>355</v>
      </c>
      <c r="AT52" s="172"/>
      <c r="AU52" s="271">
        <v>32</v>
      </c>
      <c r="AV52" s="271"/>
      <c r="AW52" s="380" t="s">
        <v>300</v>
      </c>
      <c r="AX52" s="381"/>
    </row>
    <row r="53" spans="1:50" ht="23.25" customHeight="1" x14ac:dyDescent="0.15">
      <c r="A53" s="522"/>
      <c r="B53" s="520"/>
      <c r="C53" s="520"/>
      <c r="D53" s="520"/>
      <c r="E53" s="520"/>
      <c r="F53" s="521"/>
      <c r="G53" s="547" t="s">
        <v>587</v>
      </c>
      <c r="H53" s="548"/>
      <c r="I53" s="548"/>
      <c r="J53" s="548"/>
      <c r="K53" s="548"/>
      <c r="L53" s="548"/>
      <c r="M53" s="548"/>
      <c r="N53" s="548"/>
      <c r="O53" s="549"/>
      <c r="P53" s="161" t="s">
        <v>588</v>
      </c>
      <c r="Q53" s="161"/>
      <c r="R53" s="161"/>
      <c r="S53" s="161"/>
      <c r="T53" s="161"/>
      <c r="U53" s="161"/>
      <c r="V53" s="161"/>
      <c r="W53" s="161"/>
      <c r="X53" s="231"/>
      <c r="Y53" s="338" t="s">
        <v>12</v>
      </c>
      <c r="Z53" s="556"/>
      <c r="AA53" s="557"/>
      <c r="AB53" s="558" t="s">
        <v>589</v>
      </c>
      <c r="AC53" s="558"/>
      <c r="AD53" s="558"/>
      <c r="AE53" s="365"/>
      <c r="AF53" s="366"/>
      <c r="AG53" s="366"/>
      <c r="AH53" s="366"/>
      <c r="AI53" s="365"/>
      <c r="AJ53" s="366"/>
      <c r="AK53" s="366"/>
      <c r="AL53" s="366"/>
      <c r="AM53" s="365">
        <v>3636</v>
      </c>
      <c r="AN53" s="366"/>
      <c r="AO53" s="366"/>
      <c r="AP53" s="366"/>
      <c r="AQ53" s="111"/>
      <c r="AR53" s="112"/>
      <c r="AS53" s="112"/>
      <c r="AT53" s="113"/>
      <c r="AU53" s="366"/>
      <c r="AV53" s="366"/>
      <c r="AW53" s="366"/>
      <c r="AX53" s="368"/>
    </row>
    <row r="54" spans="1:50" ht="23.25"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t="s">
        <v>589</v>
      </c>
      <c r="AC54" s="529"/>
      <c r="AD54" s="529"/>
      <c r="AE54" s="365"/>
      <c r="AF54" s="366"/>
      <c r="AG54" s="366"/>
      <c r="AH54" s="366"/>
      <c r="AI54" s="365"/>
      <c r="AJ54" s="366"/>
      <c r="AK54" s="366"/>
      <c r="AL54" s="366"/>
      <c r="AM54" s="365"/>
      <c r="AN54" s="366"/>
      <c r="AO54" s="366"/>
      <c r="AP54" s="366"/>
      <c r="AQ54" s="111"/>
      <c r="AR54" s="112"/>
      <c r="AS54" s="112"/>
      <c r="AT54" s="113"/>
      <c r="AU54" s="366">
        <v>7000</v>
      </c>
      <c r="AV54" s="366"/>
      <c r="AW54" s="366"/>
      <c r="AX54" s="368"/>
    </row>
    <row r="55" spans="1:50" ht="23.25" customHeight="1" x14ac:dyDescent="0.15">
      <c r="A55" s="651"/>
      <c r="B55" s="652"/>
      <c r="C55" s="652"/>
      <c r="D55" s="652"/>
      <c r="E55" s="652"/>
      <c r="F55" s="653"/>
      <c r="G55" s="553"/>
      <c r="H55" s="554"/>
      <c r="I55" s="554"/>
      <c r="J55" s="554"/>
      <c r="K55" s="554"/>
      <c r="L55" s="554"/>
      <c r="M55" s="554"/>
      <c r="N55" s="554"/>
      <c r="O55" s="555"/>
      <c r="P55" s="164"/>
      <c r="Q55" s="164"/>
      <c r="R55" s="164"/>
      <c r="S55" s="164"/>
      <c r="T55" s="164"/>
      <c r="U55" s="164"/>
      <c r="V55" s="164"/>
      <c r="W55" s="164"/>
      <c r="X55" s="236"/>
      <c r="Y55" s="303" t="s">
        <v>13</v>
      </c>
      <c r="Z55" s="298"/>
      <c r="AA55" s="299"/>
      <c r="AB55" s="468" t="s">
        <v>14</v>
      </c>
      <c r="AC55" s="468"/>
      <c r="AD55" s="468"/>
      <c r="AE55" s="365"/>
      <c r="AF55" s="366"/>
      <c r="AG55" s="366"/>
      <c r="AH55" s="366"/>
      <c r="AI55" s="365"/>
      <c r="AJ55" s="366"/>
      <c r="AK55" s="366"/>
      <c r="AL55" s="366"/>
      <c r="AM55" s="365">
        <v>51.9</v>
      </c>
      <c r="AN55" s="366"/>
      <c r="AO55" s="366"/>
      <c r="AP55" s="366"/>
      <c r="AQ55" s="111"/>
      <c r="AR55" s="112"/>
      <c r="AS55" s="112"/>
      <c r="AT55" s="113"/>
      <c r="AU55" s="366"/>
      <c r="AV55" s="366"/>
      <c r="AW55" s="366"/>
      <c r="AX55" s="368"/>
    </row>
    <row r="56" spans="1:50" ht="23.25" customHeight="1" x14ac:dyDescent="0.15">
      <c r="A56" s="913" t="s">
        <v>503</v>
      </c>
      <c r="B56" s="914"/>
      <c r="C56" s="914"/>
      <c r="D56" s="914"/>
      <c r="E56" s="914"/>
      <c r="F56" s="915"/>
      <c r="G56" s="919" t="s">
        <v>590</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9" t="s">
        <v>473</v>
      </c>
      <c r="B58" s="520"/>
      <c r="C58" s="520"/>
      <c r="D58" s="520"/>
      <c r="E58" s="520"/>
      <c r="F58" s="521"/>
      <c r="G58" s="572" t="s">
        <v>265</v>
      </c>
      <c r="H58" s="382"/>
      <c r="I58" s="382"/>
      <c r="J58" s="382"/>
      <c r="K58" s="382"/>
      <c r="L58" s="382"/>
      <c r="M58" s="382"/>
      <c r="N58" s="382"/>
      <c r="O58" s="573"/>
      <c r="P58" s="638" t="s">
        <v>59</v>
      </c>
      <c r="Q58" s="382"/>
      <c r="R58" s="382"/>
      <c r="S58" s="382"/>
      <c r="T58" s="382"/>
      <c r="U58" s="382"/>
      <c r="V58" s="382"/>
      <c r="W58" s="382"/>
      <c r="X58" s="573"/>
      <c r="Y58" s="639"/>
      <c r="Z58" s="640"/>
      <c r="AA58" s="641"/>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5"/>
      <c r="Z59" s="476"/>
      <c r="AA59" s="477"/>
      <c r="AB59" s="332"/>
      <c r="AC59" s="333"/>
      <c r="AD59" s="334"/>
      <c r="AE59" s="332"/>
      <c r="AF59" s="333"/>
      <c r="AG59" s="333"/>
      <c r="AH59" s="334"/>
      <c r="AI59" s="332"/>
      <c r="AJ59" s="333"/>
      <c r="AK59" s="333"/>
      <c r="AL59" s="334"/>
      <c r="AM59" s="377"/>
      <c r="AN59" s="377"/>
      <c r="AO59" s="377"/>
      <c r="AP59" s="332"/>
      <c r="AQ59" s="217">
        <v>31</v>
      </c>
      <c r="AR59" s="136"/>
      <c r="AS59" s="137" t="s">
        <v>355</v>
      </c>
      <c r="AT59" s="172"/>
      <c r="AU59" s="271">
        <v>34</v>
      </c>
      <c r="AV59" s="271"/>
      <c r="AW59" s="380" t="s">
        <v>300</v>
      </c>
      <c r="AX59" s="381"/>
    </row>
    <row r="60" spans="1:50" ht="23.25" customHeight="1" x14ac:dyDescent="0.15">
      <c r="A60" s="522"/>
      <c r="B60" s="520"/>
      <c r="C60" s="520"/>
      <c r="D60" s="520"/>
      <c r="E60" s="520"/>
      <c r="F60" s="521"/>
      <c r="G60" s="547" t="s">
        <v>665</v>
      </c>
      <c r="H60" s="548"/>
      <c r="I60" s="548"/>
      <c r="J60" s="548"/>
      <c r="K60" s="548"/>
      <c r="L60" s="548"/>
      <c r="M60" s="548"/>
      <c r="N60" s="548"/>
      <c r="O60" s="549"/>
      <c r="P60" s="161" t="s">
        <v>591</v>
      </c>
      <c r="Q60" s="161"/>
      <c r="R60" s="161"/>
      <c r="S60" s="161"/>
      <c r="T60" s="161"/>
      <c r="U60" s="161"/>
      <c r="V60" s="161"/>
      <c r="W60" s="161"/>
      <c r="X60" s="231"/>
      <c r="Y60" s="338" t="s">
        <v>12</v>
      </c>
      <c r="Z60" s="556"/>
      <c r="AA60" s="557"/>
      <c r="AB60" s="558" t="s">
        <v>579</v>
      </c>
      <c r="AC60" s="558"/>
      <c r="AD60" s="558"/>
      <c r="AE60" s="365"/>
      <c r="AF60" s="366"/>
      <c r="AG60" s="366"/>
      <c r="AH60" s="366"/>
      <c r="AI60" s="365"/>
      <c r="AJ60" s="366"/>
      <c r="AK60" s="366"/>
      <c r="AL60" s="366"/>
      <c r="AM60" s="365">
        <v>764</v>
      </c>
      <c r="AN60" s="366"/>
      <c r="AO60" s="366"/>
      <c r="AP60" s="366"/>
      <c r="AQ60" s="111"/>
      <c r="AR60" s="112"/>
      <c r="AS60" s="112"/>
      <c r="AT60" s="113"/>
      <c r="AU60" s="366"/>
      <c r="AV60" s="366"/>
      <c r="AW60" s="366"/>
      <c r="AX60" s="368"/>
    </row>
    <row r="61" spans="1:50" ht="23.25"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t="s">
        <v>579</v>
      </c>
      <c r="AC61" s="529"/>
      <c r="AD61" s="529"/>
      <c r="AE61" s="365"/>
      <c r="AF61" s="366"/>
      <c r="AG61" s="366"/>
      <c r="AH61" s="366"/>
      <c r="AI61" s="365"/>
      <c r="AJ61" s="366"/>
      <c r="AK61" s="366"/>
      <c r="AL61" s="366"/>
      <c r="AM61" s="365">
        <v>680</v>
      </c>
      <c r="AN61" s="366"/>
      <c r="AO61" s="366"/>
      <c r="AP61" s="366"/>
      <c r="AQ61" s="111">
        <v>790</v>
      </c>
      <c r="AR61" s="112"/>
      <c r="AS61" s="112"/>
      <c r="AT61" s="113"/>
      <c r="AU61" s="366">
        <v>1000</v>
      </c>
      <c r="AV61" s="366"/>
      <c r="AW61" s="366"/>
      <c r="AX61" s="368"/>
    </row>
    <row r="62" spans="1:50" ht="23.25"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5"/>
      <c r="AF62" s="366"/>
      <c r="AG62" s="366"/>
      <c r="AH62" s="366"/>
      <c r="AI62" s="365"/>
      <c r="AJ62" s="366"/>
      <c r="AK62" s="366"/>
      <c r="AL62" s="366"/>
      <c r="AM62" s="365">
        <f>AM60/AM61*100</f>
        <v>112.35294117647059</v>
      </c>
      <c r="AN62" s="366"/>
      <c r="AO62" s="366"/>
      <c r="AP62" s="366"/>
      <c r="AQ62" s="111"/>
      <c r="AR62" s="112"/>
      <c r="AS62" s="112"/>
      <c r="AT62" s="113"/>
      <c r="AU62" s="366"/>
      <c r="AV62" s="366"/>
      <c r="AW62" s="366"/>
      <c r="AX62" s="368"/>
    </row>
    <row r="63" spans="1:50" ht="23.25" customHeight="1" x14ac:dyDescent="0.15">
      <c r="A63" s="913" t="s">
        <v>503</v>
      </c>
      <c r="B63" s="914"/>
      <c r="C63" s="914"/>
      <c r="D63" s="914"/>
      <c r="E63" s="914"/>
      <c r="F63" s="915"/>
      <c r="G63" s="919" t="s">
        <v>592</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9" t="s">
        <v>533</v>
      </c>
      <c r="AF65" s="370"/>
      <c r="AG65" s="370"/>
      <c r="AH65" s="371"/>
      <c r="AI65" s="369" t="s">
        <v>530</v>
      </c>
      <c r="AJ65" s="370"/>
      <c r="AK65" s="370"/>
      <c r="AL65" s="371"/>
      <c r="AM65" s="376" t="s">
        <v>525</v>
      </c>
      <c r="AN65" s="376"/>
      <c r="AO65" s="376"/>
      <c r="AP65" s="369"/>
      <c r="AQ65" s="874" t="s">
        <v>354</v>
      </c>
      <c r="AR65" s="870"/>
      <c r="AS65" s="870"/>
      <c r="AT65" s="871"/>
      <c r="AU65" s="992" t="s">
        <v>253</v>
      </c>
      <c r="AV65" s="992"/>
      <c r="AW65" s="992"/>
      <c r="AX65" s="99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7"/>
      <c r="AN66" s="377"/>
      <c r="AO66" s="377"/>
      <c r="AP66" s="332"/>
      <c r="AQ66" s="270"/>
      <c r="AR66" s="271"/>
      <c r="AS66" s="872" t="s">
        <v>355</v>
      </c>
      <c r="AT66" s="873"/>
      <c r="AU66" s="271"/>
      <c r="AV66" s="271"/>
      <c r="AW66" s="872" t="s">
        <v>472</v>
      </c>
      <c r="AX66" s="994"/>
    </row>
    <row r="67" spans="1:50" ht="23.25" hidden="1" customHeight="1" x14ac:dyDescent="0.15">
      <c r="A67" s="858"/>
      <c r="B67" s="859"/>
      <c r="C67" s="859"/>
      <c r="D67" s="859"/>
      <c r="E67" s="859"/>
      <c r="F67" s="860"/>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493</v>
      </c>
      <c r="AC67" s="967"/>
      <c r="AD67" s="96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493</v>
      </c>
      <c r="AC68" s="990"/>
      <c r="AD68" s="99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494</v>
      </c>
      <c r="AC69" s="991"/>
      <c r="AD69" s="991"/>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479</v>
      </c>
      <c r="B70" s="859"/>
      <c r="C70" s="859"/>
      <c r="D70" s="859"/>
      <c r="E70" s="859"/>
      <c r="F70" s="860"/>
      <c r="G70" s="955" t="s">
        <v>357</v>
      </c>
      <c r="H70" s="956"/>
      <c r="I70" s="956"/>
      <c r="J70" s="956"/>
      <c r="K70" s="956"/>
      <c r="L70" s="956"/>
      <c r="M70" s="956"/>
      <c r="N70" s="956"/>
      <c r="O70" s="956"/>
      <c r="P70" s="956"/>
      <c r="Q70" s="956"/>
      <c r="R70" s="956"/>
      <c r="S70" s="956"/>
      <c r="T70" s="956"/>
      <c r="U70" s="956"/>
      <c r="V70" s="956"/>
      <c r="W70" s="959" t="s">
        <v>492</v>
      </c>
      <c r="X70" s="960"/>
      <c r="Y70" s="965" t="s">
        <v>12</v>
      </c>
      <c r="Z70" s="965"/>
      <c r="AA70" s="966"/>
      <c r="AB70" s="967" t="s">
        <v>493</v>
      </c>
      <c r="AC70" s="967"/>
      <c r="AD70" s="96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493</v>
      </c>
      <c r="AC71" s="990"/>
      <c r="AD71" s="99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494</v>
      </c>
      <c r="AC72" s="991"/>
      <c r="AD72" s="99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7" t="s">
        <v>506</v>
      </c>
      <c r="B78" s="928"/>
      <c r="C78" s="928"/>
      <c r="D78" s="928"/>
      <c r="E78" s="925" t="s">
        <v>451</v>
      </c>
      <c r="F78" s="926"/>
      <c r="G78" s="57" t="s">
        <v>357</v>
      </c>
      <c r="H78" s="799"/>
      <c r="I78" s="244"/>
      <c r="J78" s="244"/>
      <c r="K78" s="244"/>
      <c r="L78" s="244"/>
      <c r="M78" s="244"/>
      <c r="N78" s="244"/>
      <c r="O78" s="800"/>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676</v>
      </c>
      <c r="AS79" s="148"/>
      <c r="AT79" s="149"/>
      <c r="AU79" s="149"/>
      <c r="AV79" s="149"/>
      <c r="AW79" s="149"/>
      <c r="AX79" s="150"/>
    </row>
    <row r="80" spans="1:50" ht="18.75" hidden="1" customHeight="1" x14ac:dyDescent="0.15">
      <c r="A80" s="526"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5" t="s">
        <v>11</v>
      </c>
      <c r="AC85" s="466"/>
      <c r="AD85" s="467"/>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6"/>
      <c r="R87" s="806"/>
      <c r="S87" s="806"/>
      <c r="T87" s="806"/>
      <c r="U87" s="806"/>
      <c r="V87" s="806"/>
      <c r="W87" s="806"/>
      <c r="X87" s="807"/>
      <c r="Y87" s="762" t="s">
        <v>62</v>
      </c>
      <c r="Z87" s="763"/>
      <c r="AA87" s="764"/>
      <c r="AB87" s="558"/>
      <c r="AC87" s="558"/>
      <c r="AD87" s="55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7"/>
      <c r="B88" s="559"/>
      <c r="C88" s="559"/>
      <c r="D88" s="559"/>
      <c r="E88" s="559"/>
      <c r="F88" s="560"/>
      <c r="G88" s="232"/>
      <c r="H88" s="233"/>
      <c r="I88" s="233"/>
      <c r="J88" s="233"/>
      <c r="K88" s="233"/>
      <c r="L88" s="233"/>
      <c r="M88" s="233"/>
      <c r="N88" s="233"/>
      <c r="O88" s="234"/>
      <c r="P88" s="808"/>
      <c r="Q88" s="808"/>
      <c r="R88" s="808"/>
      <c r="S88" s="808"/>
      <c r="T88" s="808"/>
      <c r="U88" s="808"/>
      <c r="V88" s="808"/>
      <c r="W88" s="808"/>
      <c r="X88" s="809"/>
      <c r="Y88" s="736" t="s">
        <v>54</v>
      </c>
      <c r="Z88" s="737"/>
      <c r="AA88" s="738"/>
      <c r="AB88" s="529"/>
      <c r="AC88" s="529"/>
      <c r="AD88" s="52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0"/>
      <c r="Y89" s="736" t="s">
        <v>13</v>
      </c>
      <c r="Z89" s="737"/>
      <c r="AA89" s="738"/>
      <c r="AB89" s="468" t="s">
        <v>14</v>
      </c>
      <c r="AC89" s="468"/>
      <c r="AD89" s="468"/>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5" t="s">
        <v>11</v>
      </c>
      <c r="AC90" s="466"/>
      <c r="AD90" s="467"/>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6"/>
      <c r="R92" s="806"/>
      <c r="S92" s="806"/>
      <c r="T92" s="806"/>
      <c r="U92" s="806"/>
      <c r="V92" s="806"/>
      <c r="W92" s="806"/>
      <c r="X92" s="807"/>
      <c r="Y92" s="762" t="s">
        <v>62</v>
      </c>
      <c r="Z92" s="763"/>
      <c r="AA92" s="764"/>
      <c r="AB92" s="558"/>
      <c r="AC92" s="558"/>
      <c r="AD92" s="55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8"/>
      <c r="Q93" s="808"/>
      <c r="R93" s="808"/>
      <c r="S93" s="808"/>
      <c r="T93" s="808"/>
      <c r="U93" s="808"/>
      <c r="V93" s="808"/>
      <c r="W93" s="808"/>
      <c r="X93" s="809"/>
      <c r="Y93" s="736" t="s">
        <v>54</v>
      </c>
      <c r="Z93" s="737"/>
      <c r="AA93" s="738"/>
      <c r="AB93" s="529"/>
      <c r="AC93" s="529"/>
      <c r="AD93" s="52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0"/>
      <c r="Y94" s="736" t="s">
        <v>13</v>
      </c>
      <c r="Z94" s="737"/>
      <c r="AA94" s="738"/>
      <c r="AB94" s="468" t="s">
        <v>14</v>
      </c>
      <c r="AC94" s="468"/>
      <c r="AD94" s="468"/>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5" t="s">
        <v>11</v>
      </c>
      <c r="AC95" s="466"/>
      <c r="AD95" s="467"/>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7"/>
      <c r="B97" s="559"/>
      <c r="C97" s="559"/>
      <c r="D97" s="559"/>
      <c r="E97" s="559"/>
      <c r="F97" s="560"/>
      <c r="G97" s="230"/>
      <c r="H97" s="161"/>
      <c r="I97" s="161"/>
      <c r="J97" s="161"/>
      <c r="K97" s="161"/>
      <c r="L97" s="161"/>
      <c r="M97" s="161"/>
      <c r="N97" s="161"/>
      <c r="O97" s="231"/>
      <c r="P97" s="161"/>
      <c r="Q97" s="806"/>
      <c r="R97" s="806"/>
      <c r="S97" s="806"/>
      <c r="T97" s="806"/>
      <c r="U97" s="806"/>
      <c r="V97" s="806"/>
      <c r="W97" s="806"/>
      <c r="X97" s="807"/>
      <c r="Y97" s="762" t="s">
        <v>62</v>
      </c>
      <c r="Z97" s="763"/>
      <c r="AA97" s="764"/>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533</v>
      </c>
      <c r="AF100" s="831"/>
      <c r="AG100" s="831"/>
      <c r="AH100" s="832"/>
      <c r="AI100" s="830" t="s">
        <v>530</v>
      </c>
      <c r="AJ100" s="831"/>
      <c r="AK100" s="831"/>
      <c r="AL100" s="832"/>
      <c r="AM100" s="830" t="s">
        <v>526</v>
      </c>
      <c r="AN100" s="831"/>
      <c r="AO100" s="831"/>
      <c r="AP100" s="832"/>
      <c r="AQ100" s="944" t="s">
        <v>519</v>
      </c>
      <c r="AR100" s="945"/>
      <c r="AS100" s="945"/>
      <c r="AT100" s="946"/>
      <c r="AU100" s="944" t="s">
        <v>516</v>
      </c>
      <c r="AV100" s="945"/>
      <c r="AW100" s="945"/>
      <c r="AX100" s="947"/>
    </row>
    <row r="101" spans="1:60" ht="23.25" customHeight="1" x14ac:dyDescent="0.15">
      <c r="A101" s="498"/>
      <c r="B101" s="499"/>
      <c r="C101" s="499"/>
      <c r="D101" s="499"/>
      <c r="E101" s="499"/>
      <c r="F101" s="500"/>
      <c r="G101" s="161" t="s">
        <v>593</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8" t="s">
        <v>594</v>
      </c>
      <c r="AC101" s="558"/>
      <c r="AD101" s="558"/>
      <c r="AE101" s="365"/>
      <c r="AF101" s="366"/>
      <c r="AG101" s="366"/>
      <c r="AH101" s="367"/>
      <c r="AI101" s="365"/>
      <c r="AJ101" s="366"/>
      <c r="AK101" s="366"/>
      <c r="AL101" s="367"/>
      <c r="AM101" s="365">
        <v>20</v>
      </c>
      <c r="AN101" s="366"/>
      <c r="AO101" s="366"/>
      <c r="AP101" s="367"/>
      <c r="AQ101" s="365"/>
      <c r="AR101" s="366"/>
      <c r="AS101" s="366"/>
      <c r="AT101" s="367"/>
      <c r="AU101" s="365"/>
      <c r="AV101" s="366"/>
      <c r="AW101" s="366"/>
      <c r="AX101" s="367"/>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39"/>
      <c r="AA102" s="340"/>
      <c r="AB102" s="558" t="s">
        <v>594</v>
      </c>
      <c r="AC102" s="558"/>
      <c r="AD102" s="558"/>
      <c r="AE102" s="358"/>
      <c r="AF102" s="358"/>
      <c r="AG102" s="358"/>
      <c r="AH102" s="358"/>
      <c r="AI102" s="358"/>
      <c r="AJ102" s="358"/>
      <c r="AK102" s="358"/>
      <c r="AL102" s="358"/>
      <c r="AM102" s="358">
        <v>20</v>
      </c>
      <c r="AN102" s="358"/>
      <c r="AO102" s="358"/>
      <c r="AP102" s="358"/>
      <c r="AQ102" s="821">
        <v>20</v>
      </c>
      <c r="AR102" s="822"/>
      <c r="AS102" s="822"/>
      <c r="AT102" s="823"/>
      <c r="AU102" s="821">
        <v>20</v>
      </c>
      <c r="AV102" s="822"/>
      <c r="AW102" s="822"/>
      <c r="AX102" s="823"/>
    </row>
    <row r="103" spans="1:60" ht="31.5" customHeight="1" x14ac:dyDescent="0.15">
      <c r="A103" s="495" t="s">
        <v>475</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8"/>
      <c r="B104" s="499"/>
      <c r="C104" s="499"/>
      <c r="D104" s="499"/>
      <c r="E104" s="499"/>
      <c r="F104" s="500"/>
      <c r="G104" s="161" t="s">
        <v>595</v>
      </c>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t="s">
        <v>596</v>
      </c>
      <c r="AC104" s="479"/>
      <c r="AD104" s="480"/>
      <c r="AE104" s="365"/>
      <c r="AF104" s="366"/>
      <c r="AG104" s="366"/>
      <c r="AH104" s="367"/>
      <c r="AI104" s="365"/>
      <c r="AJ104" s="366"/>
      <c r="AK104" s="366"/>
      <c r="AL104" s="367"/>
      <c r="AM104" s="365">
        <v>14</v>
      </c>
      <c r="AN104" s="366"/>
      <c r="AO104" s="366"/>
      <c r="AP104" s="367"/>
      <c r="AQ104" s="365"/>
      <c r="AR104" s="366"/>
      <c r="AS104" s="366"/>
      <c r="AT104" s="367"/>
      <c r="AU104" s="365"/>
      <c r="AV104" s="366"/>
      <c r="AW104" s="366"/>
      <c r="AX104" s="367"/>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7" t="s">
        <v>596</v>
      </c>
      <c r="AC105" s="408"/>
      <c r="AD105" s="409"/>
      <c r="AE105" s="358"/>
      <c r="AF105" s="358"/>
      <c r="AG105" s="358"/>
      <c r="AH105" s="358"/>
      <c r="AI105" s="358"/>
      <c r="AJ105" s="358"/>
      <c r="AK105" s="358"/>
      <c r="AL105" s="358"/>
      <c r="AM105" s="358">
        <v>14</v>
      </c>
      <c r="AN105" s="358"/>
      <c r="AO105" s="358"/>
      <c r="AP105" s="358"/>
      <c r="AQ105" s="365">
        <v>14</v>
      </c>
      <c r="AR105" s="366"/>
      <c r="AS105" s="366"/>
      <c r="AT105" s="367"/>
      <c r="AU105" s="821">
        <v>14</v>
      </c>
      <c r="AV105" s="822"/>
      <c r="AW105" s="822"/>
      <c r="AX105" s="823"/>
    </row>
    <row r="106" spans="1:60" ht="31.5" hidden="1" customHeight="1" x14ac:dyDescent="0.15">
      <c r="A106" s="495" t="s">
        <v>475</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7"/>
      <c r="AC108" s="408"/>
      <c r="AD108" s="409"/>
      <c r="AE108" s="358"/>
      <c r="AF108" s="358"/>
      <c r="AG108" s="358"/>
      <c r="AH108" s="358"/>
      <c r="AI108" s="358"/>
      <c r="AJ108" s="358"/>
      <c r="AK108" s="358"/>
      <c r="AL108" s="358"/>
      <c r="AM108" s="358"/>
      <c r="AN108" s="358"/>
      <c r="AO108" s="358"/>
      <c r="AP108" s="358"/>
      <c r="AQ108" s="365"/>
      <c r="AR108" s="366"/>
      <c r="AS108" s="366"/>
      <c r="AT108" s="367"/>
      <c r="AU108" s="821"/>
      <c r="AV108" s="822"/>
      <c r="AW108" s="822"/>
      <c r="AX108" s="823"/>
    </row>
    <row r="109" spans="1:60" ht="31.5" hidden="1" customHeight="1" x14ac:dyDescent="0.15">
      <c r="A109" s="495" t="s">
        <v>475</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7"/>
      <c r="AC111" s="408"/>
      <c r="AD111" s="409"/>
      <c r="AE111" s="358"/>
      <c r="AF111" s="358"/>
      <c r="AG111" s="358"/>
      <c r="AH111" s="358"/>
      <c r="AI111" s="358"/>
      <c r="AJ111" s="358"/>
      <c r="AK111" s="358"/>
      <c r="AL111" s="358"/>
      <c r="AM111" s="358"/>
      <c r="AN111" s="358"/>
      <c r="AO111" s="358"/>
      <c r="AP111" s="358"/>
      <c r="AQ111" s="365"/>
      <c r="AR111" s="366"/>
      <c r="AS111" s="366"/>
      <c r="AT111" s="367"/>
      <c r="AU111" s="821"/>
      <c r="AV111" s="822"/>
      <c r="AW111" s="822"/>
      <c r="AX111" s="823"/>
    </row>
    <row r="112" spans="1:60" ht="31.5" hidden="1" customHeight="1" x14ac:dyDescent="0.15">
      <c r="A112" s="495" t="s">
        <v>475</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c r="AF116" s="358"/>
      <c r="AG116" s="358"/>
      <c r="AH116" s="358"/>
      <c r="AI116" s="358"/>
      <c r="AJ116" s="358"/>
      <c r="AK116" s="358"/>
      <c r="AL116" s="358"/>
      <c r="AM116" s="358">
        <v>40.4</v>
      </c>
      <c r="AN116" s="358"/>
      <c r="AO116" s="358"/>
      <c r="AP116" s="358"/>
      <c r="AQ116" s="365"/>
      <c r="AR116" s="366"/>
      <c r="AS116" s="366"/>
      <c r="AT116" s="366"/>
      <c r="AU116" s="366"/>
      <c r="AV116" s="366"/>
      <c r="AW116" s="366"/>
      <c r="AX116" s="368"/>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60" t="s">
        <v>672</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598</v>
      </c>
      <c r="AC119" s="301"/>
      <c r="AD119" s="302"/>
      <c r="AE119" s="358"/>
      <c r="AF119" s="358"/>
      <c r="AG119" s="358"/>
      <c r="AH119" s="358"/>
      <c r="AI119" s="358"/>
      <c r="AJ119" s="358"/>
      <c r="AK119" s="358"/>
      <c r="AL119" s="358"/>
      <c r="AM119" s="358">
        <v>2.8</v>
      </c>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60" t="s">
        <v>673</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597</v>
      </c>
      <c r="AC122" s="301"/>
      <c r="AD122" s="302"/>
      <c r="AE122" s="358"/>
      <c r="AF122" s="358"/>
      <c r="AG122" s="358"/>
      <c r="AH122" s="358"/>
      <c r="AI122" s="358"/>
      <c r="AJ122" s="358"/>
      <c r="AK122" s="358"/>
      <c r="AL122" s="358"/>
      <c r="AM122" s="358">
        <v>65</v>
      </c>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60" t="s">
        <v>684</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customHeight="1" x14ac:dyDescent="0.15">
      <c r="A125" s="292"/>
      <c r="B125" s="293"/>
      <c r="C125" s="293"/>
      <c r="D125" s="293"/>
      <c r="E125" s="293"/>
      <c r="F125" s="294"/>
      <c r="G125" s="351" t="s">
        <v>602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597</v>
      </c>
      <c r="AC125" s="301"/>
      <c r="AD125" s="302"/>
      <c r="AE125" s="358"/>
      <c r="AF125" s="358"/>
      <c r="AG125" s="358"/>
      <c r="AH125" s="358"/>
      <c r="AI125" s="358"/>
      <c r="AJ125" s="358"/>
      <c r="AK125" s="358"/>
      <c r="AL125" s="358"/>
      <c r="AM125" s="358">
        <v>164.8</v>
      </c>
      <c r="AN125" s="358"/>
      <c r="AO125" s="358"/>
      <c r="AP125" s="358"/>
      <c r="AQ125" s="358"/>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60" t="s">
        <v>679</v>
      </c>
      <c r="AN126" s="306"/>
      <c r="AO126" s="306"/>
      <c r="AP126" s="306"/>
      <c r="AQ126" s="306"/>
      <c r="AR126" s="306"/>
      <c r="AS126" s="306"/>
      <c r="AT126" s="306"/>
      <c r="AU126" s="306"/>
      <c r="AV126" s="306"/>
      <c r="AW126" s="306"/>
      <c r="AX126" s="307"/>
    </row>
    <row r="127" spans="1:50" ht="23.25"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customHeight="1" x14ac:dyDescent="0.15">
      <c r="A128" s="292"/>
      <c r="B128" s="293"/>
      <c r="C128" s="293"/>
      <c r="D128" s="293"/>
      <c r="E128" s="293"/>
      <c r="F128" s="294"/>
      <c r="G128" s="351" t="s">
        <v>603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597</v>
      </c>
      <c r="AC128" s="301"/>
      <c r="AD128" s="302"/>
      <c r="AE128" s="358"/>
      <c r="AF128" s="358"/>
      <c r="AG128" s="358"/>
      <c r="AH128" s="358"/>
      <c r="AI128" s="358"/>
      <c r="AJ128" s="358"/>
      <c r="AK128" s="358"/>
      <c r="AL128" s="358"/>
      <c r="AM128" s="358">
        <v>51.5</v>
      </c>
      <c r="AN128" s="358"/>
      <c r="AO128" s="358"/>
      <c r="AP128" s="358"/>
      <c r="AQ128" s="358"/>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60" t="s">
        <v>680</v>
      </c>
      <c r="AN129" s="306"/>
      <c r="AO129" s="306"/>
      <c r="AP129" s="306"/>
      <c r="AQ129" s="306"/>
      <c r="AR129" s="306"/>
      <c r="AS129" s="306"/>
      <c r="AT129" s="306"/>
      <c r="AU129" s="306"/>
      <c r="AV129" s="306"/>
      <c r="AW129" s="306"/>
      <c r="AX129" s="307"/>
    </row>
    <row r="130" spans="1:50" ht="45" customHeight="1" x14ac:dyDescent="0.15">
      <c r="A130" s="1009" t="s">
        <v>563</v>
      </c>
      <c r="B130" s="1007"/>
      <c r="C130" s="1006" t="s">
        <v>358</v>
      </c>
      <c r="D130" s="1007"/>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0"/>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v>2404</v>
      </c>
      <c r="AF134" s="112"/>
      <c r="AG134" s="112"/>
      <c r="AH134" s="112"/>
      <c r="AI134" s="266">
        <v>2869</v>
      </c>
      <c r="AJ134" s="112"/>
      <c r="AK134" s="112"/>
      <c r="AL134" s="112"/>
      <c r="AM134" s="266">
        <v>3119</v>
      </c>
      <c r="AN134" s="112"/>
      <c r="AO134" s="112"/>
      <c r="AP134" s="112"/>
      <c r="AQ134" s="266" t="s">
        <v>575</v>
      </c>
      <c r="AR134" s="112"/>
      <c r="AS134" s="112"/>
      <c r="AT134" s="112"/>
      <c r="AU134" s="266" t="s">
        <v>575</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608</v>
      </c>
      <c r="AF135" s="112"/>
      <c r="AG135" s="112"/>
      <c r="AH135" s="112"/>
      <c r="AI135" s="266" t="s">
        <v>608</v>
      </c>
      <c r="AJ135" s="112"/>
      <c r="AK135" s="112"/>
      <c r="AL135" s="112"/>
      <c r="AM135" s="266" t="s">
        <v>608</v>
      </c>
      <c r="AN135" s="112"/>
      <c r="AO135" s="112"/>
      <c r="AP135" s="112"/>
      <c r="AQ135" s="266" t="s">
        <v>608</v>
      </c>
      <c r="AR135" s="112"/>
      <c r="AS135" s="112"/>
      <c r="AT135" s="112"/>
      <c r="AU135" s="266">
        <v>4000</v>
      </c>
      <c r="AV135" s="112"/>
      <c r="AW135" s="112"/>
      <c r="AX135" s="222"/>
    </row>
    <row r="136" spans="1:50" ht="18.75"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1010"/>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3.7</v>
      </c>
      <c r="AF138" s="112"/>
      <c r="AG138" s="112"/>
      <c r="AH138" s="112"/>
      <c r="AI138" s="266">
        <v>4.4000000000000004</v>
      </c>
      <c r="AJ138" s="112"/>
      <c r="AK138" s="112"/>
      <c r="AL138" s="112"/>
      <c r="AM138" s="266">
        <v>4.5</v>
      </c>
      <c r="AN138" s="112"/>
      <c r="AO138" s="112"/>
      <c r="AP138" s="112"/>
      <c r="AQ138" s="266" t="s">
        <v>575</v>
      </c>
      <c r="AR138" s="112"/>
      <c r="AS138" s="112"/>
      <c r="AT138" s="112"/>
      <c r="AU138" s="266" t="s">
        <v>575</v>
      </c>
      <c r="AV138" s="112"/>
      <c r="AW138" s="112"/>
      <c r="AX138" s="222"/>
    </row>
    <row r="139" spans="1:50" ht="39.75"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t="s">
        <v>575</v>
      </c>
      <c r="AF139" s="112"/>
      <c r="AG139" s="112"/>
      <c r="AH139" s="112"/>
      <c r="AI139" s="266" t="s">
        <v>575</v>
      </c>
      <c r="AJ139" s="112"/>
      <c r="AK139" s="112"/>
      <c r="AL139" s="112"/>
      <c r="AM139" s="266" t="s">
        <v>575</v>
      </c>
      <c r="AN139" s="112"/>
      <c r="AO139" s="112"/>
      <c r="AP139" s="112"/>
      <c r="AQ139" s="266" t="s">
        <v>575</v>
      </c>
      <c r="AR139" s="112"/>
      <c r="AS139" s="112"/>
      <c r="AT139" s="112"/>
      <c r="AU139" s="266">
        <v>8</v>
      </c>
      <c r="AV139" s="112"/>
      <c r="AW139" s="112"/>
      <c r="AX139" s="222"/>
    </row>
    <row r="140" spans="1:50" ht="18.75"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1010"/>
      <c r="B142" s="252"/>
      <c r="C142" s="251"/>
      <c r="D142" s="252"/>
      <c r="E142" s="251"/>
      <c r="F142" s="314"/>
      <c r="G142" s="230" t="s">
        <v>611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607</v>
      </c>
      <c r="AC142" s="221"/>
      <c r="AD142" s="221"/>
      <c r="AE142" s="266">
        <v>1426</v>
      </c>
      <c r="AF142" s="112"/>
      <c r="AG142" s="112"/>
      <c r="AH142" s="112"/>
      <c r="AI142" s="266">
        <v>1761</v>
      </c>
      <c r="AJ142" s="112"/>
      <c r="AK142" s="112"/>
      <c r="AL142" s="112"/>
      <c r="AM142" s="266">
        <v>1938</v>
      </c>
      <c r="AN142" s="112"/>
      <c r="AO142" s="112"/>
      <c r="AP142" s="112"/>
      <c r="AQ142" s="266" t="s">
        <v>575</v>
      </c>
      <c r="AR142" s="112"/>
      <c r="AS142" s="112"/>
      <c r="AT142" s="112"/>
      <c r="AU142" s="266" t="s">
        <v>575</v>
      </c>
      <c r="AV142" s="112"/>
      <c r="AW142" s="112"/>
      <c r="AX142" s="222"/>
    </row>
    <row r="143" spans="1:50" ht="39.75"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607</v>
      </c>
      <c r="AC143" s="133"/>
      <c r="AD143" s="133"/>
      <c r="AE143" s="266" t="s">
        <v>610</v>
      </c>
      <c r="AF143" s="112"/>
      <c r="AG143" s="112"/>
      <c r="AH143" s="112"/>
      <c r="AI143" s="266" t="s">
        <v>610</v>
      </c>
      <c r="AJ143" s="112"/>
      <c r="AK143" s="112"/>
      <c r="AL143" s="112"/>
      <c r="AM143" s="266" t="s">
        <v>683</v>
      </c>
      <c r="AN143" s="112"/>
      <c r="AO143" s="112"/>
      <c r="AP143" s="112"/>
      <c r="AQ143" s="266" t="s">
        <v>610</v>
      </c>
      <c r="AR143" s="112"/>
      <c r="AS143" s="112"/>
      <c r="AT143" s="112"/>
      <c r="AU143" s="266">
        <v>2400</v>
      </c>
      <c r="AV143" s="112"/>
      <c r="AW143" s="112"/>
      <c r="AX143" s="222"/>
    </row>
    <row r="144" spans="1:50" ht="18.75"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1010"/>
      <c r="B146" s="252"/>
      <c r="C146" s="251"/>
      <c r="D146" s="252"/>
      <c r="E146" s="251"/>
      <c r="F146" s="314"/>
      <c r="G146" s="230" t="s">
        <v>612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613</v>
      </c>
      <c r="AC146" s="221"/>
      <c r="AD146" s="221"/>
      <c r="AE146" s="266">
        <v>2753</v>
      </c>
      <c r="AF146" s="112"/>
      <c r="AG146" s="112"/>
      <c r="AH146" s="112"/>
      <c r="AI146" s="266">
        <v>3266</v>
      </c>
      <c r="AJ146" s="112"/>
      <c r="AK146" s="112"/>
      <c r="AL146" s="112"/>
      <c r="AM146" s="266">
        <v>3636</v>
      </c>
      <c r="AN146" s="112"/>
      <c r="AO146" s="112"/>
      <c r="AP146" s="112"/>
      <c r="AQ146" s="266" t="s">
        <v>614</v>
      </c>
      <c r="AR146" s="112"/>
      <c r="AS146" s="112"/>
      <c r="AT146" s="222"/>
      <c r="AU146" s="266" t="s">
        <v>575</v>
      </c>
      <c r="AV146" s="112"/>
      <c r="AW146" s="112"/>
      <c r="AX146" s="222"/>
    </row>
    <row r="147" spans="1:50" ht="39.75"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613</v>
      </c>
      <c r="AC147" s="133"/>
      <c r="AD147" s="133"/>
      <c r="AE147" s="266" t="s">
        <v>610</v>
      </c>
      <c r="AF147" s="112"/>
      <c r="AG147" s="112"/>
      <c r="AH147" s="112"/>
      <c r="AI147" s="266" t="s">
        <v>610</v>
      </c>
      <c r="AJ147" s="112"/>
      <c r="AK147" s="112"/>
      <c r="AL147" s="112"/>
      <c r="AM147" s="266" t="s">
        <v>610</v>
      </c>
      <c r="AN147" s="112"/>
      <c r="AO147" s="112"/>
      <c r="AP147" s="112"/>
      <c r="AQ147" s="266" t="s">
        <v>610</v>
      </c>
      <c r="AR147" s="112"/>
      <c r="AS147" s="112"/>
      <c r="AT147" s="112"/>
      <c r="AU147" s="266">
        <v>7000</v>
      </c>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0"/>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0"/>
      <c r="B430" s="252"/>
      <c r="C430" s="249" t="s">
        <v>559</v>
      </c>
      <c r="D430" s="250"/>
      <c r="E430" s="238" t="s">
        <v>543</v>
      </c>
      <c r="F430" s="455"/>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0"/>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71.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1" t="s">
        <v>617</v>
      </c>
      <c r="AE702" s="912"/>
      <c r="AF702" s="912"/>
      <c r="AG702" s="892" t="s">
        <v>671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617</v>
      </c>
      <c r="AE703" s="155"/>
      <c r="AF703" s="155"/>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617</v>
      </c>
      <c r="AE704" s="593"/>
      <c r="AF704" s="593"/>
      <c r="AG704" s="435" t="s">
        <v>618</v>
      </c>
      <c r="AH704" s="233"/>
      <c r="AI704" s="233"/>
      <c r="AJ704" s="233"/>
      <c r="AK704" s="233"/>
      <c r="AL704" s="233"/>
      <c r="AM704" s="233"/>
      <c r="AN704" s="233"/>
      <c r="AO704" s="233"/>
      <c r="AP704" s="233"/>
      <c r="AQ704" s="233"/>
      <c r="AR704" s="233"/>
      <c r="AS704" s="233"/>
      <c r="AT704" s="233"/>
      <c r="AU704" s="233"/>
      <c r="AV704" s="233"/>
      <c r="AW704" s="233"/>
      <c r="AX704" s="436"/>
    </row>
    <row r="705" spans="1:50" ht="48"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617</v>
      </c>
      <c r="AE705" s="740"/>
      <c r="AF705" s="740"/>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666</v>
      </c>
      <c r="AE706" s="155"/>
      <c r="AF706" s="156"/>
      <c r="AG706" s="435"/>
      <c r="AH706" s="233"/>
      <c r="AI706" s="233"/>
      <c r="AJ706" s="233"/>
      <c r="AK706" s="233"/>
      <c r="AL706" s="233"/>
      <c r="AM706" s="233"/>
      <c r="AN706" s="233"/>
      <c r="AO706" s="233"/>
      <c r="AP706" s="233"/>
      <c r="AQ706" s="233"/>
      <c r="AR706" s="233"/>
      <c r="AS706" s="233"/>
      <c r="AT706" s="233"/>
      <c r="AU706" s="233"/>
      <c r="AV706" s="233"/>
      <c r="AW706" s="233"/>
      <c r="AX706" s="436"/>
    </row>
    <row r="707" spans="1:50" ht="34.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666</v>
      </c>
      <c r="AE707" s="591"/>
      <c r="AF707" s="591"/>
      <c r="AG707" s="435"/>
      <c r="AH707" s="233"/>
      <c r="AI707" s="233"/>
      <c r="AJ707" s="233"/>
      <c r="AK707" s="233"/>
      <c r="AL707" s="233"/>
      <c r="AM707" s="233"/>
      <c r="AN707" s="233"/>
      <c r="AO707" s="233"/>
      <c r="AP707" s="233"/>
      <c r="AQ707" s="233"/>
      <c r="AR707" s="233"/>
      <c r="AS707" s="233"/>
      <c r="AT707" s="233"/>
      <c r="AU707" s="233"/>
      <c r="AV707" s="233"/>
      <c r="AW707" s="233"/>
      <c r="AX707" s="436"/>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668</v>
      </c>
      <c r="AE708" s="675"/>
      <c r="AF708" s="675"/>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617</v>
      </c>
      <c r="AE709" s="155"/>
      <c r="AF709" s="155"/>
      <c r="AG709" s="671" t="s">
        <v>618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668</v>
      </c>
      <c r="AE710" s="155"/>
      <c r="AF710" s="155"/>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617</v>
      </c>
      <c r="AE711" s="155"/>
      <c r="AF711" s="155"/>
      <c r="AG711" s="671" t="s">
        <v>618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668</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668</v>
      </c>
      <c r="AE713" s="155"/>
      <c r="AF713" s="156"/>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617</v>
      </c>
      <c r="AE714" s="599"/>
      <c r="AF714" s="600"/>
      <c r="AG714" s="696" t="s">
        <v>618</v>
      </c>
      <c r="AH714" s="697"/>
      <c r="AI714" s="697"/>
      <c r="AJ714" s="697"/>
      <c r="AK714" s="697"/>
      <c r="AL714" s="697"/>
      <c r="AM714" s="697"/>
      <c r="AN714" s="697"/>
      <c r="AO714" s="697"/>
      <c r="AP714" s="697"/>
      <c r="AQ714" s="697"/>
      <c r="AR714" s="697"/>
      <c r="AS714" s="697"/>
      <c r="AT714" s="697"/>
      <c r="AU714" s="697"/>
      <c r="AV714" s="697"/>
      <c r="AW714" s="697"/>
      <c r="AX714" s="698"/>
    </row>
    <row r="715" spans="1:50" ht="72"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617</v>
      </c>
      <c r="AE715" s="675"/>
      <c r="AF715" s="784"/>
      <c r="AG715" s="533" t="s">
        <v>670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617</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617</v>
      </c>
      <c r="AE717" s="155"/>
      <c r="AF717" s="155"/>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617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668</v>
      </c>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57"/>
      <c r="B721" s="658"/>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57"/>
      <c r="B722" s="658"/>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57"/>
      <c r="B723" s="658"/>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57"/>
      <c r="B724" s="658"/>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59"/>
      <c r="B725" s="660"/>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50" t="s">
        <v>53</v>
      </c>
      <c r="D726" s="588"/>
      <c r="E726" s="588"/>
      <c r="F726" s="589"/>
      <c r="G726" s="804" t="s">
        <v>669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117" customHeight="1" thickBot="1" x14ac:dyDescent="0.2">
      <c r="A727" s="630"/>
      <c r="B727" s="631"/>
      <c r="C727" s="702" t="s">
        <v>57</v>
      </c>
      <c r="D727" s="703"/>
      <c r="E727" s="703"/>
      <c r="F727" s="704"/>
      <c r="G727" s="802" t="s">
        <v>678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c r="AF738" s="122"/>
      <c r="AG738" s="122"/>
      <c r="AH738" s="122"/>
      <c r="AI738" s="122"/>
      <c r="AJ738" s="122"/>
      <c r="AK738" s="122"/>
      <c r="AL738" s="122"/>
      <c r="AM738" s="122"/>
      <c r="AN738" s="101" t="s">
        <v>531</v>
      </c>
      <c r="AO738" s="101"/>
      <c r="AP738" s="101"/>
      <c r="AQ738" s="101"/>
      <c r="AR738" s="102"/>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548</v>
      </c>
      <c r="J739" s="117"/>
      <c r="K739" s="93" t="str">
        <f>IF(OR(I739="　", I739=""), "", "-")</f>
        <v>-</v>
      </c>
      <c r="L739" s="118">
        <v>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6" t="s">
        <v>619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621</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36.75" customHeight="1" x14ac:dyDescent="0.15">
      <c r="A781" s="563"/>
      <c r="B781" s="770"/>
      <c r="C781" s="770"/>
      <c r="D781" s="770"/>
      <c r="E781" s="770"/>
      <c r="F781" s="771"/>
      <c r="G781" s="456" t="s">
        <v>620</v>
      </c>
      <c r="H781" s="457"/>
      <c r="I781" s="457"/>
      <c r="J781" s="457"/>
      <c r="K781" s="458"/>
      <c r="L781" s="459"/>
      <c r="M781" s="460"/>
      <c r="N781" s="460"/>
      <c r="O781" s="460"/>
      <c r="P781" s="460"/>
      <c r="Q781" s="460"/>
      <c r="R781" s="460"/>
      <c r="S781" s="460"/>
      <c r="T781" s="460"/>
      <c r="U781" s="460"/>
      <c r="V781" s="460"/>
      <c r="W781" s="460"/>
      <c r="X781" s="461"/>
      <c r="Y781" s="462">
        <v>1300</v>
      </c>
      <c r="Z781" s="463"/>
      <c r="AA781" s="463"/>
      <c r="AB781" s="564"/>
      <c r="AC781" s="456" t="s">
        <v>622</v>
      </c>
      <c r="AD781" s="457"/>
      <c r="AE781" s="457"/>
      <c r="AF781" s="457"/>
      <c r="AG781" s="458"/>
      <c r="AH781" s="459" t="s">
        <v>623</v>
      </c>
      <c r="AI781" s="460"/>
      <c r="AJ781" s="460"/>
      <c r="AK781" s="460"/>
      <c r="AL781" s="460"/>
      <c r="AM781" s="460"/>
      <c r="AN781" s="460"/>
      <c r="AO781" s="460"/>
      <c r="AP781" s="460"/>
      <c r="AQ781" s="460"/>
      <c r="AR781" s="460"/>
      <c r="AS781" s="460"/>
      <c r="AT781" s="461"/>
      <c r="AU781" s="462">
        <v>284</v>
      </c>
      <c r="AV781" s="463"/>
      <c r="AW781" s="463"/>
      <c r="AX781" s="464"/>
    </row>
    <row r="782" spans="1:50" ht="35.25" customHeight="1" x14ac:dyDescent="0.15">
      <c r="A782" s="563"/>
      <c r="B782" s="770"/>
      <c r="C782" s="770"/>
      <c r="D782" s="770"/>
      <c r="E782" s="770"/>
      <c r="F782" s="771"/>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t="s">
        <v>622</v>
      </c>
      <c r="AD782" s="349"/>
      <c r="AE782" s="349"/>
      <c r="AF782" s="349"/>
      <c r="AG782" s="350"/>
      <c r="AH782" s="402" t="s">
        <v>624</v>
      </c>
      <c r="AI782" s="403"/>
      <c r="AJ782" s="403"/>
      <c r="AK782" s="403"/>
      <c r="AL782" s="403"/>
      <c r="AM782" s="403"/>
      <c r="AN782" s="403"/>
      <c r="AO782" s="403"/>
      <c r="AP782" s="403"/>
      <c r="AQ782" s="403"/>
      <c r="AR782" s="403"/>
      <c r="AS782" s="403"/>
      <c r="AT782" s="404"/>
      <c r="AU782" s="399">
        <v>28</v>
      </c>
      <c r="AV782" s="400"/>
      <c r="AW782" s="400"/>
      <c r="AX782" s="401"/>
    </row>
    <row r="783" spans="1:50" ht="54" customHeight="1" x14ac:dyDescent="0.15">
      <c r="A783" s="563"/>
      <c r="B783" s="770"/>
      <c r="C783" s="770"/>
      <c r="D783" s="770"/>
      <c r="E783" s="770"/>
      <c r="F783" s="771"/>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t="s">
        <v>622</v>
      </c>
      <c r="AD783" s="349"/>
      <c r="AE783" s="349"/>
      <c r="AF783" s="349"/>
      <c r="AG783" s="350"/>
      <c r="AH783" s="402" t="s">
        <v>625</v>
      </c>
      <c r="AI783" s="403"/>
      <c r="AJ783" s="403"/>
      <c r="AK783" s="403"/>
      <c r="AL783" s="403"/>
      <c r="AM783" s="403"/>
      <c r="AN783" s="403"/>
      <c r="AO783" s="403"/>
      <c r="AP783" s="403"/>
      <c r="AQ783" s="403"/>
      <c r="AR783" s="403"/>
      <c r="AS783" s="403"/>
      <c r="AT783" s="404"/>
      <c r="AU783" s="399">
        <v>27</v>
      </c>
      <c r="AV783" s="400"/>
      <c r="AW783" s="400"/>
      <c r="AX783" s="401"/>
    </row>
    <row r="784" spans="1:50" ht="55.5" customHeight="1" x14ac:dyDescent="0.15">
      <c r="A784" s="563"/>
      <c r="B784" s="770"/>
      <c r="C784" s="770"/>
      <c r="D784" s="770"/>
      <c r="E784" s="770"/>
      <c r="F784" s="771"/>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t="s">
        <v>622</v>
      </c>
      <c r="AD784" s="349"/>
      <c r="AE784" s="349"/>
      <c r="AF784" s="349"/>
      <c r="AG784" s="350"/>
      <c r="AH784" s="402" t="s">
        <v>626</v>
      </c>
      <c r="AI784" s="403"/>
      <c r="AJ784" s="403"/>
      <c r="AK784" s="403"/>
      <c r="AL784" s="403"/>
      <c r="AM784" s="403"/>
      <c r="AN784" s="403"/>
      <c r="AO784" s="403"/>
      <c r="AP784" s="403"/>
      <c r="AQ784" s="403"/>
      <c r="AR784" s="403"/>
      <c r="AS784" s="403"/>
      <c r="AT784" s="404"/>
      <c r="AU784" s="399">
        <v>22</v>
      </c>
      <c r="AV784" s="400"/>
      <c r="AW784" s="400"/>
      <c r="AX784" s="401"/>
    </row>
    <row r="785" spans="1:50" ht="47.25" customHeight="1" x14ac:dyDescent="0.15">
      <c r="A785" s="563"/>
      <c r="B785" s="770"/>
      <c r="C785" s="770"/>
      <c r="D785" s="770"/>
      <c r="E785" s="770"/>
      <c r="F785" s="771"/>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t="s">
        <v>622</v>
      </c>
      <c r="AD785" s="349"/>
      <c r="AE785" s="349"/>
      <c r="AF785" s="349"/>
      <c r="AG785" s="350"/>
      <c r="AH785" s="402" t="s">
        <v>627</v>
      </c>
      <c r="AI785" s="403"/>
      <c r="AJ785" s="403"/>
      <c r="AK785" s="403"/>
      <c r="AL785" s="403"/>
      <c r="AM785" s="403"/>
      <c r="AN785" s="403"/>
      <c r="AO785" s="403"/>
      <c r="AP785" s="403"/>
      <c r="AQ785" s="403"/>
      <c r="AR785" s="403"/>
      <c r="AS785" s="403"/>
      <c r="AT785" s="404"/>
      <c r="AU785" s="399">
        <v>21</v>
      </c>
      <c r="AV785" s="400"/>
      <c r="AW785" s="400"/>
      <c r="AX785" s="401"/>
    </row>
    <row r="786" spans="1:50" ht="50.25" customHeight="1" x14ac:dyDescent="0.15">
      <c r="A786" s="563"/>
      <c r="B786" s="770"/>
      <c r="C786" s="770"/>
      <c r="D786" s="770"/>
      <c r="E786" s="770"/>
      <c r="F786" s="771"/>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t="s">
        <v>622</v>
      </c>
      <c r="AD786" s="349"/>
      <c r="AE786" s="349"/>
      <c r="AF786" s="349"/>
      <c r="AG786" s="350"/>
      <c r="AH786" s="402" t="s">
        <v>629</v>
      </c>
      <c r="AI786" s="403"/>
      <c r="AJ786" s="403"/>
      <c r="AK786" s="403"/>
      <c r="AL786" s="403"/>
      <c r="AM786" s="403"/>
      <c r="AN786" s="403"/>
      <c r="AO786" s="403"/>
      <c r="AP786" s="403"/>
      <c r="AQ786" s="403"/>
      <c r="AR786" s="403"/>
      <c r="AS786" s="403"/>
      <c r="AT786" s="404"/>
      <c r="AU786" s="399">
        <v>20</v>
      </c>
      <c r="AV786" s="400"/>
      <c r="AW786" s="400"/>
      <c r="AX786" s="401"/>
    </row>
    <row r="787" spans="1:50" ht="24.75" customHeight="1" x14ac:dyDescent="0.15">
      <c r="A787" s="563"/>
      <c r="B787" s="770"/>
      <c r="C787" s="770"/>
      <c r="D787" s="770"/>
      <c r="E787" s="770"/>
      <c r="F787" s="771"/>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t="s">
        <v>622</v>
      </c>
      <c r="AD787" s="349"/>
      <c r="AE787" s="349"/>
      <c r="AF787" s="349"/>
      <c r="AG787" s="350"/>
      <c r="AH787" s="402" t="s">
        <v>630</v>
      </c>
      <c r="AI787" s="403"/>
      <c r="AJ787" s="403"/>
      <c r="AK787" s="403"/>
      <c r="AL787" s="403"/>
      <c r="AM787" s="403"/>
      <c r="AN787" s="403"/>
      <c r="AO787" s="403"/>
      <c r="AP787" s="403"/>
      <c r="AQ787" s="403"/>
      <c r="AR787" s="403"/>
      <c r="AS787" s="403"/>
      <c r="AT787" s="404"/>
      <c r="AU787" s="399">
        <v>14</v>
      </c>
      <c r="AV787" s="400"/>
      <c r="AW787" s="400"/>
      <c r="AX787" s="401"/>
    </row>
    <row r="788" spans="1:50" ht="24.75" customHeight="1" x14ac:dyDescent="0.15">
      <c r="A788" s="563"/>
      <c r="B788" s="770"/>
      <c r="C788" s="770"/>
      <c r="D788" s="770"/>
      <c r="E788" s="770"/>
      <c r="F788" s="771"/>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3"/>
      <c r="B789" s="770"/>
      <c r="C789" s="770"/>
      <c r="D789" s="770"/>
      <c r="E789" s="770"/>
      <c r="F789" s="771"/>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3"/>
      <c r="B790" s="770"/>
      <c r="C790" s="770"/>
      <c r="D790" s="770"/>
      <c r="E790" s="770"/>
      <c r="F790" s="771"/>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1300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416</v>
      </c>
      <c r="AV791" s="416"/>
      <c r="AW791" s="416"/>
      <c r="AX791" s="418"/>
    </row>
    <row r="792" spans="1:50" ht="24.75" hidden="1" customHeight="1" x14ac:dyDescent="0.15">
      <c r="A792" s="563"/>
      <c r="B792" s="770"/>
      <c r="C792" s="770"/>
      <c r="D792" s="770"/>
      <c r="E792" s="770"/>
      <c r="F792" s="771"/>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0"/>
      <c r="C796" s="770"/>
      <c r="D796" s="770"/>
      <c r="E796" s="770"/>
      <c r="F796" s="771"/>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0"/>
      <c r="C797" s="770"/>
      <c r="D797" s="770"/>
      <c r="E797" s="770"/>
      <c r="F797" s="771"/>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0"/>
      <c r="C798" s="770"/>
      <c r="D798" s="770"/>
      <c r="E798" s="770"/>
      <c r="F798" s="771"/>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0"/>
      <c r="C799" s="770"/>
      <c r="D799" s="770"/>
      <c r="E799" s="770"/>
      <c r="F799" s="771"/>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0"/>
      <c r="C800" s="770"/>
      <c r="D800" s="770"/>
      <c r="E800" s="770"/>
      <c r="F800" s="771"/>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0"/>
      <c r="C801" s="770"/>
      <c r="D801" s="770"/>
      <c r="E801" s="770"/>
      <c r="F801" s="771"/>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0"/>
      <c r="C802" s="770"/>
      <c r="D802" s="770"/>
      <c r="E802" s="770"/>
      <c r="F802" s="771"/>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0"/>
      <c r="C803" s="770"/>
      <c r="D803" s="770"/>
      <c r="E803" s="770"/>
      <c r="F803" s="771"/>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3"/>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0"/>
      <c r="C805" s="770"/>
      <c r="D805" s="770"/>
      <c r="E805" s="770"/>
      <c r="F805" s="771"/>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0"/>
      <c r="C809" s="770"/>
      <c r="D809" s="770"/>
      <c r="E809" s="770"/>
      <c r="F809" s="771"/>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0"/>
      <c r="C810" s="770"/>
      <c r="D810" s="770"/>
      <c r="E810" s="770"/>
      <c r="F810" s="771"/>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0"/>
      <c r="C811" s="770"/>
      <c r="D811" s="770"/>
      <c r="E811" s="770"/>
      <c r="F811" s="771"/>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0"/>
      <c r="C812" s="770"/>
      <c r="D812" s="770"/>
      <c r="E812" s="770"/>
      <c r="F812" s="771"/>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0"/>
      <c r="C813" s="770"/>
      <c r="D813" s="770"/>
      <c r="E813" s="770"/>
      <c r="F813" s="771"/>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0"/>
      <c r="C814" s="770"/>
      <c r="D814" s="770"/>
      <c r="E814" s="770"/>
      <c r="F814" s="771"/>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0"/>
      <c r="C815" s="770"/>
      <c r="D815" s="770"/>
      <c r="E815" s="770"/>
      <c r="F815" s="771"/>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0"/>
      <c r="C816" s="770"/>
      <c r="D816" s="770"/>
      <c r="E816" s="770"/>
      <c r="F816" s="771"/>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0"/>
      <c r="C818" s="770"/>
      <c r="D818" s="770"/>
      <c r="E818" s="770"/>
      <c r="F818" s="771"/>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0"/>
      <c r="C822" s="770"/>
      <c r="D822" s="770"/>
      <c r="E822" s="770"/>
      <c r="F822" s="771"/>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0"/>
      <c r="C823" s="770"/>
      <c r="D823" s="770"/>
      <c r="E823" s="770"/>
      <c r="F823" s="771"/>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0"/>
      <c r="C824" s="770"/>
      <c r="D824" s="770"/>
      <c r="E824" s="770"/>
      <c r="F824" s="771"/>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0"/>
      <c r="C825" s="770"/>
      <c r="D825" s="770"/>
      <c r="E825" s="770"/>
      <c r="F825" s="771"/>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0"/>
      <c r="C826" s="770"/>
      <c r="D826" s="770"/>
      <c r="E826" s="770"/>
      <c r="F826" s="771"/>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0"/>
      <c r="C827" s="770"/>
      <c r="D827" s="770"/>
      <c r="E827" s="770"/>
      <c r="F827" s="771"/>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0"/>
      <c r="C828" s="770"/>
      <c r="D828" s="770"/>
      <c r="E828" s="770"/>
      <c r="F828" s="771"/>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0"/>
      <c r="C829" s="770"/>
      <c r="D829" s="770"/>
      <c r="E829" s="770"/>
      <c r="F829" s="771"/>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1" t="s">
        <v>468</v>
      </c>
      <c r="AM831" s="972"/>
      <c r="AN831" s="9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78.75" customHeight="1" x14ac:dyDescent="0.15">
      <c r="A837" s="405">
        <v>1</v>
      </c>
      <c r="B837" s="405">
        <v>1</v>
      </c>
      <c r="C837" s="425" t="s">
        <v>631</v>
      </c>
      <c r="D837" s="419"/>
      <c r="E837" s="419"/>
      <c r="F837" s="419"/>
      <c r="G837" s="419"/>
      <c r="H837" s="419"/>
      <c r="I837" s="419"/>
      <c r="J837" s="420">
        <v>4010005006896</v>
      </c>
      <c r="K837" s="421"/>
      <c r="L837" s="421"/>
      <c r="M837" s="421"/>
      <c r="N837" s="421"/>
      <c r="O837" s="421"/>
      <c r="P837" s="426" t="s">
        <v>632</v>
      </c>
      <c r="Q837" s="317"/>
      <c r="R837" s="317"/>
      <c r="S837" s="317"/>
      <c r="T837" s="317"/>
      <c r="U837" s="317"/>
      <c r="V837" s="317"/>
      <c r="W837" s="317"/>
      <c r="X837" s="317"/>
      <c r="Y837" s="318">
        <v>1300</v>
      </c>
      <c r="Z837" s="319"/>
      <c r="AA837" s="319"/>
      <c r="AB837" s="320"/>
      <c r="AC837" s="328" t="s">
        <v>633</v>
      </c>
      <c r="AD837" s="424"/>
      <c r="AE837" s="424"/>
      <c r="AF837" s="424"/>
      <c r="AG837" s="424"/>
      <c r="AH837" s="422" t="s">
        <v>634</v>
      </c>
      <c r="AI837" s="423"/>
      <c r="AJ837" s="423"/>
      <c r="AK837" s="423"/>
      <c r="AL837" s="325" t="s">
        <v>634</v>
      </c>
      <c r="AM837" s="326"/>
      <c r="AN837" s="326"/>
      <c r="AO837" s="327"/>
      <c r="AP837" s="321" t="s">
        <v>634</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58.5" customHeight="1" x14ac:dyDescent="0.15">
      <c r="A870" s="405">
        <v>1</v>
      </c>
      <c r="B870" s="405">
        <v>1</v>
      </c>
      <c r="C870" s="425" t="s">
        <v>635</v>
      </c>
      <c r="D870" s="419"/>
      <c r="E870" s="419"/>
      <c r="F870" s="419"/>
      <c r="G870" s="419"/>
      <c r="H870" s="419"/>
      <c r="I870" s="419"/>
      <c r="J870" s="420">
        <v>2010701023536</v>
      </c>
      <c r="K870" s="421"/>
      <c r="L870" s="421"/>
      <c r="M870" s="421"/>
      <c r="N870" s="421"/>
      <c r="O870" s="421"/>
      <c r="P870" s="432" t="s">
        <v>636</v>
      </c>
      <c r="Q870" s="433"/>
      <c r="R870" s="433"/>
      <c r="S870" s="433"/>
      <c r="T870" s="433"/>
      <c r="U870" s="433"/>
      <c r="V870" s="433"/>
      <c r="W870" s="433"/>
      <c r="X870" s="434"/>
      <c r="Y870" s="318">
        <v>284</v>
      </c>
      <c r="Z870" s="319"/>
      <c r="AA870" s="319"/>
      <c r="AB870" s="320"/>
      <c r="AC870" s="328" t="s">
        <v>499</v>
      </c>
      <c r="AD870" s="424"/>
      <c r="AE870" s="424"/>
      <c r="AF870" s="424"/>
      <c r="AG870" s="424"/>
      <c r="AH870" s="422">
        <v>5</v>
      </c>
      <c r="AI870" s="423"/>
      <c r="AJ870" s="423"/>
      <c r="AK870" s="423"/>
      <c r="AL870" s="325">
        <v>100</v>
      </c>
      <c r="AM870" s="326"/>
      <c r="AN870" s="326"/>
      <c r="AO870" s="327"/>
      <c r="AP870" s="321"/>
      <c r="AQ870" s="321"/>
      <c r="AR870" s="321"/>
      <c r="AS870" s="321"/>
      <c r="AT870" s="321"/>
      <c r="AU870" s="321"/>
      <c r="AV870" s="321"/>
      <c r="AW870" s="321"/>
      <c r="AX870" s="321"/>
    </row>
    <row r="871" spans="1:50" ht="60.75" customHeight="1" x14ac:dyDescent="0.15">
      <c r="A871" s="405">
        <v>2</v>
      </c>
      <c r="B871" s="405">
        <v>1</v>
      </c>
      <c r="C871" s="425" t="s">
        <v>635</v>
      </c>
      <c r="D871" s="419"/>
      <c r="E871" s="419"/>
      <c r="F871" s="419"/>
      <c r="G871" s="419"/>
      <c r="H871" s="419"/>
      <c r="I871" s="419"/>
      <c r="J871" s="420">
        <v>2010701023537</v>
      </c>
      <c r="K871" s="421"/>
      <c r="L871" s="421"/>
      <c r="M871" s="421"/>
      <c r="N871" s="421"/>
      <c r="O871" s="421"/>
      <c r="P871" s="432" t="s">
        <v>637</v>
      </c>
      <c r="Q871" s="433"/>
      <c r="R871" s="433"/>
      <c r="S871" s="433"/>
      <c r="T871" s="433"/>
      <c r="U871" s="433"/>
      <c r="V871" s="433"/>
      <c r="W871" s="433"/>
      <c r="X871" s="434"/>
      <c r="Y871" s="318">
        <v>28</v>
      </c>
      <c r="Z871" s="319"/>
      <c r="AA871" s="319"/>
      <c r="AB871" s="320"/>
      <c r="AC871" s="328" t="s">
        <v>499</v>
      </c>
      <c r="AD871" s="328"/>
      <c r="AE871" s="328"/>
      <c r="AF871" s="328"/>
      <c r="AG871" s="328"/>
      <c r="AH871" s="422">
        <v>3</v>
      </c>
      <c r="AI871" s="423"/>
      <c r="AJ871" s="423"/>
      <c r="AK871" s="423"/>
      <c r="AL871" s="325">
        <v>100</v>
      </c>
      <c r="AM871" s="326"/>
      <c r="AN871" s="326"/>
      <c r="AO871" s="327"/>
      <c r="AP871" s="321"/>
      <c r="AQ871" s="321"/>
      <c r="AR871" s="321"/>
      <c r="AS871" s="321"/>
      <c r="AT871" s="321"/>
      <c r="AU871" s="321"/>
      <c r="AV871" s="321"/>
      <c r="AW871" s="321"/>
      <c r="AX871" s="321"/>
    </row>
    <row r="872" spans="1:50" ht="71.25" customHeight="1" x14ac:dyDescent="0.15">
      <c r="A872" s="405">
        <v>3</v>
      </c>
      <c r="B872" s="405">
        <v>1</v>
      </c>
      <c r="C872" s="425" t="s">
        <v>635</v>
      </c>
      <c r="D872" s="419"/>
      <c r="E872" s="419"/>
      <c r="F872" s="419"/>
      <c r="G872" s="419"/>
      <c r="H872" s="419"/>
      <c r="I872" s="419"/>
      <c r="J872" s="420">
        <v>2010701023538</v>
      </c>
      <c r="K872" s="421"/>
      <c r="L872" s="421"/>
      <c r="M872" s="421"/>
      <c r="N872" s="421"/>
      <c r="O872" s="421"/>
      <c r="P872" s="429" t="s">
        <v>638</v>
      </c>
      <c r="Q872" s="430"/>
      <c r="R872" s="430"/>
      <c r="S872" s="430"/>
      <c r="T872" s="430"/>
      <c r="U872" s="430"/>
      <c r="V872" s="430"/>
      <c r="W872" s="430"/>
      <c r="X872" s="431"/>
      <c r="Y872" s="318">
        <v>27</v>
      </c>
      <c r="Z872" s="319"/>
      <c r="AA872" s="319"/>
      <c r="AB872" s="320"/>
      <c r="AC872" s="328" t="s">
        <v>499</v>
      </c>
      <c r="AD872" s="328"/>
      <c r="AE872" s="328"/>
      <c r="AF872" s="328"/>
      <c r="AG872" s="328"/>
      <c r="AH872" s="323">
        <v>1</v>
      </c>
      <c r="AI872" s="324"/>
      <c r="AJ872" s="324"/>
      <c r="AK872" s="324"/>
      <c r="AL872" s="325">
        <v>100</v>
      </c>
      <c r="AM872" s="326"/>
      <c r="AN872" s="326"/>
      <c r="AO872" s="327"/>
      <c r="AP872" s="321"/>
      <c r="AQ872" s="321"/>
      <c r="AR872" s="321"/>
      <c r="AS872" s="321"/>
      <c r="AT872" s="321"/>
      <c r="AU872" s="321"/>
      <c r="AV872" s="321"/>
      <c r="AW872" s="321"/>
      <c r="AX872" s="321"/>
    </row>
    <row r="873" spans="1:50" ht="84" customHeight="1" x14ac:dyDescent="0.15">
      <c r="A873" s="405">
        <v>4</v>
      </c>
      <c r="B873" s="405">
        <v>1</v>
      </c>
      <c r="C873" s="425" t="s">
        <v>635</v>
      </c>
      <c r="D873" s="419"/>
      <c r="E873" s="419"/>
      <c r="F873" s="419"/>
      <c r="G873" s="419"/>
      <c r="H873" s="419"/>
      <c r="I873" s="419"/>
      <c r="J873" s="420">
        <v>2010701023539</v>
      </c>
      <c r="K873" s="421"/>
      <c r="L873" s="421"/>
      <c r="M873" s="421"/>
      <c r="N873" s="421"/>
      <c r="O873" s="421"/>
      <c r="P873" s="429" t="s">
        <v>641</v>
      </c>
      <c r="Q873" s="430"/>
      <c r="R873" s="430"/>
      <c r="S873" s="430"/>
      <c r="T873" s="430"/>
      <c r="U873" s="430"/>
      <c r="V873" s="430"/>
      <c r="W873" s="430"/>
      <c r="X873" s="431"/>
      <c r="Y873" s="318">
        <v>22</v>
      </c>
      <c r="Z873" s="319"/>
      <c r="AA873" s="319"/>
      <c r="AB873" s="320"/>
      <c r="AC873" s="328" t="s">
        <v>499</v>
      </c>
      <c r="AD873" s="328"/>
      <c r="AE873" s="328"/>
      <c r="AF873" s="328"/>
      <c r="AG873" s="328"/>
      <c r="AH873" s="323">
        <v>2</v>
      </c>
      <c r="AI873" s="324"/>
      <c r="AJ873" s="324"/>
      <c r="AK873" s="324"/>
      <c r="AL873" s="325">
        <v>100</v>
      </c>
      <c r="AM873" s="326"/>
      <c r="AN873" s="326"/>
      <c r="AO873" s="327"/>
      <c r="AP873" s="321"/>
      <c r="AQ873" s="321"/>
      <c r="AR873" s="321"/>
      <c r="AS873" s="321"/>
      <c r="AT873" s="321"/>
      <c r="AU873" s="321"/>
      <c r="AV873" s="321"/>
      <c r="AW873" s="321"/>
      <c r="AX873" s="321"/>
    </row>
    <row r="874" spans="1:50" ht="65.25" customHeight="1" x14ac:dyDescent="0.15">
      <c r="A874" s="405">
        <v>5</v>
      </c>
      <c r="B874" s="405">
        <v>1</v>
      </c>
      <c r="C874" s="425" t="s">
        <v>635</v>
      </c>
      <c r="D874" s="419"/>
      <c r="E874" s="419"/>
      <c r="F874" s="419"/>
      <c r="G874" s="419"/>
      <c r="H874" s="419"/>
      <c r="I874" s="419"/>
      <c r="J874" s="420">
        <v>2010701023540</v>
      </c>
      <c r="K874" s="421"/>
      <c r="L874" s="421"/>
      <c r="M874" s="421"/>
      <c r="N874" s="421"/>
      <c r="O874" s="421"/>
      <c r="P874" s="432" t="s">
        <v>639</v>
      </c>
      <c r="Q874" s="433"/>
      <c r="R874" s="433"/>
      <c r="S874" s="433"/>
      <c r="T874" s="433"/>
      <c r="U874" s="433"/>
      <c r="V874" s="433"/>
      <c r="W874" s="433"/>
      <c r="X874" s="434"/>
      <c r="Y874" s="318">
        <v>21</v>
      </c>
      <c r="Z874" s="319"/>
      <c r="AA874" s="319"/>
      <c r="AB874" s="320"/>
      <c r="AC874" s="322" t="s">
        <v>499</v>
      </c>
      <c r="AD874" s="322"/>
      <c r="AE874" s="322"/>
      <c r="AF874" s="322"/>
      <c r="AG874" s="322"/>
      <c r="AH874" s="323">
        <v>1</v>
      </c>
      <c r="AI874" s="324"/>
      <c r="AJ874" s="324"/>
      <c r="AK874" s="324"/>
      <c r="AL874" s="325">
        <v>100</v>
      </c>
      <c r="AM874" s="326"/>
      <c r="AN874" s="326"/>
      <c r="AO874" s="327"/>
      <c r="AP874" s="321"/>
      <c r="AQ874" s="321"/>
      <c r="AR874" s="321"/>
      <c r="AS874" s="321"/>
      <c r="AT874" s="321"/>
      <c r="AU874" s="321"/>
      <c r="AV874" s="321"/>
      <c r="AW874" s="321"/>
      <c r="AX874" s="321"/>
    </row>
    <row r="875" spans="1:50" ht="69.75" customHeight="1" x14ac:dyDescent="0.15">
      <c r="A875" s="405">
        <v>6</v>
      </c>
      <c r="B875" s="405">
        <v>1</v>
      </c>
      <c r="C875" s="425" t="s">
        <v>635</v>
      </c>
      <c r="D875" s="419"/>
      <c r="E875" s="419"/>
      <c r="F875" s="419"/>
      <c r="G875" s="419"/>
      <c r="H875" s="419"/>
      <c r="I875" s="419"/>
      <c r="J875" s="420">
        <v>2010701023541</v>
      </c>
      <c r="K875" s="421"/>
      <c r="L875" s="421"/>
      <c r="M875" s="421"/>
      <c r="N875" s="421"/>
      <c r="O875" s="421"/>
      <c r="P875" s="432" t="s">
        <v>628</v>
      </c>
      <c r="Q875" s="433"/>
      <c r="R875" s="433"/>
      <c r="S875" s="433"/>
      <c r="T875" s="433"/>
      <c r="U875" s="433"/>
      <c r="V875" s="433"/>
      <c r="W875" s="433"/>
      <c r="X875" s="434"/>
      <c r="Y875" s="318">
        <v>20</v>
      </c>
      <c r="Z875" s="319"/>
      <c r="AA875" s="319"/>
      <c r="AB875" s="320"/>
      <c r="AC875" s="322" t="s">
        <v>499</v>
      </c>
      <c r="AD875" s="322"/>
      <c r="AE875" s="322"/>
      <c r="AF875" s="322"/>
      <c r="AG875" s="322"/>
      <c r="AH875" s="323">
        <v>2</v>
      </c>
      <c r="AI875" s="324"/>
      <c r="AJ875" s="324"/>
      <c r="AK875" s="324"/>
      <c r="AL875" s="325">
        <v>100</v>
      </c>
      <c r="AM875" s="326"/>
      <c r="AN875" s="326"/>
      <c r="AO875" s="327"/>
      <c r="AP875" s="321"/>
      <c r="AQ875" s="321"/>
      <c r="AR875" s="321"/>
      <c r="AS875" s="321"/>
      <c r="AT875" s="321"/>
      <c r="AU875" s="321"/>
      <c r="AV875" s="321"/>
      <c r="AW875" s="321"/>
      <c r="AX875" s="321"/>
    </row>
    <row r="876" spans="1:50" ht="49.5" customHeight="1" x14ac:dyDescent="0.15">
      <c r="A876" s="405">
        <v>7</v>
      </c>
      <c r="B876" s="405">
        <v>1</v>
      </c>
      <c r="C876" s="425" t="s">
        <v>635</v>
      </c>
      <c r="D876" s="419"/>
      <c r="E876" s="419"/>
      <c r="F876" s="419"/>
      <c r="G876" s="419"/>
      <c r="H876" s="419"/>
      <c r="I876" s="419"/>
      <c r="J876" s="420">
        <v>2010701023542</v>
      </c>
      <c r="K876" s="421"/>
      <c r="L876" s="421"/>
      <c r="M876" s="421"/>
      <c r="N876" s="421"/>
      <c r="O876" s="421"/>
      <c r="P876" s="432" t="s">
        <v>640</v>
      </c>
      <c r="Q876" s="433"/>
      <c r="R876" s="433"/>
      <c r="S876" s="433"/>
      <c r="T876" s="433"/>
      <c r="U876" s="433"/>
      <c r="V876" s="433"/>
      <c r="W876" s="433"/>
      <c r="X876" s="434"/>
      <c r="Y876" s="318">
        <v>14</v>
      </c>
      <c r="Z876" s="319"/>
      <c r="AA876" s="319"/>
      <c r="AB876" s="320"/>
      <c r="AC876" s="322" t="s">
        <v>499</v>
      </c>
      <c r="AD876" s="322"/>
      <c r="AE876" s="322"/>
      <c r="AF876" s="322"/>
      <c r="AG876" s="322"/>
      <c r="AH876" s="323">
        <v>2</v>
      </c>
      <c r="AI876" s="324"/>
      <c r="AJ876" s="324"/>
      <c r="AK876" s="324"/>
      <c r="AL876" s="325">
        <v>100</v>
      </c>
      <c r="AM876" s="326"/>
      <c r="AN876" s="326"/>
      <c r="AO876" s="327"/>
      <c r="AP876" s="321"/>
      <c r="AQ876" s="321"/>
      <c r="AR876" s="321"/>
      <c r="AS876" s="321"/>
      <c r="AT876" s="321"/>
      <c r="AU876" s="321"/>
      <c r="AV876" s="321"/>
      <c r="AW876" s="321"/>
      <c r="AX876" s="321"/>
    </row>
    <row r="877" spans="1:50" ht="52.5" customHeight="1" x14ac:dyDescent="0.15">
      <c r="A877" s="405">
        <v>8</v>
      </c>
      <c r="B877" s="405">
        <v>1</v>
      </c>
      <c r="C877" s="425" t="s">
        <v>685</v>
      </c>
      <c r="D877" s="419"/>
      <c r="E877" s="419"/>
      <c r="F877" s="419"/>
      <c r="G877" s="419"/>
      <c r="H877" s="419"/>
      <c r="I877" s="419"/>
      <c r="J877" s="420">
        <v>2011002036500</v>
      </c>
      <c r="K877" s="421"/>
      <c r="L877" s="421"/>
      <c r="M877" s="421"/>
      <c r="N877" s="421"/>
      <c r="O877" s="421"/>
      <c r="P877" s="426" t="s">
        <v>643</v>
      </c>
      <c r="Q877" s="317"/>
      <c r="R877" s="317"/>
      <c r="S877" s="317"/>
      <c r="T877" s="317"/>
      <c r="U877" s="317"/>
      <c r="V877" s="317"/>
      <c r="W877" s="317"/>
      <c r="X877" s="317"/>
      <c r="Y877" s="318">
        <v>310</v>
      </c>
      <c r="Z877" s="319"/>
      <c r="AA877" s="319"/>
      <c r="AB877" s="320"/>
      <c r="AC877" s="322" t="s">
        <v>499</v>
      </c>
      <c r="AD877" s="322"/>
      <c r="AE877" s="322"/>
      <c r="AF877" s="322"/>
      <c r="AG877" s="322"/>
      <c r="AH877" s="323">
        <v>1</v>
      </c>
      <c r="AI877" s="324"/>
      <c r="AJ877" s="324"/>
      <c r="AK877" s="324"/>
      <c r="AL877" s="325">
        <v>100</v>
      </c>
      <c r="AM877" s="326"/>
      <c r="AN877" s="326"/>
      <c r="AO877" s="327"/>
      <c r="AP877" s="321"/>
      <c r="AQ877" s="321"/>
      <c r="AR877" s="321"/>
      <c r="AS877" s="321"/>
      <c r="AT877" s="321"/>
      <c r="AU877" s="321"/>
      <c r="AV877" s="321"/>
      <c r="AW877" s="321"/>
      <c r="AX877" s="321"/>
    </row>
    <row r="878" spans="1:50" ht="42" customHeight="1" x14ac:dyDescent="0.15">
      <c r="A878" s="405">
        <v>9</v>
      </c>
      <c r="B878" s="405">
        <v>1</v>
      </c>
      <c r="C878" s="425" t="s">
        <v>642</v>
      </c>
      <c r="D878" s="419"/>
      <c r="E878" s="419"/>
      <c r="F878" s="419"/>
      <c r="G878" s="419"/>
      <c r="H878" s="419"/>
      <c r="I878" s="419"/>
      <c r="J878" s="420">
        <v>2011002036500</v>
      </c>
      <c r="K878" s="421"/>
      <c r="L878" s="421"/>
      <c r="M878" s="421"/>
      <c r="N878" s="421"/>
      <c r="O878" s="421"/>
      <c r="P878" s="426" t="s">
        <v>644</v>
      </c>
      <c r="Q878" s="317"/>
      <c r="R878" s="317"/>
      <c r="S878" s="317"/>
      <c r="T878" s="317"/>
      <c r="U878" s="317"/>
      <c r="V878" s="317"/>
      <c r="W878" s="317"/>
      <c r="X878" s="317"/>
      <c r="Y878" s="318">
        <v>14</v>
      </c>
      <c r="Z878" s="319"/>
      <c r="AA878" s="319"/>
      <c r="AB878" s="320"/>
      <c r="AC878" s="322" t="s">
        <v>502</v>
      </c>
      <c r="AD878" s="322"/>
      <c r="AE878" s="322"/>
      <c r="AF878" s="322"/>
      <c r="AG878" s="322"/>
      <c r="AH878" s="323" t="s">
        <v>634</v>
      </c>
      <c r="AI878" s="324"/>
      <c r="AJ878" s="324"/>
      <c r="AK878" s="324"/>
      <c r="AL878" s="325">
        <v>100</v>
      </c>
      <c r="AM878" s="326"/>
      <c r="AN878" s="326"/>
      <c r="AO878" s="327"/>
      <c r="AP878" s="321"/>
      <c r="AQ878" s="321"/>
      <c r="AR878" s="321"/>
      <c r="AS878" s="321"/>
      <c r="AT878" s="321"/>
      <c r="AU878" s="321"/>
      <c r="AV878" s="321"/>
      <c r="AW878" s="321"/>
      <c r="AX878" s="321"/>
    </row>
    <row r="879" spans="1:50" ht="56.25" customHeight="1" x14ac:dyDescent="0.15">
      <c r="A879" s="405">
        <v>10</v>
      </c>
      <c r="B879" s="405">
        <v>1</v>
      </c>
      <c r="C879" s="425" t="s">
        <v>645</v>
      </c>
      <c r="D879" s="419"/>
      <c r="E879" s="419"/>
      <c r="F879" s="419"/>
      <c r="G879" s="419"/>
      <c r="H879" s="419"/>
      <c r="I879" s="419"/>
      <c r="J879" s="420">
        <v>7010401087967</v>
      </c>
      <c r="K879" s="421"/>
      <c r="L879" s="421"/>
      <c r="M879" s="421"/>
      <c r="N879" s="421"/>
      <c r="O879" s="421"/>
      <c r="P879" s="317" t="s">
        <v>653</v>
      </c>
      <c r="Q879" s="317"/>
      <c r="R879" s="317"/>
      <c r="S879" s="317"/>
      <c r="T879" s="317"/>
      <c r="U879" s="317"/>
      <c r="V879" s="317"/>
      <c r="W879" s="317"/>
      <c r="X879" s="317"/>
      <c r="Y879" s="318">
        <v>130</v>
      </c>
      <c r="Z879" s="319"/>
      <c r="AA879" s="319"/>
      <c r="AB879" s="320"/>
      <c r="AC879" s="322" t="s">
        <v>499</v>
      </c>
      <c r="AD879" s="322"/>
      <c r="AE879" s="322"/>
      <c r="AF879" s="322"/>
      <c r="AG879" s="322"/>
      <c r="AH879" s="323">
        <v>1</v>
      </c>
      <c r="AI879" s="324"/>
      <c r="AJ879" s="324"/>
      <c r="AK879" s="324"/>
      <c r="AL879" s="325">
        <v>100</v>
      </c>
      <c r="AM879" s="326"/>
      <c r="AN879" s="326"/>
      <c r="AO879" s="327"/>
      <c r="AP879" s="321"/>
      <c r="AQ879" s="321"/>
      <c r="AR879" s="321"/>
      <c r="AS879" s="321"/>
      <c r="AT879" s="321"/>
      <c r="AU879" s="321"/>
      <c r="AV879" s="321"/>
      <c r="AW879" s="321"/>
      <c r="AX879" s="321"/>
    </row>
    <row r="880" spans="1:50" ht="52.5" customHeight="1" x14ac:dyDescent="0.15">
      <c r="A880" s="405">
        <v>11</v>
      </c>
      <c r="B880" s="405">
        <v>1</v>
      </c>
      <c r="C880" s="425" t="s">
        <v>645</v>
      </c>
      <c r="D880" s="419"/>
      <c r="E880" s="419"/>
      <c r="F880" s="419"/>
      <c r="G880" s="419"/>
      <c r="H880" s="419"/>
      <c r="I880" s="419"/>
      <c r="J880" s="420">
        <v>7010401087967</v>
      </c>
      <c r="K880" s="421"/>
      <c r="L880" s="421"/>
      <c r="M880" s="421"/>
      <c r="N880" s="421"/>
      <c r="O880" s="421"/>
      <c r="P880" s="317" t="s">
        <v>654</v>
      </c>
      <c r="Q880" s="317"/>
      <c r="R880" s="317"/>
      <c r="S880" s="317"/>
      <c r="T880" s="317"/>
      <c r="U880" s="317"/>
      <c r="V880" s="317"/>
      <c r="W880" s="317"/>
      <c r="X880" s="317"/>
      <c r="Y880" s="318">
        <v>5</v>
      </c>
      <c r="Z880" s="319"/>
      <c r="AA880" s="319"/>
      <c r="AB880" s="320"/>
      <c r="AC880" s="322" t="s">
        <v>502</v>
      </c>
      <c r="AD880" s="322"/>
      <c r="AE880" s="322"/>
      <c r="AF880" s="322"/>
      <c r="AG880" s="322"/>
      <c r="AH880" s="323" t="s">
        <v>634</v>
      </c>
      <c r="AI880" s="324"/>
      <c r="AJ880" s="324"/>
      <c r="AK880" s="324"/>
      <c r="AL880" s="325">
        <v>100</v>
      </c>
      <c r="AM880" s="326"/>
      <c r="AN880" s="326"/>
      <c r="AO880" s="327"/>
      <c r="AP880" s="321"/>
      <c r="AQ880" s="321"/>
      <c r="AR880" s="321"/>
      <c r="AS880" s="321"/>
      <c r="AT880" s="321"/>
      <c r="AU880" s="321"/>
      <c r="AV880" s="321"/>
      <c r="AW880" s="321"/>
      <c r="AX880" s="321"/>
    </row>
    <row r="881" spans="1:50" ht="60.75" customHeight="1" x14ac:dyDescent="0.15">
      <c r="A881" s="405">
        <v>12</v>
      </c>
      <c r="B881" s="405">
        <v>1</v>
      </c>
      <c r="C881" s="425" t="s">
        <v>646</v>
      </c>
      <c r="D881" s="419"/>
      <c r="E881" s="419"/>
      <c r="F881" s="419"/>
      <c r="G881" s="419"/>
      <c r="H881" s="419"/>
      <c r="I881" s="419"/>
      <c r="J881" s="420">
        <v>7010401078314</v>
      </c>
      <c r="K881" s="421"/>
      <c r="L881" s="421"/>
      <c r="M881" s="421"/>
      <c r="N881" s="421"/>
      <c r="O881" s="421"/>
      <c r="P881" s="317" t="s">
        <v>655</v>
      </c>
      <c r="Q881" s="317"/>
      <c r="R881" s="317"/>
      <c r="S881" s="317"/>
      <c r="T881" s="317"/>
      <c r="U881" s="317"/>
      <c r="V881" s="317"/>
      <c r="W881" s="317"/>
      <c r="X881" s="317"/>
      <c r="Y881" s="318">
        <v>28</v>
      </c>
      <c r="Z881" s="319"/>
      <c r="AA881" s="319"/>
      <c r="AB881" s="320"/>
      <c r="AC881" s="322" t="s">
        <v>499</v>
      </c>
      <c r="AD881" s="322"/>
      <c r="AE881" s="322"/>
      <c r="AF881" s="322"/>
      <c r="AG881" s="322"/>
      <c r="AH881" s="323">
        <v>4</v>
      </c>
      <c r="AI881" s="324"/>
      <c r="AJ881" s="324"/>
      <c r="AK881" s="324"/>
      <c r="AL881" s="325">
        <v>100</v>
      </c>
      <c r="AM881" s="326"/>
      <c r="AN881" s="326"/>
      <c r="AO881" s="327"/>
      <c r="AP881" s="321"/>
      <c r="AQ881" s="321"/>
      <c r="AR881" s="321"/>
      <c r="AS881" s="321"/>
      <c r="AT881" s="321"/>
      <c r="AU881" s="321"/>
      <c r="AV881" s="321"/>
      <c r="AW881" s="321"/>
      <c r="AX881" s="321"/>
    </row>
    <row r="882" spans="1:50" ht="46.5" customHeight="1" x14ac:dyDescent="0.15">
      <c r="A882" s="405">
        <v>13</v>
      </c>
      <c r="B882" s="405">
        <v>1</v>
      </c>
      <c r="C882" s="425" t="s">
        <v>646</v>
      </c>
      <c r="D882" s="419"/>
      <c r="E882" s="419"/>
      <c r="F882" s="419"/>
      <c r="G882" s="419"/>
      <c r="H882" s="419"/>
      <c r="I882" s="419"/>
      <c r="J882" s="420">
        <v>7010401078314</v>
      </c>
      <c r="K882" s="421"/>
      <c r="L882" s="421"/>
      <c r="M882" s="421"/>
      <c r="N882" s="421"/>
      <c r="O882" s="421"/>
      <c r="P882" s="317" t="s">
        <v>656</v>
      </c>
      <c r="Q882" s="317"/>
      <c r="R882" s="317"/>
      <c r="S882" s="317"/>
      <c r="T882" s="317"/>
      <c r="U882" s="317"/>
      <c r="V882" s="317"/>
      <c r="W882" s="317"/>
      <c r="X882" s="317"/>
      <c r="Y882" s="318">
        <v>18</v>
      </c>
      <c r="Z882" s="319"/>
      <c r="AA882" s="319"/>
      <c r="AB882" s="320"/>
      <c r="AC882" s="322" t="s">
        <v>499</v>
      </c>
      <c r="AD882" s="322"/>
      <c r="AE882" s="322"/>
      <c r="AF882" s="322"/>
      <c r="AG882" s="322"/>
      <c r="AH882" s="323">
        <v>1</v>
      </c>
      <c r="AI882" s="324"/>
      <c r="AJ882" s="324"/>
      <c r="AK882" s="324"/>
      <c r="AL882" s="325">
        <v>100</v>
      </c>
      <c r="AM882" s="326"/>
      <c r="AN882" s="326"/>
      <c r="AO882" s="327"/>
      <c r="AP882" s="321"/>
      <c r="AQ882" s="321"/>
      <c r="AR882" s="321"/>
      <c r="AS882" s="321"/>
      <c r="AT882" s="321"/>
      <c r="AU882" s="321"/>
      <c r="AV882" s="321"/>
      <c r="AW882" s="321"/>
      <c r="AX882" s="321"/>
    </row>
    <row r="883" spans="1:50" ht="58.5" customHeight="1" x14ac:dyDescent="0.15">
      <c r="A883" s="405">
        <v>14</v>
      </c>
      <c r="B883" s="405">
        <v>1</v>
      </c>
      <c r="C883" s="425" t="s">
        <v>647</v>
      </c>
      <c r="D883" s="419"/>
      <c r="E883" s="419"/>
      <c r="F883" s="419"/>
      <c r="G883" s="419"/>
      <c r="H883" s="419"/>
      <c r="I883" s="419"/>
      <c r="J883" s="420">
        <v>2010001050792</v>
      </c>
      <c r="K883" s="421"/>
      <c r="L883" s="421"/>
      <c r="M883" s="421"/>
      <c r="N883" s="421"/>
      <c r="O883" s="421"/>
      <c r="P883" s="317" t="s">
        <v>658</v>
      </c>
      <c r="Q883" s="317"/>
      <c r="R883" s="317"/>
      <c r="S883" s="317"/>
      <c r="T883" s="317"/>
      <c r="U883" s="317"/>
      <c r="V883" s="317"/>
      <c r="W883" s="317"/>
      <c r="X883" s="317"/>
      <c r="Y883" s="318">
        <v>19</v>
      </c>
      <c r="Z883" s="319"/>
      <c r="AA883" s="319"/>
      <c r="AB883" s="320"/>
      <c r="AC883" s="322" t="s">
        <v>499</v>
      </c>
      <c r="AD883" s="322"/>
      <c r="AE883" s="322"/>
      <c r="AF883" s="322"/>
      <c r="AG883" s="322"/>
      <c r="AH883" s="323">
        <v>3</v>
      </c>
      <c r="AI883" s="324"/>
      <c r="AJ883" s="324"/>
      <c r="AK883" s="324"/>
      <c r="AL883" s="325">
        <v>100</v>
      </c>
      <c r="AM883" s="326"/>
      <c r="AN883" s="326"/>
      <c r="AO883" s="327"/>
      <c r="AP883" s="321"/>
      <c r="AQ883" s="321"/>
      <c r="AR883" s="321"/>
      <c r="AS883" s="321"/>
      <c r="AT883" s="321"/>
      <c r="AU883" s="321"/>
      <c r="AV883" s="321"/>
      <c r="AW883" s="321"/>
      <c r="AX883" s="321"/>
    </row>
    <row r="884" spans="1:50" ht="63.75" customHeight="1" x14ac:dyDescent="0.15">
      <c r="A884" s="405">
        <v>15</v>
      </c>
      <c r="B884" s="405">
        <v>1</v>
      </c>
      <c r="C884" s="425" t="s">
        <v>647</v>
      </c>
      <c r="D884" s="419"/>
      <c r="E884" s="419"/>
      <c r="F884" s="419"/>
      <c r="G884" s="419"/>
      <c r="H884" s="419"/>
      <c r="I884" s="419"/>
      <c r="J884" s="420">
        <v>2010001050792</v>
      </c>
      <c r="K884" s="421"/>
      <c r="L884" s="421"/>
      <c r="M884" s="421"/>
      <c r="N884" s="421"/>
      <c r="O884" s="421"/>
      <c r="P884" s="317" t="s">
        <v>657</v>
      </c>
      <c r="Q884" s="317"/>
      <c r="R884" s="317"/>
      <c r="S884" s="317"/>
      <c r="T884" s="317"/>
      <c r="U884" s="317"/>
      <c r="V884" s="317"/>
      <c r="W884" s="317"/>
      <c r="X884" s="317"/>
      <c r="Y884" s="318">
        <v>15</v>
      </c>
      <c r="Z884" s="319"/>
      <c r="AA884" s="319"/>
      <c r="AB884" s="320"/>
      <c r="AC884" s="322" t="s">
        <v>499</v>
      </c>
      <c r="AD884" s="322"/>
      <c r="AE884" s="322"/>
      <c r="AF884" s="322"/>
      <c r="AG884" s="322"/>
      <c r="AH884" s="323">
        <v>2</v>
      </c>
      <c r="AI884" s="324"/>
      <c r="AJ884" s="324"/>
      <c r="AK884" s="324"/>
      <c r="AL884" s="325">
        <v>100</v>
      </c>
      <c r="AM884" s="326"/>
      <c r="AN884" s="326"/>
      <c r="AO884" s="327"/>
      <c r="AP884" s="321"/>
      <c r="AQ884" s="321"/>
      <c r="AR884" s="321"/>
      <c r="AS884" s="321"/>
      <c r="AT884" s="321"/>
      <c r="AU884" s="321"/>
      <c r="AV884" s="321"/>
      <c r="AW884" s="321"/>
      <c r="AX884" s="321"/>
    </row>
    <row r="885" spans="1:50" ht="51" customHeight="1" x14ac:dyDescent="0.15">
      <c r="A885" s="405">
        <v>16</v>
      </c>
      <c r="B885" s="405">
        <v>1</v>
      </c>
      <c r="C885" s="425" t="s">
        <v>647</v>
      </c>
      <c r="D885" s="419"/>
      <c r="E885" s="419"/>
      <c r="F885" s="419"/>
      <c r="G885" s="419"/>
      <c r="H885" s="419"/>
      <c r="I885" s="419"/>
      <c r="J885" s="420">
        <v>2010001050792</v>
      </c>
      <c r="K885" s="421"/>
      <c r="L885" s="421"/>
      <c r="M885" s="421"/>
      <c r="N885" s="421"/>
      <c r="O885" s="421"/>
      <c r="P885" s="317" t="s">
        <v>659</v>
      </c>
      <c r="Q885" s="317"/>
      <c r="R885" s="317"/>
      <c r="S885" s="317"/>
      <c r="T885" s="317"/>
      <c r="U885" s="317"/>
      <c r="V885" s="317"/>
      <c r="W885" s="317"/>
      <c r="X885" s="317"/>
      <c r="Y885" s="318">
        <v>11</v>
      </c>
      <c r="Z885" s="319"/>
      <c r="AA885" s="319"/>
      <c r="AB885" s="320"/>
      <c r="AC885" s="322" t="s">
        <v>499</v>
      </c>
      <c r="AD885" s="322"/>
      <c r="AE885" s="322"/>
      <c r="AF885" s="322"/>
      <c r="AG885" s="322"/>
      <c r="AH885" s="323">
        <v>2</v>
      </c>
      <c r="AI885" s="324"/>
      <c r="AJ885" s="324"/>
      <c r="AK885" s="324"/>
      <c r="AL885" s="325">
        <v>100</v>
      </c>
      <c r="AM885" s="326"/>
      <c r="AN885" s="326"/>
      <c r="AO885" s="327"/>
      <c r="AP885" s="321"/>
      <c r="AQ885" s="321"/>
      <c r="AR885" s="321"/>
      <c r="AS885" s="321"/>
      <c r="AT885" s="321"/>
      <c r="AU885" s="321"/>
      <c r="AV885" s="321"/>
      <c r="AW885" s="321"/>
      <c r="AX885" s="321"/>
    </row>
    <row r="886" spans="1:50" s="16" customFormat="1" ht="44.25" customHeight="1" x14ac:dyDescent="0.15">
      <c r="A886" s="405">
        <v>17</v>
      </c>
      <c r="B886" s="405">
        <v>1</v>
      </c>
      <c r="C886" s="902" t="s">
        <v>648</v>
      </c>
      <c r="D886" s="903"/>
      <c r="E886" s="903"/>
      <c r="F886" s="903"/>
      <c r="G886" s="903"/>
      <c r="H886" s="903"/>
      <c r="I886" s="904"/>
      <c r="J886" s="905">
        <v>2010001050792</v>
      </c>
      <c r="K886" s="906"/>
      <c r="L886" s="906"/>
      <c r="M886" s="906"/>
      <c r="N886" s="906"/>
      <c r="O886" s="907"/>
      <c r="P886" s="317" t="s">
        <v>660</v>
      </c>
      <c r="Q886" s="317"/>
      <c r="R886" s="317"/>
      <c r="S886" s="317"/>
      <c r="T886" s="317"/>
      <c r="U886" s="317"/>
      <c r="V886" s="317"/>
      <c r="W886" s="317"/>
      <c r="X886" s="317"/>
      <c r="Y886" s="318">
        <v>43</v>
      </c>
      <c r="Z886" s="319"/>
      <c r="AA886" s="319"/>
      <c r="AB886" s="320"/>
      <c r="AC886" s="322" t="s">
        <v>499</v>
      </c>
      <c r="AD886" s="322"/>
      <c r="AE886" s="322"/>
      <c r="AF886" s="322"/>
      <c r="AG886" s="322"/>
      <c r="AH886" s="323">
        <v>3</v>
      </c>
      <c r="AI886" s="324"/>
      <c r="AJ886" s="324"/>
      <c r="AK886" s="324"/>
      <c r="AL886" s="325">
        <v>100</v>
      </c>
      <c r="AM886" s="326"/>
      <c r="AN886" s="326"/>
      <c r="AO886" s="327"/>
      <c r="AP886" s="321"/>
      <c r="AQ886" s="321"/>
      <c r="AR886" s="321"/>
      <c r="AS886" s="321"/>
      <c r="AT886" s="321"/>
      <c r="AU886" s="321"/>
      <c r="AV886" s="321"/>
      <c r="AW886" s="321"/>
      <c r="AX886" s="321"/>
    </row>
    <row r="887" spans="1:50" ht="50.25" customHeight="1" x14ac:dyDescent="0.15">
      <c r="A887" s="405">
        <v>18</v>
      </c>
      <c r="B887" s="405">
        <v>1</v>
      </c>
      <c r="C887" s="902" t="s">
        <v>649</v>
      </c>
      <c r="D887" s="903"/>
      <c r="E887" s="903"/>
      <c r="F887" s="903"/>
      <c r="G887" s="903"/>
      <c r="H887" s="903"/>
      <c r="I887" s="904"/>
      <c r="J887" s="905">
        <v>8010701012863</v>
      </c>
      <c r="K887" s="906"/>
      <c r="L887" s="906"/>
      <c r="M887" s="906"/>
      <c r="N887" s="906"/>
      <c r="O887" s="907"/>
      <c r="P887" s="317" t="s">
        <v>661</v>
      </c>
      <c r="Q887" s="317"/>
      <c r="R887" s="317"/>
      <c r="S887" s="317"/>
      <c r="T887" s="317"/>
      <c r="U887" s="317"/>
      <c r="V887" s="317"/>
      <c r="W887" s="317"/>
      <c r="X887" s="317"/>
      <c r="Y887" s="318">
        <v>37</v>
      </c>
      <c r="Z887" s="319"/>
      <c r="AA887" s="319"/>
      <c r="AB887" s="320"/>
      <c r="AC887" s="322" t="s">
        <v>499</v>
      </c>
      <c r="AD887" s="322"/>
      <c r="AE887" s="322"/>
      <c r="AF887" s="322"/>
      <c r="AG887" s="322"/>
      <c r="AH887" s="323">
        <v>2</v>
      </c>
      <c r="AI887" s="324"/>
      <c r="AJ887" s="324"/>
      <c r="AK887" s="324"/>
      <c r="AL887" s="325">
        <v>100</v>
      </c>
      <c r="AM887" s="326"/>
      <c r="AN887" s="326"/>
      <c r="AO887" s="327"/>
      <c r="AP887" s="321"/>
      <c r="AQ887" s="321"/>
      <c r="AR887" s="321"/>
      <c r="AS887" s="321"/>
      <c r="AT887" s="321"/>
      <c r="AU887" s="321"/>
      <c r="AV887" s="321"/>
      <c r="AW887" s="321"/>
      <c r="AX887" s="321"/>
    </row>
    <row r="888" spans="1:50" ht="54" customHeight="1" x14ac:dyDescent="0.15">
      <c r="A888" s="405">
        <v>19</v>
      </c>
      <c r="B888" s="405">
        <v>1</v>
      </c>
      <c r="C888" s="902" t="s">
        <v>650</v>
      </c>
      <c r="D888" s="903"/>
      <c r="E888" s="903"/>
      <c r="F888" s="903"/>
      <c r="G888" s="903"/>
      <c r="H888" s="903"/>
      <c r="I888" s="904"/>
      <c r="J888" s="905">
        <v>4010001149427</v>
      </c>
      <c r="K888" s="906"/>
      <c r="L888" s="906"/>
      <c r="M888" s="906"/>
      <c r="N888" s="906"/>
      <c r="O888" s="907"/>
      <c r="P888" s="317" t="s">
        <v>662</v>
      </c>
      <c r="Q888" s="317"/>
      <c r="R888" s="317"/>
      <c r="S888" s="317"/>
      <c r="T888" s="317"/>
      <c r="U888" s="317"/>
      <c r="V888" s="317"/>
      <c r="W888" s="317"/>
      <c r="X888" s="317"/>
      <c r="Y888" s="318">
        <v>31</v>
      </c>
      <c r="Z888" s="319"/>
      <c r="AA888" s="319"/>
      <c r="AB888" s="320"/>
      <c r="AC888" s="322" t="s">
        <v>499</v>
      </c>
      <c r="AD888" s="322"/>
      <c r="AE888" s="322"/>
      <c r="AF888" s="322"/>
      <c r="AG888" s="322"/>
      <c r="AH888" s="323">
        <v>2</v>
      </c>
      <c r="AI888" s="324"/>
      <c r="AJ888" s="324"/>
      <c r="AK888" s="324"/>
      <c r="AL888" s="325">
        <v>100</v>
      </c>
      <c r="AM888" s="326"/>
      <c r="AN888" s="326"/>
      <c r="AO888" s="327"/>
      <c r="AP888" s="321"/>
      <c r="AQ888" s="321"/>
      <c r="AR888" s="321"/>
      <c r="AS888" s="321"/>
      <c r="AT888" s="321"/>
      <c r="AU888" s="321"/>
      <c r="AV888" s="321"/>
      <c r="AW888" s="321"/>
      <c r="AX888" s="321"/>
    </row>
    <row r="889" spans="1:50" ht="57.75" customHeight="1" x14ac:dyDescent="0.15">
      <c r="A889" s="405">
        <v>20</v>
      </c>
      <c r="B889" s="405">
        <v>1</v>
      </c>
      <c r="C889" s="902" t="s">
        <v>651</v>
      </c>
      <c r="D889" s="903"/>
      <c r="E889" s="903"/>
      <c r="F889" s="903"/>
      <c r="G889" s="903"/>
      <c r="H889" s="903"/>
      <c r="I889" s="904"/>
      <c r="J889" s="905">
        <v>3010401047520</v>
      </c>
      <c r="K889" s="906"/>
      <c r="L889" s="906"/>
      <c r="M889" s="906"/>
      <c r="N889" s="906"/>
      <c r="O889" s="907"/>
      <c r="P889" s="317" t="s">
        <v>663</v>
      </c>
      <c r="Q889" s="317"/>
      <c r="R889" s="317"/>
      <c r="S889" s="317"/>
      <c r="T889" s="317"/>
      <c r="U889" s="317"/>
      <c r="V889" s="317"/>
      <c r="W889" s="317"/>
      <c r="X889" s="317"/>
      <c r="Y889" s="318">
        <v>28</v>
      </c>
      <c r="Z889" s="319"/>
      <c r="AA889" s="319"/>
      <c r="AB889" s="320"/>
      <c r="AC889" s="322" t="s">
        <v>499</v>
      </c>
      <c r="AD889" s="322"/>
      <c r="AE889" s="322"/>
      <c r="AF889" s="322"/>
      <c r="AG889" s="322"/>
      <c r="AH889" s="323">
        <v>3</v>
      </c>
      <c r="AI889" s="324"/>
      <c r="AJ889" s="324"/>
      <c r="AK889" s="324"/>
      <c r="AL889" s="325">
        <v>100</v>
      </c>
      <c r="AM889" s="326"/>
      <c r="AN889" s="326"/>
      <c r="AO889" s="327"/>
      <c r="AP889" s="321"/>
      <c r="AQ889" s="321"/>
      <c r="AR889" s="321"/>
      <c r="AS889" s="321"/>
      <c r="AT889" s="321"/>
      <c r="AU889" s="321"/>
      <c r="AV889" s="321"/>
      <c r="AW889" s="321"/>
      <c r="AX889" s="321"/>
    </row>
    <row r="890" spans="1:50" ht="46.5" customHeight="1" x14ac:dyDescent="0.15">
      <c r="A890" s="405">
        <v>21</v>
      </c>
      <c r="B890" s="405">
        <v>1</v>
      </c>
      <c r="C890" s="902" t="s">
        <v>652</v>
      </c>
      <c r="D890" s="903"/>
      <c r="E890" s="903"/>
      <c r="F890" s="903"/>
      <c r="G890" s="903"/>
      <c r="H890" s="903"/>
      <c r="I890" s="904"/>
      <c r="J890" s="905">
        <v>8010701019594</v>
      </c>
      <c r="K890" s="906"/>
      <c r="L890" s="906"/>
      <c r="M890" s="906"/>
      <c r="N890" s="906"/>
      <c r="O890" s="907"/>
      <c r="P890" s="317" t="s">
        <v>664</v>
      </c>
      <c r="Q890" s="317"/>
      <c r="R890" s="317"/>
      <c r="S890" s="317"/>
      <c r="T890" s="317"/>
      <c r="U890" s="317"/>
      <c r="V890" s="317"/>
      <c r="W890" s="317"/>
      <c r="X890" s="317"/>
      <c r="Y890" s="318">
        <v>20</v>
      </c>
      <c r="Z890" s="319"/>
      <c r="AA890" s="319"/>
      <c r="AB890" s="320"/>
      <c r="AC890" s="322" t="s">
        <v>499</v>
      </c>
      <c r="AD890" s="322"/>
      <c r="AE890" s="322"/>
      <c r="AF890" s="322"/>
      <c r="AG890" s="322"/>
      <c r="AH890" s="323">
        <v>3</v>
      </c>
      <c r="AI890" s="324"/>
      <c r="AJ890" s="324"/>
      <c r="AK890" s="324"/>
      <c r="AL890" s="325">
        <v>100</v>
      </c>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908"/>
      <c r="D891" s="909"/>
      <c r="E891" s="909"/>
      <c r="F891" s="909"/>
      <c r="G891" s="909"/>
      <c r="H891" s="909"/>
      <c r="I891" s="910"/>
      <c r="J891" s="905"/>
      <c r="K891" s="906"/>
      <c r="L891" s="906"/>
      <c r="M891" s="906"/>
      <c r="N891" s="906"/>
      <c r="O891" s="907"/>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3" t="s">
        <v>468</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8" t="s">
        <v>453</v>
      </c>
      <c r="AQ1101" s="428"/>
      <c r="AR1101" s="428"/>
      <c r="AS1101" s="428"/>
      <c r="AT1101" s="428"/>
      <c r="AU1101" s="428"/>
      <c r="AV1101" s="428"/>
      <c r="AW1101" s="428"/>
      <c r="AX1101" s="428"/>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0"/>
      <c r="D1119" s="900"/>
      <c r="E1119" s="261"/>
      <c r="F1119" s="899"/>
      <c r="G1119" s="899"/>
      <c r="H1119" s="899"/>
      <c r="I1119" s="89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U134">
    <cfRule type="expression" dxfId="2553" priority="13079">
      <formula>IF(RIGHT(TEXT(AU134,"0.#"),1)=".",FALSE,TRUE)</formula>
    </cfRule>
    <cfRule type="expression" dxfId="2552" priority="13080">
      <formula>IF(RIGHT(TEXT(AU134,"0.#"),1)=".",TRUE,FALSE)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U146:AU147">
    <cfRule type="expression" dxfId="2189" priority="1965">
      <formula>IF(RIGHT(TEXT(AU146,"0.#"),1)=".",FALSE,TRUE)</formula>
    </cfRule>
    <cfRule type="expression" dxfId="2188" priority="1966">
      <formula>IF(RIGHT(TEXT(AU146,"0.#"),1)=".",TRUE,FALSE)</formula>
    </cfRule>
  </conditionalFormatting>
  <conditionalFormatting sqref="AE138:AE139 AU138:AU139 AI138:AI139 AM138:AM139 AQ138:AQ139">
    <cfRule type="expression" dxfId="2187" priority="1969">
      <formula>IF(RIGHT(TEXT(AE138,"0.#"),1)=".",FALSE,TRUE)</formula>
    </cfRule>
    <cfRule type="expression" dxfId="2186" priority="1970">
      <formula>IF(RIGHT(TEXT(AE138,"0.#"),1)=".",TRUE,FALSE)</formula>
    </cfRule>
  </conditionalFormatting>
  <conditionalFormatting sqref="AQ142 AU142:AU143">
    <cfRule type="expression" dxfId="2185" priority="1967">
      <formula>IF(RIGHT(TEXT(AQ142,"0.#"),1)=".",FALSE,TRUE)</formula>
    </cfRule>
    <cfRule type="expression" dxfId="2184" priority="1968">
      <formula>IF(RIGHT(TEXT(AQ142,"0.#"),1)=".",TRUE,FALSE)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34 AQ134">
    <cfRule type="expression" dxfId="723" priority="23">
      <formula>IF(RIGHT(TEXT(AM134,"0.#"),1)=".",FALSE,TRUE)</formula>
    </cfRule>
    <cfRule type="expression" dxfId="722" priority="24">
      <formula>IF(RIGHT(TEXT(AM134,"0.#"),1)=".",TRUE,FALSE)</formula>
    </cfRule>
  </conditionalFormatting>
  <conditionalFormatting sqref="AE134 AI134">
    <cfRule type="expression" dxfId="721" priority="21">
      <formula>IF(RIGHT(TEXT(AE134,"0.#"),1)=".",FALSE,TRUE)</formula>
    </cfRule>
    <cfRule type="expression" dxfId="720" priority="22">
      <formula>IF(RIGHT(TEXT(AE134,"0.#"),1)=".",TRUE,FALSE)</formula>
    </cfRule>
  </conditionalFormatting>
  <conditionalFormatting sqref="AM135 AQ135 AU135">
    <cfRule type="expression" dxfId="719" priority="19">
      <formula>IF(RIGHT(TEXT(AM135,"0.#"),1)=".",FALSE,TRUE)</formula>
    </cfRule>
    <cfRule type="expression" dxfId="718" priority="20">
      <formula>IF(RIGHT(TEXT(AM135,"0.#"),1)=".",TRUE,FALSE)</formula>
    </cfRule>
  </conditionalFormatting>
  <conditionalFormatting sqref="AE135 AI135">
    <cfRule type="expression" dxfId="717" priority="17">
      <formula>IF(RIGHT(TEXT(AE135,"0.#"),1)=".",FALSE,TRUE)</formula>
    </cfRule>
    <cfRule type="expression" dxfId="716" priority="18">
      <formula>IF(RIGHT(TEXT(AE135,"0.#"),1)=".",TRUE,FALSE)</formula>
    </cfRule>
  </conditionalFormatting>
  <conditionalFormatting sqref="AI142">
    <cfRule type="expression" dxfId="715" priority="15">
      <formula>IF(RIGHT(TEXT(AI142,"0.#"),1)=".",FALSE,TRUE)</formula>
    </cfRule>
    <cfRule type="expression" dxfId="714" priority="16">
      <formula>IF(RIGHT(TEXT(AI142,"0.#"),1)=".",TRUE,FALSE)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Q143">
    <cfRule type="expression" dxfId="711" priority="11">
      <formula>IF(RIGHT(TEXT(AQ143,"0.#"),1)=".",FALSE,TRUE)</formula>
    </cfRule>
    <cfRule type="expression" dxfId="710" priority="12">
      <formula>IF(RIGHT(TEXT(AQ143,"0.#"),1)=".",TRUE,FALSE)</formula>
    </cfRule>
  </conditionalFormatting>
  <conditionalFormatting sqref="AE143 AI143">
    <cfRule type="expression" dxfId="709" priority="9">
      <formula>IF(RIGHT(TEXT(AE143,"0.#"),1)=".",FALSE,TRUE)</formula>
    </cfRule>
    <cfRule type="expression" dxfId="708" priority="10">
      <formula>IF(RIGHT(TEXT(AE143,"0.#"),1)=".",TRUE,FALSE)</formula>
    </cfRule>
  </conditionalFormatting>
  <conditionalFormatting sqref="AE146 AI146 AM146 AQ146">
    <cfRule type="expression" dxfId="707" priority="7">
      <formula>IF(RIGHT(TEXT(AE146,"0.#"),1)=".",FALSE,TRUE)</formula>
    </cfRule>
    <cfRule type="expression" dxfId="706" priority="8">
      <formula>IF(RIGHT(TEXT(AE146,"0.#"),1)=".",TRUE,FALSE)</formula>
    </cfRule>
  </conditionalFormatting>
  <conditionalFormatting sqref="AM147 AQ147">
    <cfRule type="expression" dxfId="705" priority="5">
      <formula>IF(RIGHT(TEXT(AM147,"0.#"),1)=".",FALSE,TRUE)</formula>
    </cfRule>
    <cfRule type="expression" dxfId="704" priority="6">
      <formula>IF(RIGHT(TEXT(AM147,"0.#"),1)=".",TRUE,FALSE)</formula>
    </cfRule>
  </conditionalFormatting>
  <conditionalFormatting sqref="AE147 AI147">
    <cfRule type="expression" dxfId="703" priority="3">
      <formula>IF(RIGHT(TEXT(AE147,"0.#"),1)=".",FALSE,TRUE)</formula>
    </cfRule>
    <cfRule type="expression" dxfId="702" priority="4">
      <formula>IF(RIGHT(TEXT(AE147,"0.#"),1)=".",TRUE,FALSE)</formula>
    </cfRule>
  </conditionalFormatting>
  <conditionalFormatting sqref="AM142:AM143">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99" max="49" man="1"/>
    <brk id="129" max="49" man="1"/>
    <brk id="189" max="49" man="1"/>
    <brk id="727" max="49" man="1"/>
    <brk id="739" max="49" man="1"/>
    <brk id="778" max="49" man="1"/>
    <brk id="87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617</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617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70" zoomScaleNormal="75" zoomScaleSheetLayoutView="70"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20"/>
      <c r="Z2" s="413"/>
      <c r="AA2" s="414"/>
      <c r="AB2" s="1024" t="s">
        <v>11</v>
      </c>
      <c r="AC2" s="1025"/>
      <c r="AD2" s="1026"/>
      <c r="AE2" s="1012" t="s">
        <v>554</v>
      </c>
      <c r="AF2" s="1012"/>
      <c r="AG2" s="1012"/>
      <c r="AH2" s="1012"/>
      <c r="AI2" s="1012" t="s">
        <v>551</v>
      </c>
      <c r="AJ2" s="1012"/>
      <c r="AK2" s="1012"/>
      <c r="AL2" s="1012"/>
      <c r="AM2" s="1012" t="s">
        <v>525</v>
      </c>
      <c r="AN2" s="1012"/>
      <c r="AO2" s="1012"/>
      <c r="AP2" s="465"/>
      <c r="AQ2" s="176" t="s">
        <v>354</v>
      </c>
      <c r="AR2" s="169"/>
      <c r="AS2" s="169"/>
      <c r="AT2" s="170"/>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21"/>
      <c r="Z3" s="1022"/>
      <c r="AA3" s="1023"/>
      <c r="AB3" s="1027"/>
      <c r="AC3" s="1028"/>
      <c r="AD3" s="1029"/>
      <c r="AE3" s="377"/>
      <c r="AF3" s="377"/>
      <c r="AG3" s="377"/>
      <c r="AH3" s="377"/>
      <c r="AI3" s="377"/>
      <c r="AJ3" s="377"/>
      <c r="AK3" s="377"/>
      <c r="AL3" s="377"/>
      <c r="AM3" s="377"/>
      <c r="AN3" s="377"/>
      <c r="AO3" s="377"/>
      <c r="AP3" s="332"/>
      <c r="AQ3" s="270">
        <v>31</v>
      </c>
      <c r="AR3" s="271"/>
      <c r="AS3" s="137" t="s">
        <v>355</v>
      </c>
      <c r="AT3" s="172"/>
      <c r="AU3" s="271">
        <v>34</v>
      </c>
      <c r="AV3" s="271"/>
      <c r="AW3" s="380" t="s">
        <v>300</v>
      </c>
      <c r="AX3" s="381"/>
    </row>
    <row r="4" spans="1:50" ht="22.5" customHeight="1" x14ac:dyDescent="0.15">
      <c r="A4" s="522"/>
      <c r="B4" s="520"/>
      <c r="C4" s="520"/>
      <c r="D4" s="520"/>
      <c r="E4" s="520"/>
      <c r="F4" s="521"/>
      <c r="G4" s="547" t="s">
        <v>682</v>
      </c>
      <c r="H4" s="1030"/>
      <c r="I4" s="1030"/>
      <c r="J4" s="1030"/>
      <c r="K4" s="1030"/>
      <c r="L4" s="1030"/>
      <c r="M4" s="1030"/>
      <c r="N4" s="1030"/>
      <c r="O4" s="1031"/>
      <c r="P4" s="161" t="s">
        <v>674</v>
      </c>
      <c r="Q4" s="1038"/>
      <c r="R4" s="1038"/>
      <c r="S4" s="1038"/>
      <c r="T4" s="1038"/>
      <c r="U4" s="1038"/>
      <c r="V4" s="1038"/>
      <c r="W4" s="1038"/>
      <c r="X4" s="1039"/>
      <c r="Y4" s="1016" t="s">
        <v>12</v>
      </c>
      <c r="Z4" s="1017"/>
      <c r="AA4" s="1018"/>
      <c r="AB4" s="558" t="s">
        <v>675</v>
      </c>
      <c r="AC4" s="1019"/>
      <c r="AD4" s="1019"/>
      <c r="AE4" s="365"/>
      <c r="AF4" s="366"/>
      <c r="AG4" s="366"/>
      <c r="AH4" s="366"/>
      <c r="AI4" s="365"/>
      <c r="AJ4" s="366"/>
      <c r="AK4" s="366"/>
      <c r="AL4" s="366"/>
      <c r="AM4" s="365">
        <v>2447</v>
      </c>
      <c r="AN4" s="366"/>
      <c r="AO4" s="366"/>
      <c r="AP4" s="366"/>
      <c r="AQ4" s="111"/>
      <c r="AR4" s="112"/>
      <c r="AS4" s="112"/>
      <c r="AT4" s="113"/>
      <c r="AU4" s="366"/>
      <c r="AV4" s="366"/>
      <c r="AW4" s="366"/>
      <c r="AX4" s="368"/>
    </row>
    <row r="5" spans="1:50" ht="22.5" customHeight="1" x14ac:dyDescent="0.15">
      <c r="A5" s="523"/>
      <c r="B5" s="524"/>
      <c r="C5" s="524"/>
      <c r="D5" s="524"/>
      <c r="E5" s="524"/>
      <c r="F5" s="525"/>
      <c r="G5" s="1032"/>
      <c r="H5" s="1033"/>
      <c r="I5" s="1033"/>
      <c r="J5" s="1033"/>
      <c r="K5" s="1033"/>
      <c r="L5" s="1033"/>
      <c r="M5" s="1033"/>
      <c r="N5" s="1033"/>
      <c r="O5" s="1034"/>
      <c r="P5" s="1040"/>
      <c r="Q5" s="1040"/>
      <c r="R5" s="1040"/>
      <c r="S5" s="1040"/>
      <c r="T5" s="1040"/>
      <c r="U5" s="1040"/>
      <c r="V5" s="1040"/>
      <c r="W5" s="1040"/>
      <c r="X5" s="1041"/>
      <c r="Y5" s="303" t="s">
        <v>54</v>
      </c>
      <c r="Z5" s="1013"/>
      <c r="AA5" s="1014"/>
      <c r="AB5" s="529" t="s">
        <v>675</v>
      </c>
      <c r="AC5" s="1015"/>
      <c r="AD5" s="1015"/>
      <c r="AE5" s="365"/>
      <c r="AF5" s="366"/>
      <c r="AG5" s="366"/>
      <c r="AH5" s="366"/>
      <c r="AI5" s="365"/>
      <c r="AJ5" s="366"/>
      <c r="AK5" s="366"/>
      <c r="AL5" s="366"/>
      <c r="AM5" s="365">
        <v>3150</v>
      </c>
      <c r="AN5" s="366"/>
      <c r="AO5" s="366"/>
      <c r="AP5" s="366"/>
      <c r="AQ5" s="111">
        <v>3500</v>
      </c>
      <c r="AR5" s="112"/>
      <c r="AS5" s="112"/>
      <c r="AT5" s="113"/>
      <c r="AU5" s="366">
        <v>5000</v>
      </c>
      <c r="AV5" s="366"/>
      <c r="AW5" s="366"/>
      <c r="AX5" s="368"/>
    </row>
    <row r="6" spans="1:50" ht="22.5" customHeight="1" x14ac:dyDescent="0.15">
      <c r="A6" s="523"/>
      <c r="B6" s="524"/>
      <c r="C6" s="524"/>
      <c r="D6" s="524"/>
      <c r="E6" s="524"/>
      <c r="F6" s="525"/>
      <c r="G6" s="1035"/>
      <c r="H6" s="1036"/>
      <c r="I6" s="1036"/>
      <c r="J6" s="1036"/>
      <c r="K6" s="1036"/>
      <c r="L6" s="1036"/>
      <c r="M6" s="1036"/>
      <c r="N6" s="1036"/>
      <c r="O6" s="1037"/>
      <c r="P6" s="1042"/>
      <c r="Q6" s="1042"/>
      <c r="R6" s="1042"/>
      <c r="S6" s="1042"/>
      <c r="T6" s="1042"/>
      <c r="U6" s="1042"/>
      <c r="V6" s="1042"/>
      <c r="W6" s="1042"/>
      <c r="X6" s="1043"/>
      <c r="Y6" s="1044" t="s">
        <v>13</v>
      </c>
      <c r="Z6" s="1013"/>
      <c r="AA6" s="1014"/>
      <c r="AB6" s="468" t="s">
        <v>301</v>
      </c>
      <c r="AC6" s="1045"/>
      <c r="AD6" s="1045"/>
      <c r="AE6" s="365"/>
      <c r="AF6" s="366"/>
      <c r="AG6" s="366"/>
      <c r="AH6" s="366"/>
      <c r="AI6" s="365"/>
      <c r="AJ6" s="366"/>
      <c r="AK6" s="366"/>
      <c r="AL6" s="366"/>
      <c r="AM6" s="365">
        <v>77.7</v>
      </c>
      <c r="AN6" s="366"/>
      <c r="AO6" s="366"/>
      <c r="AP6" s="366"/>
      <c r="AQ6" s="111"/>
      <c r="AR6" s="112"/>
      <c r="AS6" s="112"/>
      <c r="AT6" s="113"/>
      <c r="AU6" s="366"/>
      <c r="AV6" s="366"/>
      <c r="AW6" s="366"/>
      <c r="AX6" s="368"/>
    </row>
    <row r="7" spans="1:50" customFormat="1" ht="23.25" customHeight="1" x14ac:dyDescent="0.15">
      <c r="A7" s="913" t="s">
        <v>503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9" t="s">
        <v>473</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20"/>
      <c r="Z9" s="413"/>
      <c r="AA9" s="414"/>
      <c r="AB9" s="1024" t="s">
        <v>11</v>
      </c>
      <c r="AC9" s="1025"/>
      <c r="AD9" s="1026"/>
      <c r="AE9" s="1012" t="s">
        <v>555</v>
      </c>
      <c r="AF9" s="1012"/>
      <c r="AG9" s="1012"/>
      <c r="AH9" s="1012"/>
      <c r="AI9" s="1012" t="s">
        <v>551</v>
      </c>
      <c r="AJ9" s="1012"/>
      <c r="AK9" s="1012"/>
      <c r="AL9" s="1012"/>
      <c r="AM9" s="1012" t="s">
        <v>525</v>
      </c>
      <c r="AN9" s="1012"/>
      <c r="AO9" s="1012"/>
      <c r="AP9" s="465"/>
      <c r="AQ9" s="176" t="s">
        <v>354</v>
      </c>
      <c r="AR9" s="169"/>
      <c r="AS9" s="169"/>
      <c r="AT9" s="170"/>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21"/>
      <c r="Z10" s="1022"/>
      <c r="AA10" s="1023"/>
      <c r="AB10" s="1027"/>
      <c r="AC10" s="1028"/>
      <c r="AD10" s="1029"/>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22"/>
      <c r="B11" s="520"/>
      <c r="C11" s="520"/>
      <c r="D11" s="520"/>
      <c r="E11" s="520"/>
      <c r="F11" s="521"/>
      <c r="G11" s="547"/>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58"/>
      <c r="AC11" s="1019"/>
      <c r="AD11" s="1019"/>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3"/>
      <c r="B12" s="524"/>
      <c r="C12" s="524"/>
      <c r="D12" s="524"/>
      <c r="E12" s="524"/>
      <c r="F12" s="525"/>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29"/>
      <c r="AC12" s="1015"/>
      <c r="AD12" s="1015"/>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1"/>
      <c r="B13" s="652"/>
      <c r="C13" s="652"/>
      <c r="D13" s="652"/>
      <c r="E13" s="652"/>
      <c r="F13" s="653"/>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8" t="s">
        <v>301</v>
      </c>
      <c r="AC13" s="1045"/>
      <c r="AD13" s="1045"/>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3" t="s">
        <v>503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9" t="s">
        <v>473</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20"/>
      <c r="Z16" s="413"/>
      <c r="AA16" s="414"/>
      <c r="AB16" s="1024" t="s">
        <v>11</v>
      </c>
      <c r="AC16" s="1025"/>
      <c r="AD16" s="1026"/>
      <c r="AE16" s="1012" t="s">
        <v>554</v>
      </c>
      <c r="AF16" s="1012"/>
      <c r="AG16" s="1012"/>
      <c r="AH16" s="1012"/>
      <c r="AI16" s="1012" t="s">
        <v>552</v>
      </c>
      <c r="AJ16" s="1012"/>
      <c r="AK16" s="1012"/>
      <c r="AL16" s="1012"/>
      <c r="AM16" s="1012" t="s">
        <v>525</v>
      </c>
      <c r="AN16" s="1012"/>
      <c r="AO16" s="1012"/>
      <c r="AP16" s="465"/>
      <c r="AQ16" s="176" t="s">
        <v>354</v>
      </c>
      <c r="AR16" s="169"/>
      <c r="AS16" s="169"/>
      <c r="AT16" s="170"/>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21"/>
      <c r="Z17" s="1022"/>
      <c r="AA17" s="1023"/>
      <c r="AB17" s="1027"/>
      <c r="AC17" s="1028"/>
      <c r="AD17" s="1029"/>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22"/>
      <c r="B18" s="520"/>
      <c r="C18" s="520"/>
      <c r="D18" s="520"/>
      <c r="E18" s="520"/>
      <c r="F18" s="521"/>
      <c r="G18" s="547"/>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58"/>
      <c r="AC18" s="1019"/>
      <c r="AD18" s="1019"/>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3"/>
      <c r="B19" s="524"/>
      <c r="C19" s="524"/>
      <c r="D19" s="524"/>
      <c r="E19" s="524"/>
      <c r="F19" s="525"/>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29"/>
      <c r="AC19" s="1015"/>
      <c r="AD19" s="1015"/>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1"/>
      <c r="B20" s="652"/>
      <c r="C20" s="652"/>
      <c r="D20" s="652"/>
      <c r="E20" s="652"/>
      <c r="F20" s="653"/>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8" t="s">
        <v>301</v>
      </c>
      <c r="AC20" s="1045"/>
      <c r="AD20" s="1045"/>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3" t="s">
        <v>503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9" t="s">
        <v>473</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20"/>
      <c r="Z23" s="413"/>
      <c r="AA23" s="414"/>
      <c r="AB23" s="1024" t="s">
        <v>11</v>
      </c>
      <c r="AC23" s="1025"/>
      <c r="AD23" s="1026"/>
      <c r="AE23" s="1012" t="s">
        <v>556</v>
      </c>
      <c r="AF23" s="1012"/>
      <c r="AG23" s="1012"/>
      <c r="AH23" s="1012"/>
      <c r="AI23" s="1012" t="s">
        <v>551</v>
      </c>
      <c r="AJ23" s="1012"/>
      <c r="AK23" s="1012"/>
      <c r="AL23" s="1012"/>
      <c r="AM23" s="1012" t="s">
        <v>525</v>
      </c>
      <c r="AN23" s="1012"/>
      <c r="AO23" s="1012"/>
      <c r="AP23" s="465"/>
      <c r="AQ23" s="176" t="s">
        <v>354</v>
      </c>
      <c r="AR23" s="169"/>
      <c r="AS23" s="169"/>
      <c r="AT23" s="170"/>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21"/>
      <c r="Z24" s="1022"/>
      <c r="AA24" s="1023"/>
      <c r="AB24" s="1027"/>
      <c r="AC24" s="1028"/>
      <c r="AD24" s="1029"/>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22"/>
      <c r="B25" s="520"/>
      <c r="C25" s="520"/>
      <c r="D25" s="520"/>
      <c r="E25" s="520"/>
      <c r="F25" s="521"/>
      <c r="G25" s="547"/>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58"/>
      <c r="AC25" s="1019"/>
      <c r="AD25" s="1019"/>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3"/>
      <c r="B26" s="524"/>
      <c r="C26" s="524"/>
      <c r="D26" s="524"/>
      <c r="E26" s="524"/>
      <c r="F26" s="525"/>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29"/>
      <c r="AC26" s="1015"/>
      <c r="AD26" s="1015"/>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1"/>
      <c r="B27" s="652"/>
      <c r="C27" s="652"/>
      <c r="D27" s="652"/>
      <c r="E27" s="652"/>
      <c r="F27" s="653"/>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8" t="s">
        <v>301</v>
      </c>
      <c r="AC27" s="1045"/>
      <c r="AD27" s="1045"/>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3" t="s">
        <v>503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9" t="s">
        <v>473</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20"/>
      <c r="Z30" s="413"/>
      <c r="AA30" s="414"/>
      <c r="AB30" s="1024" t="s">
        <v>11</v>
      </c>
      <c r="AC30" s="1025"/>
      <c r="AD30" s="1026"/>
      <c r="AE30" s="1012" t="s">
        <v>554</v>
      </c>
      <c r="AF30" s="1012"/>
      <c r="AG30" s="1012"/>
      <c r="AH30" s="1012"/>
      <c r="AI30" s="1012" t="s">
        <v>551</v>
      </c>
      <c r="AJ30" s="1012"/>
      <c r="AK30" s="1012"/>
      <c r="AL30" s="1012"/>
      <c r="AM30" s="1012" t="s">
        <v>549</v>
      </c>
      <c r="AN30" s="1012"/>
      <c r="AO30" s="1012"/>
      <c r="AP30" s="465"/>
      <c r="AQ30" s="176" t="s">
        <v>354</v>
      </c>
      <c r="AR30" s="169"/>
      <c r="AS30" s="169"/>
      <c r="AT30" s="170"/>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21"/>
      <c r="Z31" s="1022"/>
      <c r="AA31" s="1023"/>
      <c r="AB31" s="1027"/>
      <c r="AC31" s="1028"/>
      <c r="AD31" s="1029"/>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22"/>
      <c r="B32" s="520"/>
      <c r="C32" s="520"/>
      <c r="D32" s="520"/>
      <c r="E32" s="520"/>
      <c r="F32" s="521"/>
      <c r="G32" s="547"/>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58"/>
      <c r="AC32" s="1019"/>
      <c r="AD32" s="1019"/>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3"/>
      <c r="B33" s="524"/>
      <c r="C33" s="524"/>
      <c r="D33" s="524"/>
      <c r="E33" s="524"/>
      <c r="F33" s="525"/>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29"/>
      <c r="AC33" s="1015"/>
      <c r="AD33" s="1015"/>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1"/>
      <c r="B34" s="652"/>
      <c r="C34" s="652"/>
      <c r="D34" s="652"/>
      <c r="E34" s="652"/>
      <c r="F34" s="653"/>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8" t="s">
        <v>301</v>
      </c>
      <c r="AC34" s="1045"/>
      <c r="AD34" s="1045"/>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3" t="s">
        <v>503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9" t="s">
        <v>473</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20"/>
      <c r="Z37" s="413"/>
      <c r="AA37" s="414"/>
      <c r="AB37" s="1024" t="s">
        <v>11</v>
      </c>
      <c r="AC37" s="1025"/>
      <c r="AD37" s="1026"/>
      <c r="AE37" s="1012" t="s">
        <v>556</v>
      </c>
      <c r="AF37" s="1012"/>
      <c r="AG37" s="1012"/>
      <c r="AH37" s="1012"/>
      <c r="AI37" s="1012" t="s">
        <v>553</v>
      </c>
      <c r="AJ37" s="1012"/>
      <c r="AK37" s="1012"/>
      <c r="AL37" s="1012"/>
      <c r="AM37" s="1012" t="s">
        <v>550</v>
      </c>
      <c r="AN37" s="1012"/>
      <c r="AO37" s="1012"/>
      <c r="AP37" s="465"/>
      <c r="AQ37" s="176" t="s">
        <v>354</v>
      </c>
      <c r="AR37" s="169"/>
      <c r="AS37" s="169"/>
      <c r="AT37" s="170"/>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21"/>
      <c r="Z38" s="1022"/>
      <c r="AA38" s="1023"/>
      <c r="AB38" s="1027"/>
      <c r="AC38" s="1028"/>
      <c r="AD38" s="1029"/>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22"/>
      <c r="B39" s="520"/>
      <c r="C39" s="520"/>
      <c r="D39" s="520"/>
      <c r="E39" s="520"/>
      <c r="F39" s="521"/>
      <c r="G39" s="547"/>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58"/>
      <c r="AC39" s="1019"/>
      <c r="AD39" s="1019"/>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3"/>
      <c r="B40" s="524"/>
      <c r="C40" s="524"/>
      <c r="D40" s="524"/>
      <c r="E40" s="524"/>
      <c r="F40" s="525"/>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29"/>
      <c r="AC40" s="1015"/>
      <c r="AD40" s="101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1"/>
      <c r="B41" s="652"/>
      <c r="C41" s="652"/>
      <c r="D41" s="652"/>
      <c r="E41" s="652"/>
      <c r="F41" s="653"/>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8" t="s">
        <v>301</v>
      </c>
      <c r="AC41" s="1045"/>
      <c r="AD41" s="104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3" t="s">
        <v>503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9" t="s">
        <v>473</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20"/>
      <c r="Z44" s="413"/>
      <c r="AA44" s="414"/>
      <c r="AB44" s="1024" t="s">
        <v>11</v>
      </c>
      <c r="AC44" s="1025"/>
      <c r="AD44" s="1026"/>
      <c r="AE44" s="1012" t="s">
        <v>554</v>
      </c>
      <c r="AF44" s="1012"/>
      <c r="AG44" s="1012"/>
      <c r="AH44" s="1012"/>
      <c r="AI44" s="1012" t="s">
        <v>551</v>
      </c>
      <c r="AJ44" s="1012"/>
      <c r="AK44" s="1012"/>
      <c r="AL44" s="1012"/>
      <c r="AM44" s="1012" t="s">
        <v>525</v>
      </c>
      <c r="AN44" s="1012"/>
      <c r="AO44" s="1012"/>
      <c r="AP44" s="465"/>
      <c r="AQ44" s="176" t="s">
        <v>354</v>
      </c>
      <c r="AR44" s="169"/>
      <c r="AS44" s="169"/>
      <c r="AT44" s="170"/>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21"/>
      <c r="Z45" s="1022"/>
      <c r="AA45" s="1023"/>
      <c r="AB45" s="1027"/>
      <c r="AC45" s="1028"/>
      <c r="AD45" s="1029"/>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22"/>
      <c r="B46" s="520"/>
      <c r="C46" s="520"/>
      <c r="D46" s="520"/>
      <c r="E46" s="520"/>
      <c r="F46" s="521"/>
      <c r="G46" s="547"/>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58"/>
      <c r="AC46" s="1019"/>
      <c r="AD46" s="1019"/>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3"/>
      <c r="B47" s="524"/>
      <c r="C47" s="524"/>
      <c r="D47" s="524"/>
      <c r="E47" s="524"/>
      <c r="F47" s="525"/>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29"/>
      <c r="AC47" s="1015"/>
      <c r="AD47" s="101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1"/>
      <c r="B48" s="652"/>
      <c r="C48" s="652"/>
      <c r="D48" s="652"/>
      <c r="E48" s="652"/>
      <c r="F48" s="653"/>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8" t="s">
        <v>301</v>
      </c>
      <c r="AC48" s="1045"/>
      <c r="AD48" s="104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3" t="s">
        <v>503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9" t="s">
        <v>473</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20"/>
      <c r="Z51" s="413"/>
      <c r="AA51" s="414"/>
      <c r="AB51" s="465" t="s">
        <v>11</v>
      </c>
      <c r="AC51" s="1025"/>
      <c r="AD51" s="1026"/>
      <c r="AE51" s="1012" t="s">
        <v>554</v>
      </c>
      <c r="AF51" s="1012"/>
      <c r="AG51" s="1012"/>
      <c r="AH51" s="1012"/>
      <c r="AI51" s="1012" t="s">
        <v>551</v>
      </c>
      <c r="AJ51" s="1012"/>
      <c r="AK51" s="1012"/>
      <c r="AL51" s="1012"/>
      <c r="AM51" s="1012" t="s">
        <v>525</v>
      </c>
      <c r="AN51" s="1012"/>
      <c r="AO51" s="1012"/>
      <c r="AP51" s="465"/>
      <c r="AQ51" s="176" t="s">
        <v>354</v>
      </c>
      <c r="AR51" s="169"/>
      <c r="AS51" s="169"/>
      <c r="AT51" s="170"/>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21"/>
      <c r="Z52" s="1022"/>
      <c r="AA52" s="1023"/>
      <c r="AB52" s="1027"/>
      <c r="AC52" s="1028"/>
      <c r="AD52" s="1029"/>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22"/>
      <c r="B53" s="520"/>
      <c r="C53" s="520"/>
      <c r="D53" s="520"/>
      <c r="E53" s="520"/>
      <c r="F53" s="521"/>
      <c r="G53" s="547"/>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58"/>
      <c r="AC53" s="1019"/>
      <c r="AD53" s="1019"/>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3"/>
      <c r="B54" s="524"/>
      <c r="C54" s="524"/>
      <c r="D54" s="524"/>
      <c r="E54" s="524"/>
      <c r="F54" s="525"/>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29"/>
      <c r="AC54" s="1015"/>
      <c r="AD54" s="101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1"/>
      <c r="B55" s="652"/>
      <c r="C55" s="652"/>
      <c r="D55" s="652"/>
      <c r="E55" s="652"/>
      <c r="F55" s="653"/>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8" t="s">
        <v>301</v>
      </c>
      <c r="AC55" s="1045"/>
      <c r="AD55" s="104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3" t="s">
        <v>503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9" t="s">
        <v>473</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20"/>
      <c r="Z58" s="413"/>
      <c r="AA58" s="414"/>
      <c r="AB58" s="1024" t="s">
        <v>11</v>
      </c>
      <c r="AC58" s="1025"/>
      <c r="AD58" s="1026"/>
      <c r="AE58" s="1012" t="s">
        <v>554</v>
      </c>
      <c r="AF58" s="1012"/>
      <c r="AG58" s="1012"/>
      <c r="AH58" s="1012"/>
      <c r="AI58" s="1012" t="s">
        <v>551</v>
      </c>
      <c r="AJ58" s="1012"/>
      <c r="AK58" s="1012"/>
      <c r="AL58" s="1012"/>
      <c r="AM58" s="1012" t="s">
        <v>525</v>
      </c>
      <c r="AN58" s="1012"/>
      <c r="AO58" s="1012"/>
      <c r="AP58" s="465"/>
      <c r="AQ58" s="176" t="s">
        <v>354</v>
      </c>
      <c r="AR58" s="169"/>
      <c r="AS58" s="169"/>
      <c r="AT58" s="170"/>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21"/>
      <c r="Z59" s="1022"/>
      <c r="AA59" s="1023"/>
      <c r="AB59" s="1027"/>
      <c r="AC59" s="1028"/>
      <c r="AD59" s="1029"/>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22"/>
      <c r="B60" s="520"/>
      <c r="C60" s="520"/>
      <c r="D60" s="520"/>
      <c r="E60" s="520"/>
      <c r="F60" s="521"/>
      <c r="G60" s="547"/>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58"/>
      <c r="AC60" s="1019"/>
      <c r="AD60" s="1019"/>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3"/>
      <c r="B61" s="524"/>
      <c r="C61" s="524"/>
      <c r="D61" s="524"/>
      <c r="E61" s="524"/>
      <c r="F61" s="525"/>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29"/>
      <c r="AC61" s="1015"/>
      <c r="AD61" s="101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1"/>
      <c r="B62" s="652"/>
      <c r="C62" s="652"/>
      <c r="D62" s="652"/>
      <c r="E62" s="652"/>
      <c r="F62" s="653"/>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8" t="s">
        <v>301</v>
      </c>
      <c r="AC62" s="1045"/>
      <c r="AD62" s="104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3" t="s">
        <v>503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9" t="s">
        <v>473</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20"/>
      <c r="Z65" s="413"/>
      <c r="AA65" s="414"/>
      <c r="AB65" s="1024" t="s">
        <v>11</v>
      </c>
      <c r="AC65" s="1025"/>
      <c r="AD65" s="1026"/>
      <c r="AE65" s="1012" t="s">
        <v>554</v>
      </c>
      <c r="AF65" s="1012"/>
      <c r="AG65" s="1012"/>
      <c r="AH65" s="1012"/>
      <c r="AI65" s="1012" t="s">
        <v>551</v>
      </c>
      <c r="AJ65" s="1012"/>
      <c r="AK65" s="1012"/>
      <c r="AL65" s="1012"/>
      <c r="AM65" s="1012" t="s">
        <v>525</v>
      </c>
      <c r="AN65" s="1012"/>
      <c r="AO65" s="1012"/>
      <c r="AP65" s="465"/>
      <c r="AQ65" s="176" t="s">
        <v>354</v>
      </c>
      <c r="AR65" s="169"/>
      <c r="AS65" s="169"/>
      <c r="AT65" s="170"/>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21"/>
      <c r="Z66" s="1022"/>
      <c r="AA66" s="1023"/>
      <c r="AB66" s="1027"/>
      <c r="AC66" s="1028"/>
      <c r="AD66" s="1029"/>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22"/>
      <c r="B67" s="520"/>
      <c r="C67" s="520"/>
      <c r="D67" s="520"/>
      <c r="E67" s="520"/>
      <c r="F67" s="521"/>
      <c r="G67" s="547"/>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58"/>
      <c r="AC67" s="1019"/>
      <c r="AD67" s="1019"/>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3"/>
      <c r="B68" s="524"/>
      <c r="C68" s="524"/>
      <c r="D68" s="524"/>
      <c r="E68" s="524"/>
      <c r="F68" s="525"/>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29"/>
      <c r="AC68" s="1015"/>
      <c r="AD68" s="1015"/>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1"/>
      <c r="B69" s="652"/>
      <c r="C69" s="652"/>
      <c r="D69" s="652"/>
      <c r="E69" s="652"/>
      <c r="F69" s="653"/>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04"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3" t="s">
        <v>503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2"/>
      <c r="B4" s="1053"/>
      <c r="C4" s="1053"/>
      <c r="D4" s="1053"/>
      <c r="E4" s="1053"/>
      <c r="F4" s="105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2"/>
      <c r="B5" s="1053"/>
      <c r="C5" s="1053"/>
      <c r="D5" s="1053"/>
      <c r="E5" s="1053"/>
      <c r="F5" s="1054"/>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52"/>
      <c r="B6" s="1053"/>
      <c r="C6" s="1053"/>
      <c r="D6" s="1053"/>
      <c r="E6" s="1053"/>
      <c r="F6" s="1054"/>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52"/>
      <c r="B7" s="1053"/>
      <c r="C7" s="1053"/>
      <c r="D7" s="1053"/>
      <c r="E7" s="1053"/>
      <c r="F7" s="1054"/>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52"/>
      <c r="B8" s="1053"/>
      <c r="C8" s="1053"/>
      <c r="D8" s="1053"/>
      <c r="E8" s="1053"/>
      <c r="F8" s="1054"/>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52"/>
      <c r="B9" s="1053"/>
      <c r="C9" s="1053"/>
      <c r="D9" s="1053"/>
      <c r="E9" s="1053"/>
      <c r="F9" s="1054"/>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52"/>
      <c r="B10" s="1053"/>
      <c r="C10" s="1053"/>
      <c r="D10" s="1053"/>
      <c r="E10" s="1053"/>
      <c r="F10" s="1054"/>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2"/>
      <c r="B11" s="1053"/>
      <c r="C11" s="1053"/>
      <c r="D11" s="1053"/>
      <c r="E11" s="1053"/>
      <c r="F11" s="1054"/>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2"/>
      <c r="B12" s="1053"/>
      <c r="C12" s="1053"/>
      <c r="D12" s="1053"/>
      <c r="E12" s="1053"/>
      <c r="F12" s="1054"/>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2"/>
      <c r="B13" s="1053"/>
      <c r="C13" s="1053"/>
      <c r="D13" s="1053"/>
      <c r="E13" s="1053"/>
      <c r="F13" s="1054"/>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2"/>
      <c r="B14" s="1053"/>
      <c r="C14" s="1053"/>
      <c r="D14" s="1053"/>
      <c r="E14" s="1053"/>
      <c r="F14" s="105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2"/>
      <c r="B15" s="1053"/>
      <c r="C15" s="1053"/>
      <c r="D15" s="1053"/>
      <c r="E15" s="1053"/>
      <c r="F15" s="1054"/>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2"/>
      <c r="B16" s="1053"/>
      <c r="C16" s="1053"/>
      <c r="D16" s="1053"/>
      <c r="E16" s="1053"/>
      <c r="F16" s="105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2"/>
      <c r="B17" s="1053"/>
      <c r="C17" s="1053"/>
      <c r="D17" s="1053"/>
      <c r="E17" s="1053"/>
      <c r="F17" s="105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2"/>
      <c r="B18" s="1053"/>
      <c r="C18" s="1053"/>
      <c r="D18" s="1053"/>
      <c r="E18" s="1053"/>
      <c r="F18" s="1054"/>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2"/>
      <c r="B19" s="1053"/>
      <c r="C19" s="1053"/>
      <c r="D19" s="1053"/>
      <c r="E19" s="1053"/>
      <c r="F19" s="1054"/>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2"/>
      <c r="B20" s="1053"/>
      <c r="C20" s="1053"/>
      <c r="D20" s="1053"/>
      <c r="E20" s="1053"/>
      <c r="F20" s="1054"/>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2"/>
      <c r="B21" s="1053"/>
      <c r="C21" s="1053"/>
      <c r="D21" s="1053"/>
      <c r="E21" s="1053"/>
      <c r="F21" s="1054"/>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2"/>
      <c r="B22" s="1053"/>
      <c r="C22" s="1053"/>
      <c r="D22" s="1053"/>
      <c r="E22" s="1053"/>
      <c r="F22" s="1054"/>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2"/>
      <c r="B23" s="1053"/>
      <c r="C23" s="1053"/>
      <c r="D23" s="1053"/>
      <c r="E23" s="1053"/>
      <c r="F23" s="1054"/>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2"/>
      <c r="B24" s="1053"/>
      <c r="C24" s="1053"/>
      <c r="D24" s="1053"/>
      <c r="E24" s="1053"/>
      <c r="F24" s="1054"/>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2"/>
      <c r="B25" s="1053"/>
      <c r="C25" s="1053"/>
      <c r="D25" s="1053"/>
      <c r="E25" s="1053"/>
      <c r="F25" s="1054"/>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2"/>
      <c r="B26" s="1053"/>
      <c r="C26" s="1053"/>
      <c r="D26" s="1053"/>
      <c r="E26" s="1053"/>
      <c r="F26" s="1054"/>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2"/>
      <c r="B27" s="1053"/>
      <c r="C27" s="1053"/>
      <c r="D27" s="1053"/>
      <c r="E27" s="1053"/>
      <c r="F27" s="105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2"/>
      <c r="B28" s="1053"/>
      <c r="C28" s="1053"/>
      <c r="D28" s="1053"/>
      <c r="E28" s="1053"/>
      <c r="F28" s="1054"/>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2"/>
      <c r="B29" s="1053"/>
      <c r="C29" s="1053"/>
      <c r="D29" s="1053"/>
      <c r="E29" s="1053"/>
      <c r="F29" s="105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2"/>
      <c r="B30" s="1053"/>
      <c r="C30" s="1053"/>
      <c r="D30" s="1053"/>
      <c r="E30" s="1053"/>
      <c r="F30" s="105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2"/>
      <c r="B31" s="1053"/>
      <c r="C31" s="1053"/>
      <c r="D31" s="1053"/>
      <c r="E31" s="1053"/>
      <c r="F31" s="1054"/>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2"/>
      <c r="B32" s="1053"/>
      <c r="C32" s="1053"/>
      <c r="D32" s="1053"/>
      <c r="E32" s="1053"/>
      <c r="F32" s="1054"/>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2"/>
      <c r="B33" s="1053"/>
      <c r="C33" s="1053"/>
      <c r="D33" s="1053"/>
      <c r="E33" s="1053"/>
      <c r="F33" s="1054"/>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2"/>
      <c r="B34" s="1053"/>
      <c r="C34" s="1053"/>
      <c r="D34" s="1053"/>
      <c r="E34" s="1053"/>
      <c r="F34" s="1054"/>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2"/>
      <c r="B35" s="1053"/>
      <c r="C35" s="1053"/>
      <c r="D35" s="1053"/>
      <c r="E35" s="1053"/>
      <c r="F35" s="1054"/>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2"/>
      <c r="B36" s="1053"/>
      <c r="C36" s="1053"/>
      <c r="D36" s="1053"/>
      <c r="E36" s="1053"/>
      <c r="F36" s="1054"/>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2"/>
      <c r="B37" s="1053"/>
      <c r="C37" s="1053"/>
      <c r="D37" s="1053"/>
      <c r="E37" s="1053"/>
      <c r="F37" s="1054"/>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2"/>
      <c r="B38" s="1053"/>
      <c r="C38" s="1053"/>
      <c r="D38" s="1053"/>
      <c r="E38" s="1053"/>
      <c r="F38" s="1054"/>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2"/>
      <c r="B39" s="1053"/>
      <c r="C39" s="1053"/>
      <c r="D39" s="1053"/>
      <c r="E39" s="1053"/>
      <c r="F39" s="1054"/>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2"/>
      <c r="B40" s="1053"/>
      <c r="C40" s="1053"/>
      <c r="D40" s="1053"/>
      <c r="E40" s="1053"/>
      <c r="F40" s="105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2"/>
      <c r="B41" s="1053"/>
      <c r="C41" s="1053"/>
      <c r="D41" s="1053"/>
      <c r="E41" s="1053"/>
      <c r="F41" s="1054"/>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2"/>
      <c r="B42" s="1053"/>
      <c r="C42" s="1053"/>
      <c r="D42" s="1053"/>
      <c r="E42" s="1053"/>
      <c r="F42" s="105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2"/>
      <c r="B43" s="1053"/>
      <c r="C43" s="1053"/>
      <c r="D43" s="1053"/>
      <c r="E43" s="1053"/>
      <c r="F43" s="105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2"/>
      <c r="B44" s="1053"/>
      <c r="C44" s="1053"/>
      <c r="D44" s="1053"/>
      <c r="E44" s="1053"/>
      <c r="F44" s="1054"/>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2"/>
      <c r="B45" s="1053"/>
      <c r="C45" s="1053"/>
      <c r="D45" s="1053"/>
      <c r="E45" s="1053"/>
      <c r="F45" s="1054"/>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2"/>
      <c r="B46" s="1053"/>
      <c r="C46" s="1053"/>
      <c r="D46" s="1053"/>
      <c r="E46" s="1053"/>
      <c r="F46" s="1054"/>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2"/>
      <c r="B47" s="1053"/>
      <c r="C47" s="1053"/>
      <c r="D47" s="1053"/>
      <c r="E47" s="1053"/>
      <c r="F47" s="1054"/>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2"/>
      <c r="B48" s="1053"/>
      <c r="C48" s="1053"/>
      <c r="D48" s="1053"/>
      <c r="E48" s="1053"/>
      <c r="F48" s="1054"/>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2"/>
      <c r="B49" s="1053"/>
      <c r="C49" s="1053"/>
      <c r="D49" s="1053"/>
      <c r="E49" s="1053"/>
      <c r="F49" s="1054"/>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2"/>
      <c r="B50" s="1053"/>
      <c r="C50" s="1053"/>
      <c r="D50" s="1053"/>
      <c r="E50" s="1053"/>
      <c r="F50" s="1054"/>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2"/>
      <c r="B51" s="1053"/>
      <c r="C51" s="1053"/>
      <c r="D51" s="1053"/>
      <c r="E51" s="1053"/>
      <c r="F51" s="1054"/>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2"/>
      <c r="B52" s="1053"/>
      <c r="C52" s="1053"/>
      <c r="D52" s="1053"/>
      <c r="E52" s="1053"/>
      <c r="F52" s="1054"/>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2"/>
      <c r="B56" s="1053"/>
      <c r="C56" s="1053"/>
      <c r="D56" s="1053"/>
      <c r="E56" s="1053"/>
      <c r="F56" s="105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2"/>
      <c r="B57" s="1053"/>
      <c r="C57" s="1053"/>
      <c r="D57" s="1053"/>
      <c r="E57" s="1053"/>
      <c r="F57" s="105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2"/>
      <c r="B58" s="1053"/>
      <c r="C58" s="1053"/>
      <c r="D58" s="1053"/>
      <c r="E58" s="1053"/>
      <c r="F58" s="1054"/>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2"/>
      <c r="B59" s="1053"/>
      <c r="C59" s="1053"/>
      <c r="D59" s="1053"/>
      <c r="E59" s="1053"/>
      <c r="F59" s="1054"/>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2"/>
      <c r="B60" s="1053"/>
      <c r="C60" s="1053"/>
      <c r="D60" s="1053"/>
      <c r="E60" s="1053"/>
      <c r="F60" s="1054"/>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2"/>
      <c r="B61" s="1053"/>
      <c r="C61" s="1053"/>
      <c r="D61" s="1053"/>
      <c r="E61" s="1053"/>
      <c r="F61" s="1054"/>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2"/>
      <c r="B62" s="1053"/>
      <c r="C62" s="1053"/>
      <c r="D62" s="1053"/>
      <c r="E62" s="1053"/>
      <c r="F62" s="1054"/>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2"/>
      <c r="B63" s="1053"/>
      <c r="C63" s="1053"/>
      <c r="D63" s="1053"/>
      <c r="E63" s="1053"/>
      <c r="F63" s="1054"/>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2"/>
      <c r="B64" s="1053"/>
      <c r="C64" s="1053"/>
      <c r="D64" s="1053"/>
      <c r="E64" s="1053"/>
      <c r="F64" s="1054"/>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2"/>
      <c r="B65" s="1053"/>
      <c r="C65" s="1053"/>
      <c r="D65" s="1053"/>
      <c r="E65" s="1053"/>
      <c r="F65" s="1054"/>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2"/>
      <c r="B66" s="1053"/>
      <c r="C66" s="1053"/>
      <c r="D66" s="1053"/>
      <c r="E66" s="1053"/>
      <c r="F66" s="1054"/>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2"/>
      <c r="B67" s="1053"/>
      <c r="C67" s="1053"/>
      <c r="D67" s="1053"/>
      <c r="E67" s="1053"/>
      <c r="F67" s="105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2"/>
      <c r="B68" s="1053"/>
      <c r="C68" s="1053"/>
      <c r="D68" s="1053"/>
      <c r="E68" s="1053"/>
      <c r="F68" s="1054"/>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2"/>
      <c r="B69" s="1053"/>
      <c r="C69" s="1053"/>
      <c r="D69" s="1053"/>
      <c r="E69" s="1053"/>
      <c r="F69" s="105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2"/>
      <c r="B70" s="1053"/>
      <c r="C70" s="1053"/>
      <c r="D70" s="1053"/>
      <c r="E70" s="1053"/>
      <c r="F70" s="105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2"/>
      <c r="B71" s="1053"/>
      <c r="C71" s="1053"/>
      <c r="D71" s="1053"/>
      <c r="E71" s="1053"/>
      <c r="F71" s="1054"/>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2"/>
      <c r="B72" s="1053"/>
      <c r="C72" s="1053"/>
      <c r="D72" s="1053"/>
      <c r="E72" s="1053"/>
      <c r="F72" s="1054"/>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2"/>
      <c r="B73" s="1053"/>
      <c r="C73" s="1053"/>
      <c r="D73" s="1053"/>
      <c r="E73" s="1053"/>
      <c r="F73" s="1054"/>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2"/>
      <c r="B74" s="1053"/>
      <c r="C74" s="1053"/>
      <c r="D74" s="1053"/>
      <c r="E74" s="1053"/>
      <c r="F74" s="1054"/>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2"/>
      <c r="B75" s="1053"/>
      <c r="C75" s="1053"/>
      <c r="D75" s="1053"/>
      <c r="E75" s="1053"/>
      <c r="F75" s="1054"/>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2"/>
      <c r="B76" s="1053"/>
      <c r="C76" s="1053"/>
      <c r="D76" s="1053"/>
      <c r="E76" s="1053"/>
      <c r="F76" s="1054"/>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2"/>
      <c r="B77" s="1053"/>
      <c r="C77" s="1053"/>
      <c r="D77" s="1053"/>
      <c r="E77" s="1053"/>
      <c r="F77" s="1054"/>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2"/>
      <c r="B78" s="1053"/>
      <c r="C78" s="1053"/>
      <c r="D78" s="1053"/>
      <c r="E78" s="1053"/>
      <c r="F78" s="1054"/>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2"/>
      <c r="B79" s="1053"/>
      <c r="C79" s="1053"/>
      <c r="D79" s="1053"/>
      <c r="E79" s="1053"/>
      <c r="F79" s="1054"/>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2"/>
      <c r="B80" s="1053"/>
      <c r="C80" s="1053"/>
      <c r="D80" s="1053"/>
      <c r="E80" s="1053"/>
      <c r="F80" s="105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2"/>
      <c r="B81" s="1053"/>
      <c r="C81" s="1053"/>
      <c r="D81" s="1053"/>
      <c r="E81" s="1053"/>
      <c r="F81" s="1054"/>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2"/>
      <c r="B82" s="1053"/>
      <c r="C82" s="1053"/>
      <c r="D82" s="1053"/>
      <c r="E82" s="1053"/>
      <c r="F82" s="105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2"/>
      <c r="B83" s="1053"/>
      <c r="C83" s="1053"/>
      <c r="D83" s="1053"/>
      <c r="E83" s="1053"/>
      <c r="F83" s="105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2"/>
      <c r="B84" s="1053"/>
      <c r="C84" s="1053"/>
      <c r="D84" s="1053"/>
      <c r="E84" s="1053"/>
      <c r="F84" s="1054"/>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2"/>
      <c r="B85" s="1053"/>
      <c r="C85" s="1053"/>
      <c r="D85" s="1053"/>
      <c r="E85" s="1053"/>
      <c r="F85" s="1054"/>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2"/>
      <c r="B86" s="1053"/>
      <c r="C86" s="1053"/>
      <c r="D86" s="1053"/>
      <c r="E86" s="1053"/>
      <c r="F86" s="1054"/>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2"/>
      <c r="B87" s="1053"/>
      <c r="C87" s="1053"/>
      <c r="D87" s="1053"/>
      <c r="E87" s="1053"/>
      <c r="F87" s="1054"/>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2"/>
      <c r="B88" s="1053"/>
      <c r="C88" s="1053"/>
      <c r="D88" s="1053"/>
      <c r="E88" s="1053"/>
      <c r="F88" s="1054"/>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2"/>
      <c r="B89" s="1053"/>
      <c r="C89" s="1053"/>
      <c r="D89" s="1053"/>
      <c r="E89" s="1053"/>
      <c r="F89" s="1054"/>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2"/>
      <c r="B90" s="1053"/>
      <c r="C90" s="1053"/>
      <c r="D90" s="1053"/>
      <c r="E90" s="1053"/>
      <c r="F90" s="1054"/>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2"/>
      <c r="B91" s="1053"/>
      <c r="C91" s="1053"/>
      <c r="D91" s="1053"/>
      <c r="E91" s="1053"/>
      <c r="F91" s="1054"/>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2"/>
      <c r="B92" s="1053"/>
      <c r="C92" s="1053"/>
      <c r="D92" s="1053"/>
      <c r="E92" s="1053"/>
      <c r="F92" s="1054"/>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2"/>
      <c r="B93" s="1053"/>
      <c r="C93" s="1053"/>
      <c r="D93" s="1053"/>
      <c r="E93" s="1053"/>
      <c r="F93" s="105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2"/>
      <c r="B94" s="1053"/>
      <c r="C94" s="1053"/>
      <c r="D94" s="1053"/>
      <c r="E94" s="1053"/>
      <c r="F94" s="1054"/>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2"/>
      <c r="B95" s="1053"/>
      <c r="C95" s="1053"/>
      <c r="D95" s="1053"/>
      <c r="E95" s="1053"/>
      <c r="F95" s="105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2"/>
      <c r="B96" s="1053"/>
      <c r="C96" s="1053"/>
      <c r="D96" s="1053"/>
      <c r="E96" s="1053"/>
      <c r="F96" s="105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2"/>
      <c r="B97" s="1053"/>
      <c r="C97" s="1053"/>
      <c r="D97" s="1053"/>
      <c r="E97" s="1053"/>
      <c r="F97" s="1054"/>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2"/>
      <c r="B98" s="1053"/>
      <c r="C98" s="1053"/>
      <c r="D98" s="1053"/>
      <c r="E98" s="1053"/>
      <c r="F98" s="1054"/>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2"/>
      <c r="B99" s="1053"/>
      <c r="C99" s="1053"/>
      <c r="D99" s="1053"/>
      <c r="E99" s="1053"/>
      <c r="F99" s="1054"/>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2"/>
      <c r="B100" s="1053"/>
      <c r="C100" s="1053"/>
      <c r="D100" s="1053"/>
      <c r="E100" s="1053"/>
      <c r="F100" s="1054"/>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2"/>
      <c r="B101" s="1053"/>
      <c r="C101" s="1053"/>
      <c r="D101" s="1053"/>
      <c r="E101" s="1053"/>
      <c r="F101" s="1054"/>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2"/>
      <c r="B102" s="1053"/>
      <c r="C102" s="1053"/>
      <c r="D102" s="1053"/>
      <c r="E102" s="1053"/>
      <c r="F102" s="1054"/>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2"/>
      <c r="B103" s="1053"/>
      <c r="C103" s="1053"/>
      <c r="D103" s="1053"/>
      <c r="E103" s="1053"/>
      <c r="F103" s="1054"/>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2"/>
      <c r="B104" s="1053"/>
      <c r="C104" s="1053"/>
      <c r="D104" s="1053"/>
      <c r="E104" s="1053"/>
      <c r="F104" s="1054"/>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2"/>
      <c r="B105" s="1053"/>
      <c r="C105" s="1053"/>
      <c r="D105" s="1053"/>
      <c r="E105" s="1053"/>
      <c r="F105" s="1054"/>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2"/>
      <c r="B109" s="1053"/>
      <c r="C109" s="1053"/>
      <c r="D109" s="1053"/>
      <c r="E109" s="1053"/>
      <c r="F109" s="105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2"/>
      <c r="B110" s="1053"/>
      <c r="C110" s="1053"/>
      <c r="D110" s="1053"/>
      <c r="E110" s="1053"/>
      <c r="F110" s="105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2"/>
      <c r="B111" s="1053"/>
      <c r="C111" s="1053"/>
      <c r="D111" s="1053"/>
      <c r="E111" s="1053"/>
      <c r="F111" s="1054"/>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2"/>
      <c r="B112" s="1053"/>
      <c r="C112" s="1053"/>
      <c r="D112" s="1053"/>
      <c r="E112" s="1053"/>
      <c r="F112" s="1054"/>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2"/>
      <c r="B113" s="1053"/>
      <c r="C113" s="1053"/>
      <c r="D113" s="1053"/>
      <c r="E113" s="1053"/>
      <c r="F113" s="1054"/>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2"/>
      <c r="B114" s="1053"/>
      <c r="C114" s="1053"/>
      <c r="D114" s="1053"/>
      <c r="E114" s="1053"/>
      <c r="F114" s="1054"/>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2"/>
      <c r="B115" s="1053"/>
      <c r="C115" s="1053"/>
      <c r="D115" s="1053"/>
      <c r="E115" s="1053"/>
      <c r="F115" s="1054"/>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2"/>
      <c r="B116" s="1053"/>
      <c r="C116" s="1053"/>
      <c r="D116" s="1053"/>
      <c r="E116" s="1053"/>
      <c r="F116" s="1054"/>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2"/>
      <c r="B117" s="1053"/>
      <c r="C117" s="1053"/>
      <c r="D117" s="1053"/>
      <c r="E117" s="1053"/>
      <c r="F117" s="1054"/>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2"/>
      <c r="B118" s="1053"/>
      <c r="C118" s="1053"/>
      <c r="D118" s="1053"/>
      <c r="E118" s="1053"/>
      <c r="F118" s="1054"/>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2"/>
      <c r="B119" s="1053"/>
      <c r="C119" s="1053"/>
      <c r="D119" s="1053"/>
      <c r="E119" s="1053"/>
      <c r="F119" s="1054"/>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2"/>
      <c r="B120" s="1053"/>
      <c r="C120" s="1053"/>
      <c r="D120" s="1053"/>
      <c r="E120" s="1053"/>
      <c r="F120" s="105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2"/>
      <c r="B121" s="1053"/>
      <c r="C121" s="1053"/>
      <c r="D121" s="1053"/>
      <c r="E121" s="1053"/>
      <c r="F121" s="1054"/>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2"/>
      <c r="B122" s="1053"/>
      <c r="C122" s="1053"/>
      <c r="D122" s="1053"/>
      <c r="E122" s="1053"/>
      <c r="F122" s="105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2"/>
      <c r="B123" s="1053"/>
      <c r="C123" s="1053"/>
      <c r="D123" s="1053"/>
      <c r="E123" s="1053"/>
      <c r="F123" s="105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2"/>
      <c r="B124" s="1053"/>
      <c r="C124" s="1053"/>
      <c r="D124" s="1053"/>
      <c r="E124" s="1053"/>
      <c r="F124" s="1054"/>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2"/>
      <c r="B125" s="1053"/>
      <c r="C125" s="1053"/>
      <c r="D125" s="1053"/>
      <c r="E125" s="1053"/>
      <c r="F125" s="1054"/>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2"/>
      <c r="B126" s="1053"/>
      <c r="C126" s="1053"/>
      <c r="D126" s="1053"/>
      <c r="E126" s="1053"/>
      <c r="F126" s="1054"/>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2"/>
      <c r="B127" s="1053"/>
      <c r="C127" s="1053"/>
      <c r="D127" s="1053"/>
      <c r="E127" s="1053"/>
      <c r="F127" s="1054"/>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2"/>
      <c r="B128" s="1053"/>
      <c r="C128" s="1053"/>
      <c r="D128" s="1053"/>
      <c r="E128" s="1053"/>
      <c r="F128" s="1054"/>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2"/>
      <c r="B129" s="1053"/>
      <c r="C129" s="1053"/>
      <c r="D129" s="1053"/>
      <c r="E129" s="1053"/>
      <c r="F129" s="1054"/>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2"/>
      <c r="B130" s="1053"/>
      <c r="C130" s="1053"/>
      <c r="D130" s="1053"/>
      <c r="E130" s="1053"/>
      <c r="F130" s="1054"/>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2"/>
      <c r="B131" s="1053"/>
      <c r="C131" s="1053"/>
      <c r="D131" s="1053"/>
      <c r="E131" s="1053"/>
      <c r="F131" s="1054"/>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2"/>
      <c r="B132" s="1053"/>
      <c r="C132" s="1053"/>
      <c r="D132" s="1053"/>
      <c r="E132" s="1053"/>
      <c r="F132" s="1054"/>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2"/>
      <c r="B133" s="1053"/>
      <c r="C133" s="1053"/>
      <c r="D133" s="1053"/>
      <c r="E133" s="1053"/>
      <c r="F133" s="105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2"/>
      <c r="B134" s="1053"/>
      <c r="C134" s="1053"/>
      <c r="D134" s="1053"/>
      <c r="E134" s="1053"/>
      <c r="F134" s="1054"/>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2"/>
      <c r="B135" s="1053"/>
      <c r="C135" s="1053"/>
      <c r="D135" s="1053"/>
      <c r="E135" s="1053"/>
      <c r="F135" s="105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2"/>
      <c r="B136" s="1053"/>
      <c r="C136" s="1053"/>
      <c r="D136" s="1053"/>
      <c r="E136" s="1053"/>
      <c r="F136" s="105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2"/>
      <c r="B137" s="1053"/>
      <c r="C137" s="1053"/>
      <c r="D137" s="1053"/>
      <c r="E137" s="1053"/>
      <c r="F137" s="1054"/>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2"/>
      <c r="B138" s="1053"/>
      <c r="C138" s="1053"/>
      <c r="D138" s="1053"/>
      <c r="E138" s="1053"/>
      <c r="F138" s="1054"/>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2"/>
      <c r="B139" s="1053"/>
      <c r="C139" s="1053"/>
      <c r="D139" s="1053"/>
      <c r="E139" s="1053"/>
      <c r="F139" s="1054"/>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2"/>
      <c r="B140" s="1053"/>
      <c r="C140" s="1053"/>
      <c r="D140" s="1053"/>
      <c r="E140" s="1053"/>
      <c r="F140" s="1054"/>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2"/>
      <c r="B141" s="1053"/>
      <c r="C141" s="1053"/>
      <c r="D141" s="1053"/>
      <c r="E141" s="1053"/>
      <c r="F141" s="1054"/>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2"/>
      <c r="B142" s="1053"/>
      <c r="C142" s="1053"/>
      <c r="D142" s="1053"/>
      <c r="E142" s="1053"/>
      <c r="F142" s="1054"/>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2"/>
      <c r="B143" s="1053"/>
      <c r="C143" s="1053"/>
      <c r="D143" s="1053"/>
      <c r="E143" s="1053"/>
      <c r="F143" s="1054"/>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2"/>
      <c r="B144" s="1053"/>
      <c r="C144" s="1053"/>
      <c r="D144" s="1053"/>
      <c r="E144" s="1053"/>
      <c r="F144" s="1054"/>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2"/>
      <c r="B145" s="1053"/>
      <c r="C145" s="1053"/>
      <c r="D145" s="1053"/>
      <c r="E145" s="1053"/>
      <c r="F145" s="1054"/>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2"/>
      <c r="B146" s="1053"/>
      <c r="C146" s="1053"/>
      <c r="D146" s="1053"/>
      <c r="E146" s="1053"/>
      <c r="F146" s="105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2"/>
      <c r="B147" s="1053"/>
      <c r="C147" s="1053"/>
      <c r="D147" s="1053"/>
      <c r="E147" s="1053"/>
      <c r="F147" s="1054"/>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2"/>
      <c r="B148" s="1053"/>
      <c r="C148" s="1053"/>
      <c r="D148" s="1053"/>
      <c r="E148" s="1053"/>
      <c r="F148" s="105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2"/>
      <c r="B149" s="1053"/>
      <c r="C149" s="1053"/>
      <c r="D149" s="1053"/>
      <c r="E149" s="1053"/>
      <c r="F149" s="105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2"/>
      <c r="B150" s="1053"/>
      <c r="C150" s="1053"/>
      <c r="D150" s="1053"/>
      <c r="E150" s="1053"/>
      <c r="F150" s="1054"/>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2"/>
      <c r="B151" s="1053"/>
      <c r="C151" s="1053"/>
      <c r="D151" s="1053"/>
      <c r="E151" s="1053"/>
      <c r="F151" s="1054"/>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2"/>
      <c r="B152" s="1053"/>
      <c r="C152" s="1053"/>
      <c r="D152" s="1053"/>
      <c r="E152" s="1053"/>
      <c r="F152" s="1054"/>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2"/>
      <c r="B153" s="1053"/>
      <c r="C153" s="1053"/>
      <c r="D153" s="1053"/>
      <c r="E153" s="1053"/>
      <c r="F153" s="1054"/>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2"/>
      <c r="B154" s="1053"/>
      <c r="C154" s="1053"/>
      <c r="D154" s="1053"/>
      <c r="E154" s="1053"/>
      <c r="F154" s="1054"/>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2"/>
      <c r="B155" s="1053"/>
      <c r="C155" s="1053"/>
      <c r="D155" s="1053"/>
      <c r="E155" s="1053"/>
      <c r="F155" s="1054"/>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2"/>
      <c r="B156" s="1053"/>
      <c r="C156" s="1053"/>
      <c r="D156" s="1053"/>
      <c r="E156" s="1053"/>
      <c r="F156" s="1054"/>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2"/>
      <c r="B157" s="1053"/>
      <c r="C157" s="1053"/>
      <c r="D157" s="1053"/>
      <c r="E157" s="1053"/>
      <c r="F157" s="1054"/>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2"/>
      <c r="B158" s="1053"/>
      <c r="C158" s="1053"/>
      <c r="D158" s="1053"/>
      <c r="E158" s="1053"/>
      <c r="F158" s="1054"/>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2"/>
      <c r="B162" s="1053"/>
      <c r="C162" s="1053"/>
      <c r="D162" s="1053"/>
      <c r="E162" s="1053"/>
      <c r="F162" s="105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2"/>
      <c r="B163" s="1053"/>
      <c r="C163" s="1053"/>
      <c r="D163" s="1053"/>
      <c r="E163" s="1053"/>
      <c r="F163" s="105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2"/>
      <c r="B164" s="1053"/>
      <c r="C164" s="1053"/>
      <c r="D164" s="1053"/>
      <c r="E164" s="1053"/>
      <c r="F164" s="1054"/>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2"/>
      <c r="B165" s="1053"/>
      <c r="C165" s="1053"/>
      <c r="D165" s="1053"/>
      <c r="E165" s="1053"/>
      <c r="F165" s="1054"/>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2"/>
      <c r="B166" s="1053"/>
      <c r="C166" s="1053"/>
      <c r="D166" s="1053"/>
      <c r="E166" s="1053"/>
      <c r="F166" s="1054"/>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2"/>
      <c r="B167" s="1053"/>
      <c r="C167" s="1053"/>
      <c r="D167" s="1053"/>
      <c r="E167" s="1053"/>
      <c r="F167" s="1054"/>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2"/>
      <c r="B168" s="1053"/>
      <c r="C168" s="1053"/>
      <c r="D168" s="1053"/>
      <c r="E168" s="1053"/>
      <c r="F168" s="1054"/>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2"/>
      <c r="B169" s="1053"/>
      <c r="C169" s="1053"/>
      <c r="D169" s="1053"/>
      <c r="E169" s="1053"/>
      <c r="F169" s="1054"/>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2"/>
      <c r="B170" s="1053"/>
      <c r="C170" s="1053"/>
      <c r="D170" s="1053"/>
      <c r="E170" s="1053"/>
      <c r="F170" s="1054"/>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2"/>
      <c r="B171" s="1053"/>
      <c r="C171" s="1053"/>
      <c r="D171" s="1053"/>
      <c r="E171" s="1053"/>
      <c r="F171" s="1054"/>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2"/>
      <c r="B172" s="1053"/>
      <c r="C172" s="1053"/>
      <c r="D172" s="1053"/>
      <c r="E172" s="1053"/>
      <c r="F172" s="1054"/>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2"/>
      <c r="B173" s="1053"/>
      <c r="C173" s="1053"/>
      <c r="D173" s="1053"/>
      <c r="E173" s="1053"/>
      <c r="F173" s="105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2"/>
      <c r="B174" s="1053"/>
      <c r="C174" s="1053"/>
      <c r="D174" s="1053"/>
      <c r="E174" s="1053"/>
      <c r="F174" s="1054"/>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2"/>
      <c r="B175" s="1053"/>
      <c r="C175" s="1053"/>
      <c r="D175" s="1053"/>
      <c r="E175" s="1053"/>
      <c r="F175" s="105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2"/>
      <c r="B176" s="1053"/>
      <c r="C176" s="1053"/>
      <c r="D176" s="1053"/>
      <c r="E176" s="1053"/>
      <c r="F176" s="105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2"/>
      <c r="B177" s="1053"/>
      <c r="C177" s="1053"/>
      <c r="D177" s="1053"/>
      <c r="E177" s="1053"/>
      <c r="F177" s="1054"/>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2"/>
      <c r="B178" s="1053"/>
      <c r="C178" s="1053"/>
      <c r="D178" s="1053"/>
      <c r="E178" s="1053"/>
      <c r="F178" s="1054"/>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2"/>
      <c r="B179" s="1053"/>
      <c r="C179" s="1053"/>
      <c r="D179" s="1053"/>
      <c r="E179" s="1053"/>
      <c r="F179" s="1054"/>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2"/>
      <c r="B180" s="1053"/>
      <c r="C180" s="1053"/>
      <c r="D180" s="1053"/>
      <c r="E180" s="1053"/>
      <c r="F180" s="1054"/>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2"/>
      <c r="B181" s="1053"/>
      <c r="C181" s="1053"/>
      <c r="D181" s="1053"/>
      <c r="E181" s="1053"/>
      <c r="F181" s="1054"/>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2"/>
      <c r="B182" s="1053"/>
      <c r="C182" s="1053"/>
      <c r="D182" s="1053"/>
      <c r="E182" s="1053"/>
      <c r="F182" s="1054"/>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2"/>
      <c r="B183" s="1053"/>
      <c r="C183" s="1053"/>
      <c r="D183" s="1053"/>
      <c r="E183" s="1053"/>
      <c r="F183" s="1054"/>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2"/>
      <c r="B184" s="1053"/>
      <c r="C184" s="1053"/>
      <c r="D184" s="1053"/>
      <c r="E184" s="1053"/>
      <c r="F184" s="1054"/>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2"/>
      <c r="B185" s="1053"/>
      <c r="C185" s="1053"/>
      <c r="D185" s="1053"/>
      <c r="E185" s="1053"/>
      <c r="F185" s="1054"/>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2"/>
      <c r="B186" s="1053"/>
      <c r="C186" s="1053"/>
      <c r="D186" s="1053"/>
      <c r="E186" s="1053"/>
      <c r="F186" s="105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2"/>
      <c r="B187" s="1053"/>
      <c r="C187" s="1053"/>
      <c r="D187" s="1053"/>
      <c r="E187" s="1053"/>
      <c r="F187" s="1054"/>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2"/>
      <c r="B188" s="1053"/>
      <c r="C188" s="1053"/>
      <c r="D188" s="1053"/>
      <c r="E188" s="1053"/>
      <c r="F188" s="105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2"/>
      <c r="B189" s="1053"/>
      <c r="C189" s="1053"/>
      <c r="D189" s="1053"/>
      <c r="E189" s="1053"/>
      <c r="F189" s="105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2"/>
      <c r="B190" s="1053"/>
      <c r="C190" s="1053"/>
      <c r="D190" s="1053"/>
      <c r="E190" s="1053"/>
      <c r="F190" s="1054"/>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2"/>
      <c r="B191" s="1053"/>
      <c r="C191" s="1053"/>
      <c r="D191" s="1053"/>
      <c r="E191" s="1053"/>
      <c r="F191" s="1054"/>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2"/>
      <c r="B192" s="1053"/>
      <c r="C192" s="1053"/>
      <c r="D192" s="1053"/>
      <c r="E192" s="1053"/>
      <c r="F192" s="1054"/>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2"/>
      <c r="B193" s="1053"/>
      <c r="C193" s="1053"/>
      <c r="D193" s="1053"/>
      <c r="E193" s="1053"/>
      <c r="F193" s="1054"/>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2"/>
      <c r="B194" s="1053"/>
      <c r="C194" s="1053"/>
      <c r="D194" s="1053"/>
      <c r="E194" s="1053"/>
      <c r="F194" s="1054"/>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2"/>
      <c r="B195" s="1053"/>
      <c r="C195" s="1053"/>
      <c r="D195" s="1053"/>
      <c r="E195" s="1053"/>
      <c r="F195" s="1054"/>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2"/>
      <c r="B196" s="1053"/>
      <c r="C196" s="1053"/>
      <c r="D196" s="1053"/>
      <c r="E196" s="1053"/>
      <c r="F196" s="1054"/>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2"/>
      <c r="B197" s="1053"/>
      <c r="C197" s="1053"/>
      <c r="D197" s="1053"/>
      <c r="E197" s="1053"/>
      <c r="F197" s="1054"/>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2"/>
      <c r="B198" s="1053"/>
      <c r="C198" s="1053"/>
      <c r="D198" s="1053"/>
      <c r="E198" s="1053"/>
      <c r="F198" s="1054"/>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2"/>
      <c r="B199" s="1053"/>
      <c r="C199" s="1053"/>
      <c r="D199" s="1053"/>
      <c r="E199" s="1053"/>
      <c r="F199" s="105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2"/>
      <c r="B200" s="1053"/>
      <c r="C200" s="1053"/>
      <c r="D200" s="1053"/>
      <c r="E200" s="1053"/>
      <c r="F200" s="1054"/>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2"/>
      <c r="B201" s="1053"/>
      <c r="C201" s="1053"/>
      <c r="D201" s="1053"/>
      <c r="E201" s="1053"/>
      <c r="F201" s="105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2"/>
      <c r="B202" s="1053"/>
      <c r="C202" s="1053"/>
      <c r="D202" s="1053"/>
      <c r="E202" s="1053"/>
      <c r="F202" s="105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2"/>
      <c r="B203" s="1053"/>
      <c r="C203" s="1053"/>
      <c r="D203" s="1053"/>
      <c r="E203" s="1053"/>
      <c r="F203" s="1054"/>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2"/>
      <c r="B204" s="1053"/>
      <c r="C204" s="1053"/>
      <c r="D204" s="1053"/>
      <c r="E204" s="1053"/>
      <c r="F204" s="1054"/>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2"/>
      <c r="B205" s="1053"/>
      <c r="C205" s="1053"/>
      <c r="D205" s="1053"/>
      <c r="E205" s="1053"/>
      <c r="F205" s="1054"/>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2"/>
      <c r="B206" s="1053"/>
      <c r="C206" s="1053"/>
      <c r="D206" s="1053"/>
      <c r="E206" s="1053"/>
      <c r="F206" s="1054"/>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2"/>
      <c r="B207" s="1053"/>
      <c r="C207" s="1053"/>
      <c r="D207" s="1053"/>
      <c r="E207" s="1053"/>
      <c r="F207" s="1054"/>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2"/>
      <c r="B208" s="1053"/>
      <c r="C208" s="1053"/>
      <c r="D208" s="1053"/>
      <c r="E208" s="1053"/>
      <c r="F208" s="1054"/>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2"/>
      <c r="B209" s="1053"/>
      <c r="C209" s="1053"/>
      <c r="D209" s="1053"/>
      <c r="E209" s="1053"/>
      <c r="F209" s="1054"/>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2"/>
      <c r="B210" s="1053"/>
      <c r="C210" s="1053"/>
      <c r="D210" s="1053"/>
      <c r="E210" s="1053"/>
      <c r="F210" s="1054"/>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2"/>
      <c r="B211" s="1053"/>
      <c r="C211" s="1053"/>
      <c r="D211" s="1053"/>
      <c r="E211" s="1053"/>
      <c r="F211" s="1054"/>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2"/>
      <c r="B215" s="1053"/>
      <c r="C215" s="1053"/>
      <c r="D215" s="1053"/>
      <c r="E215" s="1053"/>
      <c r="F215" s="105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2"/>
      <c r="B216" s="1053"/>
      <c r="C216" s="1053"/>
      <c r="D216" s="1053"/>
      <c r="E216" s="1053"/>
      <c r="F216" s="105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2"/>
      <c r="B217" s="1053"/>
      <c r="C217" s="1053"/>
      <c r="D217" s="1053"/>
      <c r="E217" s="1053"/>
      <c r="F217" s="1054"/>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2"/>
      <c r="B218" s="1053"/>
      <c r="C218" s="1053"/>
      <c r="D218" s="1053"/>
      <c r="E218" s="1053"/>
      <c r="F218" s="1054"/>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2"/>
      <c r="B219" s="1053"/>
      <c r="C219" s="1053"/>
      <c r="D219" s="1053"/>
      <c r="E219" s="1053"/>
      <c r="F219" s="1054"/>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2"/>
      <c r="B220" s="1053"/>
      <c r="C220" s="1053"/>
      <c r="D220" s="1053"/>
      <c r="E220" s="1053"/>
      <c r="F220" s="1054"/>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2"/>
      <c r="B221" s="1053"/>
      <c r="C221" s="1053"/>
      <c r="D221" s="1053"/>
      <c r="E221" s="1053"/>
      <c r="F221" s="1054"/>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2"/>
      <c r="B222" s="1053"/>
      <c r="C222" s="1053"/>
      <c r="D222" s="1053"/>
      <c r="E222" s="1053"/>
      <c r="F222" s="1054"/>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2"/>
      <c r="B223" s="1053"/>
      <c r="C223" s="1053"/>
      <c r="D223" s="1053"/>
      <c r="E223" s="1053"/>
      <c r="F223" s="1054"/>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2"/>
      <c r="B224" s="1053"/>
      <c r="C224" s="1053"/>
      <c r="D224" s="1053"/>
      <c r="E224" s="1053"/>
      <c r="F224" s="1054"/>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2"/>
      <c r="B225" s="1053"/>
      <c r="C225" s="1053"/>
      <c r="D225" s="1053"/>
      <c r="E225" s="1053"/>
      <c r="F225" s="1054"/>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2"/>
      <c r="B226" s="1053"/>
      <c r="C226" s="1053"/>
      <c r="D226" s="1053"/>
      <c r="E226" s="1053"/>
      <c r="F226" s="105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2"/>
      <c r="B227" s="1053"/>
      <c r="C227" s="1053"/>
      <c r="D227" s="1053"/>
      <c r="E227" s="1053"/>
      <c r="F227" s="1054"/>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2"/>
      <c r="B228" s="1053"/>
      <c r="C228" s="1053"/>
      <c r="D228" s="1053"/>
      <c r="E228" s="1053"/>
      <c r="F228" s="105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2"/>
      <c r="B229" s="1053"/>
      <c r="C229" s="1053"/>
      <c r="D229" s="1053"/>
      <c r="E229" s="1053"/>
      <c r="F229" s="105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2"/>
      <c r="B230" s="1053"/>
      <c r="C230" s="1053"/>
      <c r="D230" s="1053"/>
      <c r="E230" s="1053"/>
      <c r="F230" s="1054"/>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2"/>
      <c r="B231" s="1053"/>
      <c r="C231" s="1053"/>
      <c r="D231" s="1053"/>
      <c r="E231" s="1053"/>
      <c r="F231" s="1054"/>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2"/>
      <c r="B232" s="1053"/>
      <c r="C232" s="1053"/>
      <c r="D232" s="1053"/>
      <c r="E232" s="1053"/>
      <c r="F232" s="1054"/>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2"/>
      <c r="B233" s="1053"/>
      <c r="C233" s="1053"/>
      <c r="D233" s="1053"/>
      <c r="E233" s="1053"/>
      <c r="F233" s="1054"/>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2"/>
      <c r="B234" s="1053"/>
      <c r="C234" s="1053"/>
      <c r="D234" s="1053"/>
      <c r="E234" s="1053"/>
      <c r="F234" s="1054"/>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2"/>
      <c r="B235" s="1053"/>
      <c r="C235" s="1053"/>
      <c r="D235" s="1053"/>
      <c r="E235" s="1053"/>
      <c r="F235" s="1054"/>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2"/>
      <c r="B236" s="1053"/>
      <c r="C236" s="1053"/>
      <c r="D236" s="1053"/>
      <c r="E236" s="1053"/>
      <c r="F236" s="1054"/>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2"/>
      <c r="B237" s="1053"/>
      <c r="C237" s="1053"/>
      <c r="D237" s="1053"/>
      <c r="E237" s="1053"/>
      <c r="F237" s="1054"/>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2"/>
      <c r="B238" s="1053"/>
      <c r="C238" s="1053"/>
      <c r="D238" s="1053"/>
      <c r="E238" s="1053"/>
      <c r="F238" s="1054"/>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2"/>
      <c r="B239" s="1053"/>
      <c r="C239" s="1053"/>
      <c r="D239" s="1053"/>
      <c r="E239" s="1053"/>
      <c r="F239" s="105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2"/>
      <c r="B240" s="1053"/>
      <c r="C240" s="1053"/>
      <c r="D240" s="1053"/>
      <c r="E240" s="1053"/>
      <c r="F240" s="1054"/>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2"/>
      <c r="B241" s="1053"/>
      <c r="C241" s="1053"/>
      <c r="D241" s="1053"/>
      <c r="E241" s="1053"/>
      <c r="F241" s="105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2"/>
      <c r="B242" s="1053"/>
      <c r="C242" s="1053"/>
      <c r="D242" s="1053"/>
      <c r="E242" s="1053"/>
      <c r="F242" s="105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2"/>
      <c r="B243" s="1053"/>
      <c r="C243" s="1053"/>
      <c r="D243" s="1053"/>
      <c r="E243" s="1053"/>
      <c r="F243" s="1054"/>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2"/>
      <c r="B244" s="1053"/>
      <c r="C244" s="1053"/>
      <c r="D244" s="1053"/>
      <c r="E244" s="1053"/>
      <c r="F244" s="1054"/>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2"/>
      <c r="B245" s="1053"/>
      <c r="C245" s="1053"/>
      <c r="D245" s="1053"/>
      <c r="E245" s="1053"/>
      <c r="F245" s="1054"/>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2"/>
      <c r="B246" s="1053"/>
      <c r="C246" s="1053"/>
      <c r="D246" s="1053"/>
      <c r="E246" s="1053"/>
      <c r="F246" s="1054"/>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2"/>
      <c r="B247" s="1053"/>
      <c r="C247" s="1053"/>
      <c r="D247" s="1053"/>
      <c r="E247" s="1053"/>
      <c r="F247" s="1054"/>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2"/>
      <c r="B248" s="1053"/>
      <c r="C248" s="1053"/>
      <c r="D248" s="1053"/>
      <c r="E248" s="1053"/>
      <c r="F248" s="1054"/>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2"/>
      <c r="B249" s="1053"/>
      <c r="C249" s="1053"/>
      <c r="D249" s="1053"/>
      <c r="E249" s="1053"/>
      <c r="F249" s="1054"/>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2"/>
      <c r="B250" s="1053"/>
      <c r="C250" s="1053"/>
      <c r="D250" s="1053"/>
      <c r="E250" s="1053"/>
      <c r="F250" s="1054"/>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2"/>
      <c r="B251" s="1053"/>
      <c r="C251" s="1053"/>
      <c r="D251" s="1053"/>
      <c r="E251" s="1053"/>
      <c r="F251" s="1054"/>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2"/>
      <c r="B252" s="1053"/>
      <c r="C252" s="1053"/>
      <c r="D252" s="1053"/>
      <c r="E252" s="1053"/>
      <c r="F252" s="105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2"/>
      <c r="B253" s="1053"/>
      <c r="C253" s="1053"/>
      <c r="D253" s="1053"/>
      <c r="E253" s="1053"/>
      <c r="F253" s="1054"/>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2"/>
      <c r="B254" s="1053"/>
      <c r="C254" s="1053"/>
      <c r="D254" s="1053"/>
      <c r="E254" s="1053"/>
      <c r="F254" s="105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2"/>
      <c r="B255" s="1053"/>
      <c r="C255" s="1053"/>
      <c r="D255" s="1053"/>
      <c r="E255" s="1053"/>
      <c r="F255" s="105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2"/>
      <c r="B256" s="1053"/>
      <c r="C256" s="1053"/>
      <c r="D256" s="1053"/>
      <c r="E256" s="1053"/>
      <c r="F256" s="1054"/>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2"/>
      <c r="B257" s="1053"/>
      <c r="C257" s="1053"/>
      <c r="D257" s="1053"/>
      <c r="E257" s="1053"/>
      <c r="F257" s="1054"/>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2"/>
      <c r="B258" s="1053"/>
      <c r="C258" s="1053"/>
      <c r="D258" s="1053"/>
      <c r="E258" s="1053"/>
      <c r="F258" s="1054"/>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2"/>
      <c r="B259" s="1053"/>
      <c r="C259" s="1053"/>
      <c r="D259" s="1053"/>
      <c r="E259" s="1053"/>
      <c r="F259" s="1054"/>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2"/>
      <c r="B260" s="1053"/>
      <c r="C260" s="1053"/>
      <c r="D260" s="1053"/>
      <c r="E260" s="1053"/>
      <c r="F260" s="1054"/>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2"/>
      <c r="B261" s="1053"/>
      <c r="C261" s="1053"/>
      <c r="D261" s="1053"/>
      <c r="E261" s="1053"/>
      <c r="F261" s="1054"/>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2"/>
      <c r="B262" s="1053"/>
      <c r="C262" s="1053"/>
      <c r="D262" s="1053"/>
      <c r="E262" s="1053"/>
      <c r="F262" s="1054"/>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2"/>
      <c r="B263" s="1053"/>
      <c r="C263" s="1053"/>
      <c r="D263" s="1053"/>
      <c r="E263" s="1053"/>
      <c r="F263" s="1054"/>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2"/>
      <c r="B264" s="1053"/>
      <c r="C264" s="1053"/>
      <c r="D264" s="1053"/>
      <c r="E264" s="1053"/>
      <c r="F264" s="1054"/>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72">
        <v>1</v>
      </c>
      <c r="B4" s="1072">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2">
        <v>16</v>
      </c>
      <c r="B19" s="1072">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2">
        <v>17</v>
      </c>
      <c r="B20" s="1072">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2">
        <v>18</v>
      </c>
      <c r="B21" s="1072">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2">
        <v>19</v>
      </c>
      <c r="B22" s="1072">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2">
        <v>20</v>
      </c>
      <c r="B23" s="1072">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2">
        <v>21</v>
      </c>
      <c r="B24" s="1072">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2">
        <v>22</v>
      </c>
      <c r="B25" s="1072">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2">
        <v>23</v>
      </c>
      <c r="B26" s="1072">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2">
        <v>24</v>
      </c>
      <c r="B27" s="1072">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2">
        <v>25</v>
      </c>
      <c r="B28" s="1072">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2">
        <v>26</v>
      </c>
      <c r="B29" s="1072">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2">
        <v>27</v>
      </c>
      <c r="B30" s="1072">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2">
        <v>28</v>
      </c>
      <c r="B31" s="1072">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2">
        <v>29</v>
      </c>
      <c r="B32" s="1072">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2">
        <v>30</v>
      </c>
      <c r="B33" s="1072">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72">
        <v>1</v>
      </c>
      <c r="B37" s="1072">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2">
        <v>3</v>
      </c>
      <c r="B39" s="1072">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2">
        <v>4</v>
      </c>
      <c r="B40" s="1072">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2">
        <v>5</v>
      </c>
      <c r="B41" s="1072">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2">
        <v>6</v>
      </c>
      <c r="B42" s="1072">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2">
        <v>7</v>
      </c>
      <c r="B43" s="1072">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2">
        <v>8</v>
      </c>
      <c r="B44" s="1072">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2">
        <v>9</v>
      </c>
      <c r="B45" s="1072">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2">
        <v>10</v>
      </c>
      <c r="B46" s="1072">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2">
        <v>11</v>
      </c>
      <c r="B47" s="1072">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2">
        <v>12</v>
      </c>
      <c r="B48" s="1072">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2">
        <v>13</v>
      </c>
      <c r="B49" s="1072">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2">
        <v>14</v>
      </c>
      <c r="B50" s="1072">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2">
        <v>15</v>
      </c>
      <c r="B51" s="1072">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2">
        <v>16</v>
      </c>
      <c r="B52" s="1072">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2">
        <v>17</v>
      </c>
      <c r="B53" s="1072">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2">
        <v>18</v>
      </c>
      <c r="B54" s="1072">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2">
        <v>19</v>
      </c>
      <c r="B55" s="1072">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2">
        <v>20</v>
      </c>
      <c r="B56" s="1072">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2">
        <v>21</v>
      </c>
      <c r="B57" s="1072">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2">
        <v>22</v>
      </c>
      <c r="B58" s="1072">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2">
        <v>23</v>
      </c>
      <c r="B59" s="1072">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2">
        <v>24</v>
      </c>
      <c r="B60" s="1072">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2">
        <v>25</v>
      </c>
      <c r="B61" s="1072">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2">
        <v>26</v>
      </c>
      <c r="B62" s="1072">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2">
        <v>27</v>
      </c>
      <c r="B63" s="1072">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2">
        <v>28</v>
      </c>
      <c r="B64" s="1072">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2">
        <v>29</v>
      </c>
      <c r="B65" s="1072">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2">
        <v>30</v>
      </c>
      <c r="B66" s="1072">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72">
        <v>1</v>
      </c>
      <c r="B70" s="1072">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2">
        <v>2</v>
      </c>
      <c r="B71" s="1072">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2">
        <v>3</v>
      </c>
      <c r="B72" s="1072">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2">
        <v>4</v>
      </c>
      <c r="B73" s="1072">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2">
        <v>5</v>
      </c>
      <c r="B74" s="1072">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2">
        <v>6</v>
      </c>
      <c r="B75" s="1072">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2">
        <v>7</v>
      </c>
      <c r="B76" s="1072">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2">
        <v>8</v>
      </c>
      <c r="B77" s="1072">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2">
        <v>9</v>
      </c>
      <c r="B78" s="1072">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2">
        <v>10</v>
      </c>
      <c r="B79" s="1072">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2">
        <v>11</v>
      </c>
      <c r="B80" s="1072">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2">
        <v>12</v>
      </c>
      <c r="B81" s="1072">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2">
        <v>13</v>
      </c>
      <c r="B82" s="1072">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2">
        <v>14</v>
      </c>
      <c r="B83" s="1072">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2">
        <v>15</v>
      </c>
      <c r="B84" s="1072">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2">
        <v>16</v>
      </c>
      <c r="B85" s="1072">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2">
        <v>17</v>
      </c>
      <c r="B86" s="1072">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2">
        <v>18</v>
      </c>
      <c r="B87" s="1072">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2">
        <v>19</v>
      </c>
      <c r="B88" s="1072">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2">
        <v>20</v>
      </c>
      <c r="B89" s="1072">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2">
        <v>21</v>
      </c>
      <c r="B90" s="1072">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2">
        <v>22</v>
      </c>
      <c r="B91" s="1072">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2">
        <v>23</v>
      </c>
      <c r="B92" s="1072">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2">
        <v>24</v>
      </c>
      <c r="B93" s="1072">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2">
        <v>25</v>
      </c>
      <c r="B94" s="1072">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2">
        <v>26</v>
      </c>
      <c r="B95" s="1072">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2">
        <v>27</v>
      </c>
      <c r="B96" s="1072">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2">
        <v>28</v>
      </c>
      <c r="B97" s="1072">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2">
        <v>29</v>
      </c>
      <c r="B98" s="1072">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2">
        <v>30</v>
      </c>
      <c r="B99" s="1072">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72">
        <v>1</v>
      </c>
      <c r="B103" s="1072">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2">
        <v>2</v>
      </c>
      <c r="B104" s="1072">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2">
        <v>3</v>
      </c>
      <c r="B105" s="1072">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2">
        <v>4</v>
      </c>
      <c r="B106" s="1072">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2">
        <v>5</v>
      </c>
      <c r="B107" s="1072">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2">
        <v>6</v>
      </c>
      <c r="B108" s="1072">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2">
        <v>7</v>
      </c>
      <c r="B109" s="1072">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2">
        <v>8</v>
      </c>
      <c r="B110" s="1072">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2">
        <v>9</v>
      </c>
      <c r="B111" s="1072">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2">
        <v>10</v>
      </c>
      <c r="B112" s="1072">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2">
        <v>11</v>
      </c>
      <c r="B113" s="1072">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2">
        <v>12</v>
      </c>
      <c r="B114" s="1072">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2">
        <v>13</v>
      </c>
      <c r="B115" s="1072">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2">
        <v>14</v>
      </c>
      <c r="B116" s="1072">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2">
        <v>15</v>
      </c>
      <c r="B117" s="1072">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2">
        <v>16</v>
      </c>
      <c r="B118" s="1072">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2">
        <v>17</v>
      </c>
      <c r="B119" s="1072">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2">
        <v>18</v>
      </c>
      <c r="B120" s="1072">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2">
        <v>19</v>
      </c>
      <c r="B121" s="1072">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2">
        <v>20</v>
      </c>
      <c r="B122" s="1072">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2">
        <v>21</v>
      </c>
      <c r="B123" s="1072">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2">
        <v>22</v>
      </c>
      <c r="B124" s="1072">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2">
        <v>23</v>
      </c>
      <c r="B125" s="1072">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2">
        <v>24</v>
      </c>
      <c r="B126" s="1072">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2">
        <v>25</v>
      </c>
      <c r="B127" s="1072">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2">
        <v>26</v>
      </c>
      <c r="B128" s="1072">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2">
        <v>27</v>
      </c>
      <c r="B129" s="1072">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2">
        <v>28</v>
      </c>
      <c r="B130" s="1072">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2">
        <v>29</v>
      </c>
      <c r="B131" s="1072">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2">
        <v>30</v>
      </c>
      <c r="B132" s="1072">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72">
        <v>1</v>
      </c>
      <c r="B136" s="1072">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2">
        <v>2</v>
      </c>
      <c r="B137" s="1072">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2">
        <v>3</v>
      </c>
      <c r="B138" s="1072">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2">
        <v>4</v>
      </c>
      <c r="B139" s="1072">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2">
        <v>5</v>
      </c>
      <c r="B140" s="1072">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2">
        <v>6</v>
      </c>
      <c r="B141" s="1072">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2">
        <v>7</v>
      </c>
      <c r="B142" s="1072">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2">
        <v>8</v>
      </c>
      <c r="B143" s="1072">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2">
        <v>9</v>
      </c>
      <c r="B144" s="1072">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2">
        <v>10</v>
      </c>
      <c r="B145" s="1072">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2">
        <v>11</v>
      </c>
      <c r="B146" s="1072">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2">
        <v>12</v>
      </c>
      <c r="B147" s="1072">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2">
        <v>13</v>
      </c>
      <c r="B148" s="1072">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2">
        <v>14</v>
      </c>
      <c r="B149" s="1072">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2">
        <v>15</v>
      </c>
      <c r="B150" s="1072">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2">
        <v>16</v>
      </c>
      <c r="B151" s="1072">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2">
        <v>17</v>
      </c>
      <c r="B152" s="1072">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2">
        <v>18</v>
      </c>
      <c r="B153" s="1072">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2">
        <v>19</v>
      </c>
      <c r="B154" s="1072">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2">
        <v>20</v>
      </c>
      <c r="B155" s="1072">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2">
        <v>21</v>
      </c>
      <c r="B156" s="1072">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2">
        <v>22</v>
      </c>
      <c r="B157" s="1072">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2">
        <v>23</v>
      </c>
      <c r="B158" s="1072">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2">
        <v>24</v>
      </c>
      <c r="B159" s="1072">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2">
        <v>25</v>
      </c>
      <c r="B160" s="1072">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2">
        <v>26</v>
      </c>
      <c r="B161" s="1072">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2">
        <v>27</v>
      </c>
      <c r="B162" s="1072">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2">
        <v>28</v>
      </c>
      <c r="B163" s="1072">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2">
        <v>29</v>
      </c>
      <c r="B164" s="1072">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2">
        <v>30</v>
      </c>
      <c r="B165" s="1072">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72">
        <v>1</v>
      </c>
      <c r="B169" s="1072">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2">
        <v>2</v>
      </c>
      <c r="B170" s="1072">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2">
        <v>3</v>
      </c>
      <c r="B171" s="1072">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2">
        <v>4</v>
      </c>
      <c r="B172" s="1072">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2">
        <v>5</v>
      </c>
      <c r="B173" s="1072">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2">
        <v>6</v>
      </c>
      <c r="B174" s="1072">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2">
        <v>7</v>
      </c>
      <c r="B175" s="1072">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2">
        <v>8</v>
      </c>
      <c r="B176" s="1072">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2">
        <v>9</v>
      </c>
      <c r="B177" s="1072">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2">
        <v>10</v>
      </c>
      <c r="B178" s="1072">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2">
        <v>11</v>
      </c>
      <c r="B179" s="1072">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2">
        <v>12</v>
      </c>
      <c r="B180" s="1072">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2">
        <v>13</v>
      </c>
      <c r="B181" s="1072">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2">
        <v>14</v>
      </c>
      <c r="B182" s="1072">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2">
        <v>15</v>
      </c>
      <c r="B183" s="1072">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2">
        <v>16</v>
      </c>
      <c r="B184" s="1072">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2">
        <v>17</v>
      </c>
      <c r="B185" s="1072">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2">
        <v>18</v>
      </c>
      <c r="B186" s="1072">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2">
        <v>19</v>
      </c>
      <c r="B187" s="1072">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2">
        <v>20</v>
      </c>
      <c r="B188" s="1072">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2">
        <v>21</v>
      </c>
      <c r="B189" s="1072">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2">
        <v>22</v>
      </c>
      <c r="B190" s="1072">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2">
        <v>23</v>
      </c>
      <c r="B191" s="1072">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2">
        <v>24</v>
      </c>
      <c r="B192" s="1072">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2">
        <v>25</v>
      </c>
      <c r="B193" s="1072">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2">
        <v>26</v>
      </c>
      <c r="B194" s="1072">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2">
        <v>27</v>
      </c>
      <c r="B195" s="1072">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2">
        <v>28</v>
      </c>
      <c r="B196" s="1072">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2">
        <v>29</v>
      </c>
      <c r="B197" s="1072">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2">
        <v>30</v>
      </c>
      <c r="B198" s="1072">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72">
        <v>1</v>
      </c>
      <c r="B202" s="1072">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2">
        <v>2</v>
      </c>
      <c r="B203" s="1072">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2">
        <v>3</v>
      </c>
      <c r="B204" s="1072">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2">
        <v>4</v>
      </c>
      <c r="B205" s="1072">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2">
        <v>5</v>
      </c>
      <c r="B206" s="1072">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2">
        <v>6</v>
      </c>
      <c r="B207" s="1072">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2">
        <v>7</v>
      </c>
      <c r="B208" s="1072">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2">
        <v>8</v>
      </c>
      <c r="B209" s="1072">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2">
        <v>9</v>
      </c>
      <c r="B210" s="1072">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2">
        <v>10</v>
      </c>
      <c r="B211" s="1072">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2">
        <v>11</v>
      </c>
      <c r="B212" s="1072">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2">
        <v>12</v>
      </c>
      <c r="B213" s="1072">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2">
        <v>13</v>
      </c>
      <c r="B214" s="1072">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2">
        <v>14</v>
      </c>
      <c r="B215" s="1072">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2">
        <v>15</v>
      </c>
      <c r="B216" s="1072">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2">
        <v>16</v>
      </c>
      <c r="B217" s="1072">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2">
        <v>17</v>
      </c>
      <c r="B218" s="1072">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2">
        <v>18</v>
      </c>
      <c r="B219" s="1072">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2">
        <v>19</v>
      </c>
      <c r="B220" s="1072">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2">
        <v>20</v>
      </c>
      <c r="B221" s="1072">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2">
        <v>21</v>
      </c>
      <c r="B222" s="1072">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2">
        <v>22</v>
      </c>
      <c r="B223" s="1072">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2">
        <v>23</v>
      </c>
      <c r="B224" s="1072">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2">
        <v>24</v>
      </c>
      <c r="B225" s="1072">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2">
        <v>25</v>
      </c>
      <c r="B226" s="1072">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2">
        <v>26</v>
      </c>
      <c r="B227" s="1072">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2">
        <v>27</v>
      </c>
      <c r="B228" s="1072">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2">
        <v>28</v>
      </c>
      <c r="B229" s="1072">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2">
        <v>29</v>
      </c>
      <c r="B230" s="1072">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2">
        <v>30</v>
      </c>
      <c r="B231" s="1072">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72">
        <v>1</v>
      </c>
      <c r="B235" s="1072">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2">
        <v>2</v>
      </c>
      <c r="B236" s="1072">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2">
        <v>3</v>
      </c>
      <c r="B237" s="1072">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2">
        <v>4</v>
      </c>
      <c r="B238" s="1072">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2">
        <v>5</v>
      </c>
      <c r="B239" s="1072">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2">
        <v>6</v>
      </c>
      <c r="B240" s="1072">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2">
        <v>7</v>
      </c>
      <c r="B241" s="1072">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2">
        <v>8</v>
      </c>
      <c r="B242" s="1072">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2">
        <v>9</v>
      </c>
      <c r="B243" s="1072">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2">
        <v>10</v>
      </c>
      <c r="B244" s="1072">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2">
        <v>11</v>
      </c>
      <c r="B245" s="1072">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2">
        <v>12</v>
      </c>
      <c r="B246" s="1072">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2">
        <v>13</v>
      </c>
      <c r="B247" s="1072">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2">
        <v>14</v>
      </c>
      <c r="B248" s="1072">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2">
        <v>15</v>
      </c>
      <c r="B249" s="1072">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2">
        <v>16</v>
      </c>
      <c r="B250" s="1072">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2">
        <v>17</v>
      </c>
      <c r="B251" s="1072">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2">
        <v>18</v>
      </c>
      <c r="B252" s="1072">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2">
        <v>19</v>
      </c>
      <c r="B253" s="1072">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2">
        <v>20</v>
      </c>
      <c r="B254" s="1072">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2">
        <v>21</v>
      </c>
      <c r="B255" s="1072">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2">
        <v>22</v>
      </c>
      <c r="B256" s="1072">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2">
        <v>23</v>
      </c>
      <c r="B257" s="1072">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2">
        <v>24</v>
      </c>
      <c r="B258" s="1072">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2">
        <v>25</v>
      </c>
      <c r="B259" s="1072">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2">
        <v>26</v>
      </c>
      <c r="B260" s="1072">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2">
        <v>27</v>
      </c>
      <c r="B261" s="1072">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2">
        <v>28</v>
      </c>
      <c r="B262" s="1072">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2">
        <v>29</v>
      </c>
      <c r="B263" s="1072">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2">
        <v>30</v>
      </c>
      <c r="B264" s="1072">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72">
        <v>1</v>
      </c>
      <c r="B268" s="1072">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2">
        <v>2</v>
      </c>
      <c r="B269" s="1072">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2">
        <v>3</v>
      </c>
      <c r="B270" s="1072">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2">
        <v>4</v>
      </c>
      <c r="B271" s="1072">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2">
        <v>5</v>
      </c>
      <c r="B272" s="1072">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2">
        <v>6</v>
      </c>
      <c r="B273" s="1072">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2">
        <v>7</v>
      </c>
      <c r="B274" s="1072">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2">
        <v>8</v>
      </c>
      <c r="B275" s="1072">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2">
        <v>9</v>
      </c>
      <c r="B276" s="1072">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2">
        <v>10</v>
      </c>
      <c r="B277" s="1072">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2">
        <v>11</v>
      </c>
      <c r="B278" s="1072">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2">
        <v>12</v>
      </c>
      <c r="B279" s="1072">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2">
        <v>13</v>
      </c>
      <c r="B280" s="1072">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2">
        <v>14</v>
      </c>
      <c r="B281" s="1072">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2">
        <v>15</v>
      </c>
      <c r="B282" s="1072">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2">
        <v>16</v>
      </c>
      <c r="B283" s="1072">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2">
        <v>17</v>
      </c>
      <c r="B284" s="1072">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2">
        <v>18</v>
      </c>
      <c r="B285" s="1072">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2">
        <v>19</v>
      </c>
      <c r="B286" s="1072">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2">
        <v>20</v>
      </c>
      <c r="B287" s="1072">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2">
        <v>21</v>
      </c>
      <c r="B288" s="1072">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2">
        <v>22</v>
      </c>
      <c r="B289" s="1072">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2">
        <v>23</v>
      </c>
      <c r="B290" s="1072">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2">
        <v>24</v>
      </c>
      <c r="B291" s="1072">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2">
        <v>25</v>
      </c>
      <c r="B292" s="1072">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2">
        <v>26</v>
      </c>
      <c r="B293" s="1072">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2">
        <v>27</v>
      </c>
      <c r="B294" s="1072">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2">
        <v>28</v>
      </c>
      <c r="B295" s="1072">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2">
        <v>29</v>
      </c>
      <c r="B296" s="1072">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2">
        <v>30</v>
      </c>
      <c r="B297" s="1072">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72">
        <v>1</v>
      </c>
      <c r="B301" s="1072">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2">
        <v>2</v>
      </c>
      <c r="B302" s="1072">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2">
        <v>3</v>
      </c>
      <c r="B303" s="1072">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2">
        <v>4</v>
      </c>
      <c r="B304" s="1072">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2">
        <v>5</v>
      </c>
      <c r="B305" s="1072">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2">
        <v>6</v>
      </c>
      <c r="B306" s="1072">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2">
        <v>7</v>
      </c>
      <c r="B307" s="1072">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2">
        <v>8</v>
      </c>
      <c r="B308" s="1072">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2">
        <v>9</v>
      </c>
      <c r="B309" s="1072">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2">
        <v>10</v>
      </c>
      <c r="B310" s="1072">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2">
        <v>11</v>
      </c>
      <c r="B311" s="1072">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2">
        <v>12</v>
      </c>
      <c r="B312" s="1072">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2">
        <v>13</v>
      </c>
      <c r="B313" s="1072">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2">
        <v>14</v>
      </c>
      <c r="B314" s="1072">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2">
        <v>15</v>
      </c>
      <c r="B315" s="1072">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2">
        <v>16</v>
      </c>
      <c r="B316" s="1072">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2">
        <v>17</v>
      </c>
      <c r="B317" s="1072">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2">
        <v>18</v>
      </c>
      <c r="B318" s="1072">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2">
        <v>19</v>
      </c>
      <c r="B319" s="1072">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2">
        <v>20</v>
      </c>
      <c r="B320" s="1072">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2">
        <v>21</v>
      </c>
      <c r="B321" s="1072">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2">
        <v>22</v>
      </c>
      <c r="B322" s="1072">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2">
        <v>23</v>
      </c>
      <c r="B323" s="1072">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2">
        <v>24</v>
      </c>
      <c r="B324" s="1072">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2">
        <v>25</v>
      </c>
      <c r="B325" s="1072">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2">
        <v>26</v>
      </c>
      <c r="B326" s="1072">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2">
        <v>27</v>
      </c>
      <c r="B327" s="1072">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2">
        <v>28</v>
      </c>
      <c r="B328" s="1072">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2">
        <v>29</v>
      </c>
      <c r="B329" s="1072">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2">
        <v>30</v>
      </c>
      <c r="B330" s="1072">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72">
        <v>1</v>
      </c>
      <c r="B334" s="1072">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2">
        <v>2</v>
      </c>
      <c r="B335" s="1072">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2">
        <v>3</v>
      </c>
      <c r="B336" s="1072">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2">
        <v>4</v>
      </c>
      <c r="B337" s="1072">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2">
        <v>5</v>
      </c>
      <c r="B338" s="1072">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2">
        <v>6</v>
      </c>
      <c r="B339" s="1072">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2">
        <v>7</v>
      </c>
      <c r="B340" s="1072">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2">
        <v>8</v>
      </c>
      <c r="B341" s="1072">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2">
        <v>9</v>
      </c>
      <c r="B342" s="1072">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2">
        <v>10</v>
      </c>
      <c r="B343" s="1072">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2">
        <v>11</v>
      </c>
      <c r="B344" s="1072">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2">
        <v>12</v>
      </c>
      <c r="B345" s="1072">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2">
        <v>13</v>
      </c>
      <c r="B346" s="1072">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2">
        <v>14</v>
      </c>
      <c r="B347" s="1072">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2">
        <v>15</v>
      </c>
      <c r="B348" s="1072">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2">
        <v>16</v>
      </c>
      <c r="B349" s="1072">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2">
        <v>17</v>
      </c>
      <c r="B350" s="1072">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2">
        <v>18</v>
      </c>
      <c r="B351" s="1072">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2">
        <v>19</v>
      </c>
      <c r="B352" s="1072">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2">
        <v>20</v>
      </c>
      <c r="B353" s="1072">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2">
        <v>21</v>
      </c>
      <c r="B354" s="1072">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2">
        <v>22</v>
      </c>
      <c r="B355" s="1072">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2">
        <v>23</v>
      </c>
      <c r="B356" s="1072">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2">
        <v>24</v>
      </c>
      <c r="B357" s="1072">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2">
        <v>25</v>
      </c>
      <c r="B358" s="1072">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2">
        <v>26</v>
      </c>
      <c r="B359" s="1072">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2">
        <v>27</v>
      </c>
      <c r="B360" s="1072">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2">
        <v>28</v>
      </c>
      <c r="B361" s="1072">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2">
        <v>29</v>
      </c>
      <c r="B362" s="1072">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2">
        <v>30</v>
      </c>
      <c r="B363" s="1072">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72">
        <v>1</v>
      </c>
      <c r="B367" s="1072">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2">
        <v>2</v>
      </c>
      <c r="B368" s="1072">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2">
        <v>3</v>
      </c>
      <c r="B369" s="1072">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2">
        <v>4</v>
      </c>
      <c r="B370" s="1072">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2">
        <v>5</v>
      </c>
      <c r="B371" s="1072">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2">
        <v>6</v>
      </c>
      <c r="B372" s="1072">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2">
        <v>7</v>
      </c>
      <c r="B373" s="1072">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2">
        <v>8</v>
      </c>
      <c r="B374" s="1072">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2">
        <v>9</v>
      </c>
      <c r="B375" s="1072">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2">
        <v>10</v>
      </c>
      <c r="B376" s="1072">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2">
        <v>11</v>
      </c>
      <c r="B377" s="1072">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2">
        <v>12</v>
      </c>
      <c r="B378" s="1072">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2">
        <v>13</v>
      </c>
      <c r="B379" s="1072">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2">
        <v>14</v>
      </c>
      <c r="B380" s="1072">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2">
        <v>15</v>
      </c>
      <c r="B381" s="1072">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2">
        <v>16</v>
      </c>
      <c r="B382" s="1072">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2">
        <v>17</v>
      </c>
      <c r="B383" s="1072">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2">
        <v>18</v>
      </c>
      <c r="B384" s="1072">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2">
        <v>19</v>
      </c>
      <c r="B385" s="1072">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2">
        <v>20</v>
      </c>
      <c r="B386" s="1072">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2">
        <v>21</v>
      </c>
      <c r="B387" s="1072">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2">
        <v>22</v>
      </c>
      <c r="B388" s="1072">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2">
        <v>23</v>
      </c>
      <c r="B389" s="1072">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2">
        <v>24</v>
      </c>
      <c r="B390" s="1072">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2">
        <v>25</v>
      </c>
      <c r="B391" s="1072">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2">
        <v>26</v>
      </c>
      <c r="B392" s="1072">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2">
        <v>27</v>
      </c>
      <c r="B393" s="1072">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2">
        <v>28</v>
      </c>
      <c r="B394" s="1072">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2">
        <v>29</v>
      </c>
      <c r="B395" s="1072">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2">
        <v>30</v>
      </c>
      <c r="B396" s="1072">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72">
        <v>1</v>
      </c>
      <c r="B400" s="1072">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2">
        <v>2</v>
      </c>
      <c r="B401" s="1072">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2">
        <v>3</v>
      </c>
      <c r="B402" s="1072">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2">
        <v>4</v>
      </c>
      <c r="B403" s="1072">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2">
        <v>5</v>
      </c>
      <c r="B404" s="1072">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2">
        <v>6</v>
      </c>
      <c r="B405" s="1072">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2">
        <v>7</v>
      </c>
      <c r="B406" s="1072">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2">
        <v>8</v>
      </c>
      <c r="B407" s="1072">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2">
        <v>9</v>
      </c>
      <c r="B408" s="1072">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2">
        <v>10</v>
      </c>
      <c r="B409" s="1072">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2">
        <v>11</v>
      </c>
      <c r="B410" s="1072">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2">
        <v>12</v>
      </c>
      <c r="B411" s="1072">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2">
        <v>13</v>
      </c>
      <c r="B412" s="1072">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2">
        <v>14</v>
      </c>
      <c r="B413" s="1072">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2">
        <v>15</v>
      </c>
      <c r="B414" s="1072">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2">
        <v>16</v>
      </c>
      <c r="B415" s="1072">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2">
        <v>17</v>
      </c>
      <c r="B416" s="1072">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2">
        <v>18</v>
      </c>
      <c r="B417" s="1072">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2">
        <v>19</v>
      </c>
      <c r="B418" s="1072">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2">
        <v>20</v>
      </c>
      <c r="B419" s="1072">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2">
        <v>21</v>
      </c>
      <c r="B420" s="1072">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2">
        <v>22</v>
      </c>
      <c r="B421" s="1072">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2">
        <v>23</v>
      </c>
      <c r="B422" s="1072">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2">
        <v>24</v>
      </c>
      <c r="B423" s="1072">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2">
        <v>25</v>
      </c>
      <c r="B424" s="1072">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2">
        <v>26</v>
      </c>
      <c r="B425" s="1072">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2">
        <v>27</v>
      </c>
      <c r="B426" s="1072">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2">
        <v>28</v>
      </c>
      <c r="B427" s="1072">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2">
        <v>29</v>
      </c>
      <c r="B428" s="1072">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2">
        <v>30</v>
      </c>
      <c r="B429" s="1072">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72">
        <v>1</v>
      </c>
      <c r="B433" s="1072">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2">
        <v>2</v>
      </c>
      <c r="B434" s="1072">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2">
        <v>3</v>
      </c>
      <c r="B435" s="1072">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2">
        <v>4</v>
      </c>
      <c r="B436" s="1072">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2">
        <v>5</v>
      </c>
      <c r="B437" s="1072">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2">
        <v>6</v>
      </c>
      <c r="B438" s="1072">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2">
        <v>7</v>
      </c>
      <c r="B439" s="1072">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2">
        <v>8</v>
      </c>
      <c r="B440" s="1072">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2">
        <v>9</v>
      </c>
      <c r="B441" s="1072">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2">
        <v>10</v>
      </c>
      <c r="B442" s="1072">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2">
        <v>11</v>
      </c>
      <c r="B443" s="1072">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2">
        <v>12</v>
      </c>
      <c r="B444" s="1072">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2">
        <v>13</v>
      </c>
      <c r="B445" s="1072">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2">
        <v>14</v>
      </c>
      <c r="B446" s="1072">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2">
        <v>15</v>
      </c>
      <c r="B447" s="1072">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2">
        <v>16</v>
      </c>
      <c r="B448" s="1072">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2">
        <v>17</v>
      </c>
      <c r="B449" s="1072">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2">
        <v>18</v>
      </c>
      <c r="B450" s="1072">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2">
        <v>19</v>
      </c>
      <c r="B451" s="1072">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2">
        <v>20</v>
      </c>
      <c r="B452" s="1072">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2">
        <v>21</v>
      </c>
      <c r="B453" s="1072">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2">
        <v>22</v>
      </c>
      <c r="B454" s="1072">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2">
        <v>23</v>
      </c>
      <c r="B455" s="1072">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2">
        <v>24</v>
      </c>
      <c r="B456" s="1072">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2">
        <v>25</v>
      </c>
      <c r="B457" s="1072">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2">
        <v>26</v>
      </c>
      <c r="B458" s="1072">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2">
        <v>27</v>
      </c>
      <c r="B459" s="1072">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2">
        <v>28</v>
      </c>
      <c r="B460" s="1072">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2">
        <v>29</v>
      </c>
      <c r="B461" s="1072">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2">
        <v>30</v>
      </c>
      <c r="B462" s="1072">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72">
        <v>1</v>
      </c>
      <c r="B466" s="1072">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2">
        <v>2</v>
      </c>
      <c r="B467" s="1072">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2">
        <v>3</v>
      </c>
      <c r="B468" s="1072">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2">
        <v>4</v>
      </c>
      <c r="B469" s="1072">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2">
        <v>5</v>
      </c>
      <c r="B470" s="1072">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2">
        <v>6</v>
      </c>
      <c r="B471" s="1072">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2">
        <v>7</v>
      </c>
      <c r="B472" s="1072">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2">
        <v>8</v>
      </c>
      <c r="B473" s="1072">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2">
        <v>9</v>
      </c>
      <c r="B474" s="1072">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2">
        <v>10</v>
      </c>
      <c r="B475" s="1072">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2">
        <v>11</v>
      </c>
      <c r="B476" s="1072">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2">
        <v>12</v>
      </c>
      <c r="B477" s="1072">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2">
        <v>13</v>
      </c>
      <c r="B478" s="1072">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2">
        <v>14</v>
      </c>
      <c r="B479" s="1072">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2">
        <v>15</v>
      </c>
      <c r="B480" s="1072">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2">
        <v>16</v>
      </c>
      <c r="B481" s="1072">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2">
        <v>17</v>
      </c>
      <c r="B482" s="1072">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2">
        <v>18</v>
      </c>
      <c r="B483" s="1072">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2">
        <v>19</v>
      </c>
      <c r="B484" s="1072">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2">
        <v>20</v>
      </c>
      <c r="B485" s="1072">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2">
        <v>21</v>
      </c>
      <c r="B486" s="1072">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2">
        <v>22</v>
      </c>
      <c r="B487" s="1072">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2">
        <v>23</v>
      </c>
      <c r="B488" s="1072">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2">
        <v>24</v>
      </c>
      <c r="B489" s="1072">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2">
        <v>25</v>
      </c>
      <c r="B490" s="1072">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2">
        <v>26</v>
      </c>
      <c r="B491" s="1072">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2">
        <v>27</v>
      </c>
      <c r="B492" s="1072">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2">
        <v>28</v>
      </c>
      <c r="B493" s="1072">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2">
        <v>29</v>
      </c>
      <c r="B494" s="1072">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2">
        <v>30</v>
      </c>
      <c r="B495" s="1072">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72">
        <v>1</v>
      </c>
      <c r="B499" s="1072">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2">
        <v>2</v>
      </c>
      <c r="B500" s="1072">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2">
        <v>3</v>
      </c>
      <c r="B501" s="1072">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2">
        <v>4</v>
      </c>
      <c r="B502" s="1072">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2">
        <v>5</v>
      </c>
      <c r="B503" s="1072">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2">
        <v>6</v>
      </c>
      <c r="B504" s="1072">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2">
        <v>7</v>
      </c>
      <c r="B505" s="1072">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2">
        <v>8</v>
      </c>
      <c r="B506" s="1072">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2">
        <v>9</v>
      </c>
      <c r="B507" s="1072">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2">
        <v>10</v>
      </c>
      <c r="B508" s="1072">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2">
        <v>11</v>
      </c>
      <c r="B509" s="1072">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2">
        <v>12</v>
      </c>
      <c r="B510" s="1072">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2">
        <v>13</v>
      </c>
      <c r="B511" s="1072">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2">
        <v>14</v>
      </c>
      <c r="B512" s="1072">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2">
        <v>15</v>
      </c>
      <c r="B513" s="1072">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2">
        <v>16</v>
      </c>
      <c r="B514" s="1072">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2">
        <v>17</v>
      </c>
      <c r="B515" s="1072">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2">
        <v>18</v>
      </c>
      <c r="B516" s="1072">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2">
        <v>19</v>
      </c>
      <c r="B517" s="1072">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2">
        <v>20</v>
      </c>
      <c r="B518" s="1072">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2">
        <v>21</v>
      </c>
      <c r="B519" s="1072">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2">
        <v>22</v>
      </c>
      <c r="B520" s="1072">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2">
        <v>23</v>
      </c>
      <c r="B521" s="1072">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2">
        <v>24</v>
      </c>
      <c r="B522" s="1072">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2">
        <v>25</v>
      </c>
      <c r="B523" s="1072">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2">
        <v>26</v>
      </c>
      <c r="B524" s="1072">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2">
        <v>27</v>
      </c>
      <c r="B525" s="1072">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2">
        <v>28</v>
      </c>
      <c r="B526" s="1072">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2">
        <v>29</v>
      </c>
      <c r="B527" s="1072">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2">
        <v>30</v>
      </c>
      <c r="B528" s="1072">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72">
        <v>1</v>
      </c>
      <c r="B532" s="1072">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2">
        <v>2</v>
      </c>
      <c r="B533" s="1072">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2">
        <v>3</v>
      </c>
      <c r="B534" s="1072">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2">
        <v>4</v>
      </c>
      <c r="B535" s="1072">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2">
        <v>5</v>
      </c>
      <c r="B536" s="1072">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2">
        <v>6</v>
      </c>
      <c r="B537" s="1072">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2">
        <v>7</v>
      </c>
      <c r="B538" s="1072">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2">
        <v>8</v>
      </c>
      <c r="B539" s="1072">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2">
        <v>9</v>
      </c>
      <c r="B540" s="1072">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2">
        <v>10</v>
      </c>
      <c r="B541" s="1072">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2">
        <v>11</v>
      </c>
      <c r="B542" s="1072">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2">
        <v>12</v>
      </c>
      <c r="B543" s="1072">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2">
        <v>13</v>
      </c>
      <c r="B544" s="1072">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2">
        <v>14</v>
      </c>
      <c r="B545" s="1072">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2">
        <v>15</v>
      </c>
      <c r="B546" s="1072">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2">
        <v>16</v>
      </c>
      <c r="B547" s="1072">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2">
        <v>17</v>
      </c>
      <c r="B548" s="1072">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2">
        <v>18</v>
      </c>
      <c r="B549" s="1072">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2">
        <v>19</v>
      </c>
      <c r="B550" s="1072">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2">
        <v>20</v>
      </c>
      <c r="B551" s="1072">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2">
        <v>21</v>
      </c>
      <c r="B552" s="1072">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2">
        <v>22</v>
      </c>
      <c r="B553" s="1072">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2">
        <v>23</v>
      </c>
      <c r="B554" s="1072">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2">
        <v>24</v>
      </c>
      <c r="B555" s="1072">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2">
        <v>25</v>
      </c>
      <c r="B556" s="1072">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2">
        <v>26</v>
      </c>
      <c r="B557" s="1072">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2">
        <v>27</v>
      </c>
      <c r="B558" s="1072">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2">
        <v>28</v>
      </c>
      <c r="B559" s="1072">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2">
        <v>29</v>
      </c>
      <c r="B560" s="1072">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2">
        <v>30</v>
      </c>
      <c r="B561" s="1072">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72">
        <v>1</v>
      </c>
      <c r="B565" s="1072">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2">
        <v>2</v>
      </c>
      <c r="B566" s="1072">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2">
        <v>3</v>
      </c>
      <c r="B567" s="1072">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2">
        <v>4</v>
      </c>
      <c r="B568" s="1072">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2">
        <v>5</v>
      </c>
      <c r="B569" s="1072">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2">
        <v>6</v>
      </c>
      <c r="B570" s="1072">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2">
        <v>7</v>
      </c>
      <c r="B571" s="1072">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2">
        <v>8</v>
      </c>
      <c r="B572" s="1072">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2">
        <v>9</v>
      </c>
      <c r="B573" s="1072">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2">
        <v>10</v>
      </c>
      <c r="B574" s="1072">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2">
        <v>11</v>
      </c>
      <c r="B575" s="1072">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2">
        <v>12</v>
      </c>
      <c r="B576" s="1072">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2">
        <v>13</v>
      </c>
      <c r="B577" s="1072">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2">
        <v>14</v>
      </c>
      <c r="B578" s="1072">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2">
        <v>15</v>
      </c>
      <c r="B579" s="1072">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2">
        <v>16</v>
      </c>
      <c r="B580" s="1072">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2">
        <v>17</v>
      </c>
      <c r="B581" s="1072">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2">
        <v>18</v>
      </c>
      <c r="B582" s="1072">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2">
        <v>19</v>
      </c>
      <c r="B583" s="1072">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2">
        <v>20</v>
      </c>
      <c r="B584" s="1072">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2">
        <v>21</v>
      </c>
      <c r="B585" s="1072">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2">
        <v>22</v>
      </c>
      <c r="B586" s="1072">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2">
        <v>23</v>
      </c>
      <c r="B587" s="1072">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2">
        <v>24</v>
      </c>
      <c r="B588" s="1072">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2">
        <v>25</v>
      </c>
      <c r="B589" s="1072">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2">
        <v>26</v>
      </c>
      <c r="B590" s="1072">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2">
        <v>27</v>
      </c>
      <c r="B591" s="1072">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2">
        <v>28</v>
      </c>
      <c r="B592" s="1072">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2">
        <v>29</v>
      </c>
      <c r="B593" s="1072">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2">
        <v>30</v>
      </c>
      <c r="B594" s="1072">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72">
        <v>1</v>
      </c>
      <c r="B598" s="1072">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2">
        <v>2</v>
      </c>
      <c r="B599" s="1072">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2">
        <v>3</v>
      </c>
      <c r="B600" s="1072">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2">
        <v>4</v>
      </c>
      <c r="B601" s="1072">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2">
        <v>5</v>
      </c>
      <c r="B602" s="1072">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2">
        <v>6</v>
      </c>
      <c r="B603" s="1072">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2">
        <v>7</v>
      </c>
      <c r="B604" s="1072">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2">
        <v>8</v>
      </c>
      <c r="B605" s="1072">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2">
        <v>9</v>
      </c>
      <c r="B606" s="1072">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2">
        <v>10</v>
      </c>
      <c r="B607" s="1072">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2">
        <v>11</v>
      </c>
      <c r="B608" s="1072">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2">
        <v>12</v>
      </c>
      <c r="B609" s="1072">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2">
        <v>13</v>
      </c>
      <c r="B610" s="1072">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2">
        <v>14</v>
      </c>
      <c r="B611" s="1072">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2">
        <v>15</v>
      </c>
      <c r="B612" s="1072">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2">
        <v>16</v>
      </c>
      <c r="B613" s="1072">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2">
        <v>17</v>
      </c>
      <c r="B614" s="1072">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2">
        <v>18</v>
      </c>
      <c r="B615" s="1072">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2">
        <v>19</v>
      </c>
      <c r="B616" s="1072">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2">
        <v>20</v>
      </c>
      <c r="B617" s="1072">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2">
        <v>21</v>
      </c>
      <c r="B618" s="1072">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2">
        <v>22</v>
      </c>
      <c r="B619" s="1072">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2">
        <v>23</v>
      </c>
      <c r="B620" s="1072">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2">
        <v>24</v>
      </c>
      <c r="B621" s="1072">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2">
        <v>25</v>
      </c>
      <c r="B622" s="1072">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2">
        <v>26</v>
      </c>
      <c r="B623" s="1072">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2">
        <v>27</v>
      </c>
      <c r="B624" s="1072">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2">
        <v>28</v>
      </c>
      <c r="B625" s="1072">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2">
        <v>29</v>
      </c>
      <c r="B626" s="1072">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2">
        <v>30</v>
      </c>
      <c r="B627" s="1072">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72">
        <v>1</v>
      </c>
      <c r="B631" s="1072">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2">
        <v>2</v>
      </c>
      <c r="B632" s="1072">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2">
        <v>3</v>
      </c>
      <c r="B633" s="1072">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2">
        <v>4</v>
      </c>
      <c r="B634" s="1072">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2">
        <v>5</v>
      </c>
      <c r="B635" s="1072">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2">
        <v>6</v>
      </c>
      <c r="B636" s="1072">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2">
        <v>7</v>
      </c>
      <c r="B637" s="1072">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2">
        <v>8</v>
      </c>
      <c r="B638" s="1072">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2">
        <v>9</v>
      </c>
      <c r="B639" s="1072">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2">
        <v>10</v>
      </c>
      <c r="B640" s="1072">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2">
        <v>11</v>
      </c>
      <c r="B641" s="1072">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2">
        <v>12</v>
      </c>
      <c r="B642" s="1072">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2">
        <v>13</v>
      </c>
      <c r="B643" s="1072">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2">
        <v>14</v>
      </c>
      <c r="B644" s="1072">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2">
        <v>15</v>
      </c>
      <c r="B645" s="1072">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2">
        <v>16</v>
      </c>
      <c r="B646" s="1072">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2">
        <v>17</v>
      </c>
      <c r="B647" s="1072">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2">
        <v>18</v>
      </c>
      <c r="B648" s="1072">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2">
        <v>19</v>
      </c>
      <c r="B649" s="1072">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2">
        <v>20</v>
      </c>
      <c r="B650" s="1072">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2">
        <v>21</v>
      </c>
      <c r="B651" s="1072">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2">
        <v>22</v>
      </c>
      <c r="B652" s="1072">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2">
        <v>23</v>
      </c>
      <c r="B653" s="1072">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2">
        <v>24</v>
      </c>
      <c r="B654" s="1072">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2">
        <v>25</v>
      </c>
      <c r="B655" s="1072">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2">
        <v>26</v>
      </c>
      <c r="B656" s="1072">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2">
        <v>27</v>
      </c>
      <c r="B657" s="1072">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2">
        <v>28</v>
      </c>
      <c r="B658" s="1072">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2">
        <v>29</v>
      </c>
      <c r="B659" s="1072">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2">
        <v>30</v>
      </c>
      <c r="B660" s="1072">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72">
        <v>1</v>
      </c>
      <c r="B664" s="1072">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2">
        <v>2</v>
      </c>
      <c r="B665" s="1072">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2">
        <v>3</v>
      </c>
      <c r="B666" s="1072">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2">
        <v>4</v>
      </c>
      <c r="B667" s="1072">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2">
        <v>5</v>
      </c>
      <c r="B668" s="1072">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2">
        <v>6</v>
      </c>
      <c r="B669" s="1072">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2">
        <v>7</v>
      </c>
      <c r="B670" s="1072">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2">
        <v>8</v>
      </c>
      <c r="B671" s="1072">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2">
        <v>9</v>
      </c>
      <c r="B672" s="1072">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2">
        <v>10</v>
      </c>
      <c r="B673" s="1072">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2">
        <v>11</v>
      </c>
      <c r="B674" s="1072">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2">
        <v>12</v>
      </c>
      <c r="B675" s="1072">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2">
        <v>13</v>
      </c>
      <c r="B676" s="1072">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2">
        <v>14</v>
      </c>
      <c r="B677" s="1072">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2">
        <v>15</v>
      </c>
      <c r="B678" s="1072">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2">
        <v>16</v>
      </c>
      <c r="B679" s="1072">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2">
        <v>17</v>
      </c>
      <c r="B680" s="1072">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2">
        <v>18</v>
      </c>
      <c r="B681" s="1072">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2">
        <v>19</v>
      </c>
      <c r="B682" s="1072">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2">
        <v>20</v>
      </c>
      <c r="B683" s="1072">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2">
        <v>21</v>
      </c>
      <c r="B684" s="1072">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2">
        <v>22</v>
      </c>
      <c r="B685" s="1072">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2">
        <v>23</v>
      </c>
      <c r="B686" s="1072">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2">
        <v>24</v>
      </c>
      <c r="B687" s="1072">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2">
        <v>25</v>
      </c>
      <c r="B688" s="1072">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2">
        <v>26</v>
      </c>
      <c r="B689" s="1072">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2">
        <v>27</v>
      </c>
      <c r="B690" s="1072">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2">
        <v>28</v>
      </c>
      <c r="B691" s="1072">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2">
        <v>29</v>
      </c>
      <c r="B692" s="1072">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2">
        <v>30</v>
      </c>
      <c r="B693" s="1072">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72">
        <v>1</v>
      </c>
      <c r="B697" s="1072">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2">
        <v>2</v>
      </c>
      <c r="B698" s="1072">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2">
        <v>3</v>
      </c>
      <c r="B699" s="1072">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2">
        <v>4</v>
      </c>
      <c r="B700" s="1072">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2">
        <v>5</v>
      </c>
      <c r="B701" s="1072">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2">
        <v>6</v>
      </c>
      <c r="B702" s="1072">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2">
        <v>7</v>
      </c>
      <c r="B703" s="1072">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2">
        <v>8</v>
      </c>
      <c r="B704" s="1072">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2">
        <v>9</v>
      </c>
      <c r="B705" s="1072">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2">
        <v>10</v>
      </c>
      <c r="B706" s="1072">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2">
        <v>11</v>
      </c>
      <c r="B707" s="1072">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2">
        <v>12</v>
      </c>
      <c r="B708" s="1072">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2">
        <v>13</v>
      </c>
      <c r="B709" s="1072">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2">
        <v>14</v>
      </c>
      <c r="B710" s="1072">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2">
        <v>15</v>
      </c>
      <c r="B711" s="1072">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2">
        <v>16</v>
      </c>
      <c r="B712" s="1072">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2">
        <v>17</v>
      </c>
      <c r="B713" s="1072">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2">
        <v>18</v>
      </c>
      <c r="B714" s="1072">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2">
        <v>19</v>
      </c>
      <c r="B715" s="1072">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2">
        <v>20</v>
      </c>
      <c r="B716" s="1072">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2">
        <v>21</v>
      </c>
      <c r="B717" s="1072">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2">
        <v>22</v>
      </c>
      <c r="B718" s="1072">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2">
        <v>23</v>
      </c>
      <c r="B719" s="1072">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2">
        <v>24</v>
      </c>
      <c r="B720" s="1072">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2">
        <v>25</v>
      </c>
      <c r="B721" s="1072">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2">
        <v>26</v>
      </c>
      <c r="B722" s="1072">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2">
        <v>27</v>
      </c>
      <c r="B723" s="1072">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2">
        <v>28</v>
      </c>
      <c r="B724" s="1072">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2">
        <v>29</v>
      </c>
      <c r="B725" s="1072">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2">
        <v>30</v>
      </c>
      <c r="B726" s="1072">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72">
        <v>1</v>
      </c>
      <c r="B730" s="1072">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2">
        <v>2</v>
      </c>
      <c r="B731" s="1072">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2">
        <v>3</v>
      </c>
      <c r="B732" s="1072">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2">
        <v>4</v>
      </c>
      <c r="B733" s="1072">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2">
        <v>5</v>
      </c>
      <c r="B734" s="1072">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2">
        <v>6</v>
      </c>
      <c r="B735" s="1072">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2">
        <v>7</v>
      </c>
      <c r="B736" s="1072">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2">
        <v>8</v>
      </c>
      <c r="B737" s="1072">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2">
        <v>9</v>
      </c>
      <c r="B738" s="1072">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2">
        <v>10</v>
      </c>
      <c r="B739" s="1072">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2">
        <v>11</v>
      </c>
      <c r="B740" s="1072">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2">
        <v>12</v>
      </c>
      <c r="B741" s="1072">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2">
        <v>13</v>
      </c>
      <c r="B742" s="1072">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2">
        <v>14</v>
      </c>
      <c r="B743" s="1072">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2">
        <v>15</v>
      </c>
      <c r="B744" s="1072">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2">
        <v>16</v>
      </c>
      <c r="B745" s="1072">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2">
        <v>17</v>
      </c>
      <c r="B746" s="1072">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2">
        <v>18</v>
      </c>
      <c r="B747" s="1072">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2">
        <v>19</v>
      </c>
      <c r="B748" s="1072">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2">
        <v>20</v>
      </c>
      <c r="B749" s="1072">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2">
        <v>21</v>
      </c>
      <c r="B750" s="1072">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2">
        <v>22</v>
      </c>
      <c r="B751" s="1072">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2">
        <v>23</v>
      </c>
      <c r="B752" s="1072">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2">
        <v>24</v>
      </c>
      <c r="B753" s="1072">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2">
        <v>25</v>
      </c>
      <c r="B754" s="1072">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2">
        <v>26</v>
      </c>
      <c r="B755" s="1072">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2">
        <v>27</v>
      </c>
      <c r="B756" s="1072">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2">
        <v>28</v>
      </c>
      <c r="B757" s="1072">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2">
        <v>29</v>
      </c>
      <c r="B758" s="1072">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2">
        <v>30</v>
      </c>
      <c r="B759" s="1072">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72">
        <v>1</v>
      </c>
      <c r="B763" s="1072">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2">
        <v>2</v>
      </c>
      <c r="B764" s="1072">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2">
        <v>3</v>
      </c>
      <c r="B765" s="1072">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2">
        <v>4</v>
      </c>
      <c r="B766" s="1072">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2">
        <v>5</v>
      </c>
      <c r="B767" s="1072">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2">
        <v>6</v>
      </c>
      <c r="B768" s="1072">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2">
        <v>7</v>
      </c>
      <c r="B769" s="1072">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2">
        <v>8</v>
      </c>
      <c r="B770" s="1072">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2">
        <v>9</v>
      </c>
      <c r="B771" s="1072">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2">
        <v>10</v>
      </c>
      <c r="B772" s="1072">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2">
        <v>11</v>
      </c>
      <c r="B773" s="1072">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2">
        <v>12</v>
      </c>
      <c r="B774" s="1072">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2">
        <v>13</v>
      </c>
      <c r="B775" s="1072">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2">
        <v>14</v>
      </c>
      <c r="B776" s="1072">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2">
        <v>15</v>
      </c>
      <c r="B777" s="1072">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2">
        <v>16</v>
      </c>
      <c r="B778" s="1072">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2">
        <v>17</v>
      </c>
      <c r="B779" s="1072">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2">
        <v>18</v>
      </c>
      <c r="B780" s="1072">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2">
        <v>19</v>
      </c>
      <c r="B781" s="1072">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2">
        <v>20</v>
      </c>
      <c r="B782" s="1072">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2">
        <v>21</v>
      </c>
      <c r="B783" s="1072">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2">
        <v>22</v>
      </c>
      <c r="B784" s="1072">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2">
        <v>23</v>
      </c>
      <c r="B785" s="1072">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2">
        <v>24</v>
      </c>
      <c r="B786" s="1072">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2">
        <v>25</v>
      </c>
      <c r="B787" s="1072">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2">
        <v>26</v>
      </c>
      <c r="B788" s="1072">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2">
        <v>27</v>
      </c>
      <c r="B789" s="1072">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2">
        <v>28</v>
      </c>
      <c r="B790" s="1072">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2">
        <v>29</v>
      </c>
      <c r="B791" s="1072">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2">
        <v>30</v>
      </c>
      <c r="B792" s="1072">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72">
        <v>1</v>
      </c>
      <c r="B796" s="1072">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2">
        <v>2</v>
      </c>
      <c r="B797" s="1072">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2">
        <v>3</v>
      </c>
      <c r="B798" s="1072">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2">
        <v>4</v>
      </c>
      <c r="B799" s="1072">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2">
        <v>5</v>
      </c>
      <c r="B800" s="1072">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2">
        <v>6</v>
      </c>
      <c r="B801" s="1072">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2">
        <v>7</v>
      </c>
      <c r="B802" s="1072">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2">
        <v>8</v>
      </c>
      <c r="B803" s="1072">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2">
        <v>9</v>
      </c>
      <c r="B804" s="1072">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2">
        <v>10</v>
      </c>
      <c r="B805" s="1072">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2">
        <v>11</v>
      </c>
      <c r="B806" s="1072">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2">
        <v>12</v>
      </c>
      <c r="B807" s="1072">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2">
        <v>13</v>
      </c>
      <c r="B808" s="1072">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2">
        <v>14</v>
      </c>
      <c r="B809" s="1072">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2">
        <v>15</v>
      </c>
      <c r="B810" s="1072">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2">
        <v>16</v>
      </c>
      <c r="B811" s="1072">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2">
        <v>17</v>
      </c>
      <c r="B812" s="1072">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2">
        <v>18</v>
      </c>
      <c r="B813" s="1072">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2">
        <v>19</v>
      </c>
      <c r="B814" s="1072">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2">
        <v>20</v>
      </c>
      <c r="B815" s="1072">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2">
        <v>21</v>
      </c>
      <c r="B816" s="1072">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2">
        <v>22</v>
      </c>
      <c r="B817" s="1072">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2">
        <v>23</v>
      </c>
      <c r="B818" s="1072">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2">
        <v>24</v>
      </c>
      <c r="B819" s="1072">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2">
        <v>25</v>
      </c>
      <c r="B820" s="1072">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2">
        <v>26</v>
      </c>
      <c r="B821" s="1072">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2">
        <v>27</v>
      </c>
      <c r="B822" s="1072">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2">
        <v>28</v>
      </c>
      <c r="B823" s="1072">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2">
        <v>29</v>
      </c>
      <c r="B824" s="1072">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2">
        <v>30</v>
      </c>
      <c r="B825" s="1072">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72">
        <v>1</v>
      </c>
      <c r="B829" s="1072">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2">
        <v>2</v>
      </c>
      <c r="B830" s="1072">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2">
        <v>3</v>
      </c>
      <c r="B831" s="1072">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2">
        <v>4</v>
      </c>
      <c r="B832" s="1072">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2">
        <v>5</v>
      </c>
      <c r="B833" s="1072">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2">
        <v>6</v>
      </c>
      <c r="B834" s="1072">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2">
        <v>7</v>
      </c>
      <c r="B835" s="1072">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2">
        <v>8</v>
      </c>
      <c r="B836" s="1072">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2">
        <v>9</v>
      </c>
      <c r="B837" s="1072">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2">
        <v>10</v>
      </c>
      <c r="B838" s="1072">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2">
        <v>11</v>
      </c>
      <c r="B839" s="1072">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2">
        <v>12</v>
      </c>
      <c r="B840" s="1072">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2">
        <v>13</v>
      </c>
      <c r="B841" s="1072">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2">
        <v>14</v>
      </c>
      <c r="B842" s="1072">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2">
        <v>15</v>
      </c>
      <c r="B843" s="1072">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2">
        <v>16</v>
      </c>
      <c r="B844" s="1072">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2">
        <v>17</v>
      </c>
      <c r="B845" s="1072">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2">
        <v>18</v>
      </c>
      <c r="B846" s="1072">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2">
        <v>19</v>
      </c>
      <c r="B847" s="1072">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2">
        <v>20</v>
      </c>
      <c r="B848" s="1072">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2">
        <v>21</v>
      </c>
      <c r="B849" s="1072">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2">
        <v>22</v>
      </c>
      <c r="B850" s="1072">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2">
        <v>23</v>
      </c>
      <c r="B851" s="1072">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2">
        <v>24</v>
      </c>
      <c r="B852" s="1072">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2">
        <v>25</v>
      </c>
      <c r="B853" s="1072">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2">
        <v>26</v>
      </c>
      <c r="B854" s="1072">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2">
        <v>27</v>
      </c>
      <c r="B855" s="1072">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2">
        <v>28</v>
      </c>
      <c r="B856" s="1072">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2">
        <v>29</v>
      </c>
      <c r="B857" s="1072">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2">
        <v>30</v>
      </c>
      <c r="B858" s="1072">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72">
        <v>1</v>
      </c>
      <c r="B862" s="1072">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2">
        <v>2</v>
      </c>
      <c r="B863" s="1072">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2">
        <v>3</v>
      </c>
      <c r="B864" s="1072">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2">
        <v>4</v>
      </c>
      <c r="B865" s="1072">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2">
        <v>5</v>
      </c>
      <c r="B866" s="1072">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2">
        <v>6</v>
      </c>
      <c r="B867" s="1072">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2">
        <v>7</v>
      </c>
      <c r="B868" s="1072">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2">
        <v>8</v>
      </c>
      <c r="B869" s="1072">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2">
        <v>9</v>
      </c>
      <c r="B870" s="1072">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2">
        <v>10</v>
      </c>
      <c r="B871" s="1072">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2">
        <v>11</v>
      </c>
      <c r="B872" s="1072">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2">
        <v>12</v>
      </c>
      <c r="B873" s="1072">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2">
        <v>13</v>
      </c>
      <c r="B874" s="1072">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2">
        <v>14</v>
      </c>
      <c r="B875" s="1072">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2">
        <v>15</v>
      </c>
      <c r="B876" s="1072">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2">
        <v>16</v>
      </c>
      <c r="B877" s="1072">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2">
        <v>17</v>
      </c>
      <c r="B878" s="1072">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2">
        <v>18</v>
      </c>
      <c r="B879" s="1072">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2">
        <v>19</v>
      </c>
      <c r="B880" s="1072">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2">
        <v>20</v>
      </c>
      <c r="B881" s="1072">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2">
        <v>21</v>
      </c>
      <c r="B882" s="1072">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2">
        <v>22</v>
      </c>
      <c r="B883" s="1072">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2">
        <v>23</v>
      </c>
      <c r="B884" s="1072">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2">
        <v>24</v>
      </c>
      <c r="B885" s="1072">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2">
        <v>25</v>
      </c>
      <c r="B886" s="1072">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2">
        <v>26</v>
      </c>
      <c r="B887" s="1072">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2">
        <v>27</v>
      </c>
      <c r="B888" s="1072">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2">
        <v>28</v>
      </c>
      <c r="B889" s="1072">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2">
        <v>29</v>
      </c>
      <c r="B890" s="1072">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2">
        <v>30</v>
      </c>
      <c r="B891" s="1072">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72">
        <v>1</v>
      </c>
      <c r="B895" s="1072">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2">
        <v>2</v>
      </c>
      <c r="B896" s="1072">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2">
        <v>3</v>
      </c>
      <c r="B897" s="1072">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2">
        <v>4</v>
      </c>
      <c r="B898" s="1072">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2">
        <v>5</v>
      </c>
      <c r="B899" s="1072">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2">
        <v>6</v>
      </c>
      <c r="B900" s="1072">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2">
        <v>7</v>
      </c>
      <c r="B901" s="1072">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2">
        <v>8</v>
      </c>
      <c r="B902" s="1072">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2">
        <v>9</v>
      </c>
      <c r="B903" s="1072">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2">
        <v>10</v>
      </c>
      <c r="B904" s="1072">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2">
        <v>11</v>
      </c>
      <c r="B905" s="1072">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2">
        <v>12</v>
      </c>
      <c r="B906" s="1072">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2">
        <v>13</v>
      </c>
      <c r="B907" s="1072">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2">
        <v>14</v>
      </c>
      <c r="B908" s="1072">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2">
        <v>15</v>
      </c>
      <c r="B909" s="1072">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2">
        <v>16</v>
      </c>
      <c r="B910" s="1072">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2">
        <v>17</v>
      </c>
      <c r="B911" s="1072">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2">
        <v>18</v>
      </c>
      <c r="B912" s="1072">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2">
        <v>19</v>
      </c>
      <c r="B913" s="1072">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2">
        <v>20</v>
      </c>
      <c r="B914" s="1072">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2">
        <v>21</v>
      </c>
      <c r="B915" s="1072">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2">
        <v>22</v>
      </c>
      <c r="B916" s="1072">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2">
        <v>23</v>
      </c>
      <c r="B917" s="1072">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2">
        <v>24</v>
      </c>
      <c r="B918" s="1072">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2">
        <v>25</v>
      </c>
      <c r="B919" s="1072">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2">
        <v>26</v>
      </c>
      <c r="B920" s="1072">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2">
        <v>27</v>
      </c>
      <c r="B921" s="1072">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2">
        <v>28</v>
      </c>
      <c r="B922" s="1072">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2">
        <v>29</v>
      </c>
      <c r="B923" s="1072">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2">
        <v>30</v>
      </c>
      <c r="B924" s="1072">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72">
        <v>1</v>
      </c>
      <c r="B928" s="1072">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2">
        <v>2</v>
      </c>
      <c r="B929" s="1072">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2">
        <v>3</v>
      </c>
      <c r="B930" s="1072">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2">
        <v>4</v>
      </c>
      <c r="B931" s="1072">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2">
        <v>5</v>
      </c>
      <c r="B932" s="1072">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2">
        <v>6</v>
      </c>
      <c r="B933" s="1072">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2">
        <v>7</v>
      </c>
      <c r="B934" s="1072">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2">
        <v>8</v>
      </c>
      <c r="B935" s="1072">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2">
        <v>9</v>
      </c>
      <c r="B936" s="1072">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2">
        <v>10</v>
      </c>
      <c r="B937" s="1072">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2">
        <v>11</v>
      </c>
      <c r="B938" s="1072">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2">
        <v>12</v>
      </c>
      <c r="B939" s="1072">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2">
        <v>13</v>
      </c>
      <c r="B940" s="1072">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2">
        <v>14</v>
      </c>
      <c r="B941" s="1072">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2">
        <v>15</v>
      </c>
      <c r="B942" s="1072">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2">
        <v>16</v>
      </c>
      <c r="B943" s="1072">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2">
        <v>17</v>
      </c>
      <c r="B944" s="1072">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2">
        <v>18</v>
      </c>
      <c r="B945" s="1072">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2">
        <v>19</v>
      </c>
      <c r="B946" s="1072">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2">
        <v>20</v>
      </c>
      <c r="B947" s="1072">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2">
        <v>21</v>
      </c>
      <c r="B948" s="1072">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2">
        <v>22</v>
      </c>
      <c r="B949" s="1072">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2">
        <v>23</v>
      </c>
      <c r="B950" s="1072">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2">
        <v>24</v>
      </c>
      <c r="B951" s="1072">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2">
        <v>25</v>
      </c>
      <c r="B952" s="1072">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2">
        <v>26</v>
      </c>
      <c r="B953" s="1072">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2">
        <v>27</v>
      </c>
      <c r="B954" s="1072">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2">
        <v>28</v>
      </c>
      <c r="B955" s="1072">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2">
        <v>29</v>
      </c>
      <c r="B956" s="1072">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2">
        <v>30</v>
      </c>
      <c r="B957" s="1072">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72">
        <v>1</v>
      </c>
      <c r="B961" s="1072">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2">
        <v>2</v>
      </c>
      <c r="B962" s="1072">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2">
        <v>3</v>
      </c>
      <c r="B963" s="1072">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2">
        <v>4</v>
      </c>
      <c r="B964" s="1072">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2">
        <v>5</v>
      </c>
      <c r="B965" s="1072">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2">
        <v>6</v>
      </c>
      <c r="B966" s="1072">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2">
        <v>7</v>
      </c>
      <c r="B967" s="1072">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2">
        <v>8</v>
      </c>
      <c r="B968" s="1072">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2">
        <v>9</v>
      </c>
      <c r="B969" s="1072">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2">
        <v>10</v>
      </c>
      <c r="B970" s="1072">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2">
        <v>11</v>
      </c>
      <c r="B971" s="1072">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2">
        <v>12</v>
      </c>
      <c r="B972" s="1072">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2">
        <v>13</v>
      </c>
      <c r="B973" s="1072">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2">
        <v>14</v>
      </c>
      <c r="B974" s="1072">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2">
        <v>15</v>
      </c>
      <c r="B975" s="1072">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2">
        <v>16</v>
      </c>
      <c r="B976" s="1072">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2">
        <v>17</v>
      </c>
      <c r="B977" s="1072">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2">
        <v>18</v>
      </c>
      <c r="B978" s="1072">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2">
        <v>19</v>
      </c>
      <c r="B979" s="1072">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2">
        <v>20</v>
      </c>
      <c r="B980" s="1072">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2">
        <v>21</v>
      </c>
      <c r="B981" s="1072">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2">
        <v>22</v>
      </c>
      <c r="B982" s="1072">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2">
        <v>23</v>
      </c>
      <c r="B983" s="1072">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2">
        <v>24</v>
      </c>
      <c r="B984" s="1072">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2">
        <v>25</v>
      </c>
      <c r="B985" s="1072">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2">
        <v>26</v>
      </c>
      <c r="B986" s="1072">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2">
        <v>27</v>
      </c>
      <c r="B987" s="1072">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2">
        <v>28</v>
      </c>
      <c r="B988" s="1072">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2">
        <v>29</v>
      </c>
      <c r="B989" s="1072">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2">
        <v>30</v>
      </c>
      <c r="B990" s="1072">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72">
        <v>1</v>
      </c>
      <c r="B994" s="1072">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2">
        <v>2</v>
      </c>
      <c r="B995" s="1072">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2">
        <v>3</v>
      </c>
      <c r="B996" s="1072">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2">
        <v>4</v>
      </c>
      <c r="B997" s="1072">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2">
        <v>5</v>
      </c>
      <c r="B998" s="1072">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2">
        <v>6</v>
      </c>
      <c r="B999" s="1072">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2">
        <v>7</v>
      </c>
      <c r="B1000" s="1072">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2">
        <v>8</v>
      </c>
      <c r="B1001" s="1072">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2">
        <v>9</v>
      </c>
      <c r="B1002" s="1072">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2">
        <v>10</v>
      </c>
      <c r="B1003" s="1072">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2">
        <v>11</v>
      </c>
      <c r="B1004" s="1072">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2">
        <v>12</v>
      </c>
      <c r="B1005" s="1072">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2">
        <v>13</v>
      </c>
      <c r="B1006" s="1072">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2">
        <v>14</v>
      </c>
      <c r="B1007" s="1072">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2">
        <v>15</v>
      </c>
      <c r="B1008" s="1072">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2">
        <v>16</v>
      </c>
      <c r="B1009" s="1072">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2">
        <v>17</v>
      </c>
      <c r="B1010" s="1072">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2">
        <v>18</v>
      </c>
      <c r="B1011" s="1072">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2">
        <v>19</v>
      </c>
      <c r="B1012" s="1072">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2">
        <v>20</v>
      </c>
      <c r="B1013" s="1072">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2">
        <v>21</v>
      </c>
      <c r="B1014" s="1072">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2">
        <v>22</v>
      </c>
      <c r="B1015" s="1072">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2">
        <v>23</v>
      </c>
      <c r="B1016" s="1072">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2">
        <v>24</v>
      </c>
      <c r="B1017" s="1072">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2">
        <v>25</v>
      </c>
      <c r="B1018" s="1072">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2">
        <v>26</v>
      </c>
      <c r="B1019" s="1072">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2">
        <v>27</v>
      </c>
      <c r="B1020" s="1072">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2">
        <v>28</v>
      </c>
      <c r="B1021" s="1072">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2">
        <v>29</v>
      </c>
      <c r="B1022" s="1072">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2">
        <v>30</v>
      </c>
      <c r="B1023" s="1072">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72">
        <v>1</v>
      </c>
      <c r="B1027" s="1072">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2">
        <v>2</v>
      </c>
      <c r="B1028" s="1072">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2">
        <v>3</v>
      </c>
      <c r="B1029" s="1072">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2">
        <v>4</v>
      </c>
      <c r="B1030" s="1072">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2">
        <v>5</v>
      </c>
      <c r="B1031" s="1072">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2">
        <v>6</v>
      </c>
      <c r="B1032" s="1072">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2">
        <v>7</v>
      </c>
      <c r="B1033" s="1072">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2">
        <v>8</v>
      </c>
      <c r="B1034" s="1072">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2">
        <v>9</v>
      </c>
      <c r="B1035" s="1072">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2">
        <v>10</v>
      </c>
      <c r="B1036" s="1072">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2">
        <v>11</v>
      </c>
      <c r="B1037" s="1072">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2">
        <v>12</v>
      </c>
      <c r="B1038" s="1072">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2">
        <v>13</v>
      </c>
      <c r="B1039" s="1072">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2">
        <v>14</v>
      </c>
      <c r="B1040" s="1072">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2">
        <v>15</v>
      </c>
      <c r="B1041" s="1072">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2">
        <v>16</v>
      </c>
      <c r="B1042" s="1072">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2">
        <v>17</v>
      </c>
      <c r="B1043" s="1072">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2">
        <v>18</v>
      </c>
      <c r="B1044" s="1072">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2">
        <v>19</v>
      </c>
      <c r="B1045" s="1072">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2">
        <v>20</v>
      </c>
      <c r="B1046" s="1072">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2">
        <v>21</v>
      </c>
      <c r="B1047" s="1072">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2">
        <v>22</v>
      </c>
      <c r="B1048" s="1072">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2">
        <v>23</v>
      </c>
      <c r="B1049" s="1072">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2">
        <v>24</v>
      </c>
      <c r="B1050" s="1072">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2">
        <v>25</v>
      </c>
      <c r="B1051" s="1072">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2">
        <v>26</v>
      </c>
      <c r="B1052" s="1072">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2">
        <v>27</v>
      </c>
      <c r="B1053" s="1072">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2">
        <v>28</v>
      </c>
      <c r="B1054" s="1072">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2">
        <v>29</v>
      </c>
      <c r="B1055" s="1072">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2">
        <v>30</v>
      </c>
      <c r="B1056" s="1072">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72">
        <v>1</v>
      </c>
      <c r="B1060" s="1072">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2">
        <v>2</v>
      </c>
      <c r="B1061" s="1072">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2">
        <v>3</v>
      </c>
      <c r="B1062" s="1072">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2">
        <v>4</v>
      </c>
      <c r="B1063" s="1072">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2">
        <v>5</v>
      </c>
      <c r="B1064" s="1072">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2">
        <v>6</v>
      </c>
      <c r="B1065" s="1072">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2">
        <v>7</v>
      </c>
      <c r="B1066" s="1072">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2">
        <v>8</v>
      </c>
      <c r="B1067" s="1072">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2">
        <v>9</v>
      </c>
      <c r="B1068" s="1072">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2">
        <v>10</v>
      </c>
      <c r="B1069" s="1072">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2">
        <v>11</v>
      </c>
      <c r="B1070" s="1072">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2">
        <v>12</v>
      </c>
      <c r="B1071" s="1072">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2">
        <v>13</v>
      </c>
      <c r="B1072" s="1072">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2">
        <v>14</v>
      </c>
      <c r="B1073" s="1072">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2">
        <v>15</v>
      </c>
      <c r="B1074" s="1072">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2">
        <v>16</v>
      </c>
      <c r="B1075" s="1072">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2">
        <v>17</v>
      </c>
      <c r="B1076" s="1072">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2">
        <v>18</v>
      </c>
      <c r="B1077" s="1072">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2">
        <v>19</v>
      </c>
      <c r="B1078" s="1072">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2">
        <v>20</v>
      </c>
      <c r="B1079" s="1072">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2">
        <v>21</v>
      </c>
      <c r="B1080" s="1072">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2">
        <v>22</v>
      </c>
      <c r="B1081" s="1072">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2">
        <v>23</v>
      </c>
      <c r="B1082" s="1072">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2">
        <v>24</v>
      </c>
      <c r="B1083" s="1072">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2">
        <v>25</v>
      </c>
      <c r="B1084" s="1072">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2">
        <v>26</v>
      </c>
      <c r="B1085" s="1072">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2">
        <v>27</v>
      </c>
      <c r="B1086" s="1072">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2">
        <v>28</v>
      </c>
      <c r="B1087" s="1072">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2">
        <v>29</v>
      </c>
      <c r="B1088" s="1072">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2">
        <v>30</v>
      </c>
      <c r="B1089" s="1072">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72">
        <v>1</v>
      </c>
      <c r="B1093" s="1072">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2">
        <v>2</v>
      </c>
      <c r="B1094" s="1072">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2">
        <v>3</v>
      </c>
      <c r="B1095" s="1072">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2">
        <v>4</v>
      </c>
      <c r="B1096" s="1072">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2">
        <v>5</v>
      </c>
      <c r="B1097" s="1072">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2">
        <v>6</v>
      </c>
      <c r="B1098" s="1072">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2">
        <v>7</v>
      </c>
      <c r="B1099" s="1072">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2">
        <v>8</v>
      </c>
      <c r="B1100" s="1072">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2">
        <v>9</v>
      </c>
      <c r="B1101" s="1072">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2">
        <v>10</v>
      </c>
      <c r="B1102" s="1072">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2">
        <v>11</v>
      </c>
      <c r="B1103" s="1072">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2">
        <v>12</v>
      </c>
      <c r="B1104" s="1072">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2">
        <v>13</v>
      </c>
      <c r="B1105" s="1072">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2">
        <v>14</v>
      </c>
      <c r="B1106" s="1072">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2">
        <v>15</v>
      </c>
      <c r="B1107" s="1072">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2">
        <v>16</v>
      </c>
      <c r="B1108" s="1072">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2">
        <v>17</v>
      </c>
      <c r="B1109" s="1072">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2">
        <v>18</v>
      </c>
      <c r="B1110" s="1072">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2">
        <v>19</v>
      </c>
      <c r="B1111" s="1072">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2">
        <v>20</v>
      </c>
      <c r="B1112" s="1072">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2">
        <v>21</v>
      </c>
      <c r="B1113" s="1072">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2">
        <v>22</v>
      </c>
      <c r="B1114" s="1072">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2">
        <v>23</v>
      </c>
      <c r="B1115" s="1072">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2">
        <v>24</v>
      </c>
      <c r="B1116" s="1072">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2">
        <v>25</v>
      </c>
      <c r="B1117" s="1072">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2">
        <v>26</v>
      </c>
      <c r="B1118" s="1072">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2">
        <v>27</v>
      </c>
      <c r="B1119" s="1072">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2">
        <v>28</v>
      </c>
      <c r="B1120" s="1072">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2">
        <v>29</v>
      </c>
      <c r="B1121" s="1072">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2">
        <v>30</v>
      </c>
      <c r="B1122" s="1072">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72">
        <v>1</v>
      </c>
      <c r="B1126" s="1072">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2">
        <v>2</v>
      </c>
      <c r="B1127" s="1072">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2">
        <v>3</v>
      </c>
      <c r="B1128" s="1072">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2">
        <v>4</v>
      </c>
      <c r="B1129" s="1072">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2">
        <v>5</v>
      </c>
      <c r="B1130" s="1072">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2">
        <v>6</v>
      </c>
      <c r="B1131" s="1072">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2">
        <v>7</v>
      </c>
      <c r="B1132" s="1072">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2">
        <v>8</v>
      </c>
      <c r="B1133" s="1072">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2">
        <v>9</v>
      </c>
      <c r="B1134" s="1072">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2">
        <v>10</v>
      </c>
      <c r="B1135" s="1072">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2">
        <v>11</v>
      </c>
      <c r="B1136" s="1072">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2">
        <v>12</v>
      </c>
      <c r="B1137" s="1072">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2">
        <v>13</v>
      </c>
      <c r="B1138" s="1072">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2">
        <v>14</v>
      </c>
      <c r="B1139" s="1072">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2">
        <v>15</v>
      </c>
      <c r="B1140" s="1072">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2">
        <v>16</v>
      </c>
      <c r="B1141" s="1072">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2">
        <v>17</v>
      </c>
      <c r="B1142" s="1072">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2">
        <v>18</v>
      </c>
      <c r="B1143" s="1072">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2">
        <v>19</v>
      </c>
      <c r="B1144" s="1072">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2">
        <v>20</v>
      </c>
      <c r="B1145" s="1072">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2">
        <v>21</v>
      </c>
      <c r="B1146" s="1072">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2">
        <v>22</v>
      </c>
      <c r="B1147" s="1072">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2">
        <v>23</v>
      </c>
      <c r="B1148" s="1072">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2">
        <v>24</v>
      </c>
      <c r="B1149" s="1072">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2">
        <v>25</v>
      </c>
      <c r="B1150" s="1072">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2">
        <v>26</v>
      </c>
      <c r="B1151" s="1072">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2">
        <v>27</v>
      </c>
      <c r="B1152" s="1072">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2">
        <v>28</v>
      </c>
      <c r="B1153" s="1072">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2">
        <v>29</v>
      </c>
      <c r="B1154" s="1072">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2">
        <v>30</v>
      </c>
      <c r="B1155" s="1072">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72">
        <v>1</v>
      </c>
      <c r="B1159" s="1072">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2">
        <v>2</v>
      </c>
      <c r="B1160" s="1072">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2">
        <v>3</v>
      </c>
      <c r="B1161" s="1072">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2">
        <v>4</v>
      </c>
      <c r="B1162" s="1072">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2">
        <v>5</v>
      </c>
      <c r="B1163" s="1072">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2">
        <v>6</v>
      </c>
      <c r="B1164" s="1072">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2">
        <v>7</v>
      </c>
      <c r="B1165" s="1072">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2">
        <v>8</v>
      </c>
      <c r="B1166" s="1072">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2">
        <v>9</v>
      </c>
      <c r="B1167" s="1072">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2">
        <v>10</v>
      </c>
      <c r="B1168" s="1072">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2">
        <v>11</v>
      </c>
      <c r="B1169" s="1072">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2">
        <v>12</v>
      </c>
      <c r="B1170" s="1072">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2">
        <v>13</v>
      </c>
      <c r="B1171" s="1072">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2">
        <v>14</v>
      </c>
      <c r="B1172" s="1072">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2">
        <v>15</v>
      </c>
      <c r="B1173" s="1072">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2">
        <v>16</v>
      </c>
      <c r="B1174" s="1072">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2">
        <v>17</v>
      </c>
      <c r="B1175" s="1072">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2">
        <v>18</v>
      </c>
      <c r="B1176" s="1072">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2">
        <v>19</v>
      </c>
      <c r="B1177" s="1072">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2">
        <v>20</v>
      </c>
      <c r="B1178" s="1072">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2">
        <v>21</v>
      </c>
      <c r="B1179" s="1072">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2">
        <v>22</v>
      </c>
      <c r="B1180" s="1072">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2">
        <v>23</v>
      </c>
      <c r="B1181" s="1072">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2">
        <v>24</v>
      </c>
      <c r="B1182" s="1072">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2">
        <v>25</v>
      </c>
      <c r="B1183" s="1072">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2">
        <v>26</v>
      </c>
      <c r="B1184" s="1072">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2">
        <v>27</v>
      </c>
      <c r="B1185" s="1072">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2">
        <v>28</v>
      </c>
      <c r="B1186" s="1072">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2">
        <v>29</v>
      </c>
      <c r="B1187" s="1072">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2">
        <v>30</v>
      </c>
      <c r="B1188" s="1072">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72">
        <v>1</v>
      </c>
      <c r="B1192" s="1072">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2">
        <v>2</v>
      </c>
      <c r="B1193" s="1072">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2">
        <v>3</v>
      </c>
      <c r="B1194" s="1072">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2">
        <v>4</v>
      </c>
      <c r="B1195" s="1072">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2">
        <v>5</v>
      </c>
      <c r="B1196" s="1072">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2">
        <v>6</v>
      </c>
      <c r="B1197" s="1072">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2">
        <v>7</v>
      </c>
      <c r="B1198" s="1072">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2">
        <v>8</v>
      </c>
      <c r="B1199" s="1072">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2">
        <v>9</v>
      </c>
      <c r="B1200" s="1072">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2">
        <v>10</v>
      </c>
      <c r="B1201" s="1072">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2">
        <v>11</v>
      </c>
      <c r="B1202" s="1072">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2">
        <v>12</v>
      </c>
      <c r="B1203" s="1072">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2">
        <v>13</v>
      </c>
      <c r="B1204" s="1072">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2">
        <v>14</v>
      </c>
      <c r="B1205" s="1072">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2">
        <v>15</v>
      </c>
      <c r="B1206" s="1072">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2">
        <v>16</v>
      </c>
      <c r="B1207" s="1072">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2">
        <v>17</v>
      </c>
      <c r="B1208" s="1072">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2">
        <v>18</v>
      </c>
      <c r="B1209" s="1072">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2">
        <v>19</v>
      </c>
      <c r="B1210" s="1072">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2">
        <v>20</v>
      </c>
      <c r="B1211" s="1072">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2">
        <v>21</v>
      </c>
      <c r="B1212" s="1072">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2">
        <v>22</v>
      </c>
      <c r="B1213" s="1072">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2">
        <v>23</v>
      </c>
      <c r="B1214" s="1072">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2">
        <v>24</v>
      </c>
      <c r="B1215" s="1072">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2">
        <v>25</v>
      </c>
      <c r="B1216" s="1072">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2">
        <v>26</v>
      </c>
      <c r="B1217" s="1072">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2">
        <v>27</v>
      </c>
      <c r="B1218" s="1072">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2">
        <v>28</v>
      </c>
      <c r="B1219" s="1072">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2">
        <v>29</v>
      </c>
      <c r="B1220" s="1072">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2">
        <v>30</v>
      </c>
      <c r="B1221" s="1072">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72">
        <v>1</v>
      </c>
      <c r="B1225" s="1072">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2">
        <v>2</v>
      </c>
      <c r="B1226" s="1072">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2">
        <v>3</v>
      </c>
      <c r="B1227" s="1072">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2">
        <v>4</v>
      </c>
      <c r="B1228" s="1072">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2">
        <v>5</v>
      </c>
      <c r="B1229" s="1072">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2">
        <v>6</v>
      </c>
      <c r="B1230" s="1072">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2">
        <v>7</v>
      </c>
      <c r="B1231" s="1072">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2">
        <v>8</v>
      </c>
      <c r="B1232" s="1072">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2">
        <v>9</v>
      </c>
      <c r="B1233" s="1072">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2">
        <v>10</v>
      </c>
      <c r="B1234" s="1072">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2">
        <v>11</v>
      </c>
      <c r="B1235" s="1072">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2">
        <v>12</v>
      </c>
      <c r="B1236" s="1072">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2">
        <v>13</v>
      </c>
      <c r="B1237" s="1072">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2">
        <v>14</v>
      </c>
      <c r="B1238" s="1072">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2">
        <v>15</v>
      </c>
      <c r="B1239" s="1072">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2">
        <v>16</v>
      </c>
      <c r="B1240" s="1072">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2">
        <v>17</v>
      </c>
      <c r="B1241" s="1072">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2">
        <v>18</v>
      </c>
      <c r="B1242" s="1072">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2">
        <v>19</v>
      </c>
      <c r="B1243" s="1072">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2">
        <v>20</v>
      </c>
      <c r="B1244" s="1072">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2">
        <v>21</v>
      </c>
      <c r="B1245" s="1072">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2">
        <v>22</v>
      </c>
      <c r="B1246" s="1072">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2">
        <v>23</v>
      </c>
      <c r="B1247" s="1072">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2">
        <v>24</v>
      </c>
      <c r="B1248" s="1072">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2">
        <v>25</v>
      </c>
      <c r="B1249" s="1072">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2">
        <v>26</v>
      </c>
      <c r="B1250" s="1072">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2">
        <v>27</v>
      </c>
      <c r="B1251" s="1072">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2">
        <v>28</v>
      </c>
      <c r="B1252" s="1072">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2">
        <v>29</v>
      </c>
      <c r="B1253" s="1072">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2">
        <v>30</v>
      </c>
      <c r="B1254" s="1072">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72">
        <v>1</v>
      </c>
      <c r="B1258" s="1072">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2">
        <v>2</v>
      </c>
      <c r="B1259" s="1072">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2">
        <v>3</v>
      </c>
      <c r="B1260" s="1072">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2">
        <v>4</v>
      </c>
      <c r="B1261" s="1072">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2">
        <v>5</v>
      </c>
      <c r="B1262" s="1072">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2">
        <v>6</v>
      </c>
      <c r="B1263" s="1072">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2">
        <v>7</v>
      </c>
      <c r="B1264" s="1072">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2">
        <v>8</v>
      </c>
      <c r="B1265" s="1072">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2">
        <v>9</v>
      </c>
      <c r="B1266" s="1072">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2">
        <v>10</v>
      </c>
      <c r="B1267" s="1072">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2">
        <v>11</v>
      </c>
      <c r="B1268" s="1072">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2">
        <v>12</v>
      </c>
      <c r="B1269" s="1072">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2">
        <v>13</v>
      </c>
      <c r="B1270" s="1072">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2">
        <v>14</v>
      </c>
      <c r="B1271" s="1072">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2">
        <v>15</v>
      </c>
      <c r="B1272" s="1072">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2">
        <v>16</v>
      </c>
      <c r="B1273" s="1072">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2">
        <v>17</v>
      </c>
      <c r="B1274" s="1072">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2">
        <v>18</v>
      </c>
      <c r="B1275" s="1072">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2">
        <v>19</v>
      </c>
      <c r="B1276" s="1072">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2">
        <v>20</v>
      </c>
      <c r="B1277" s="1072">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2">
        <v>21</v>
      </c>
      <c r="B1278" s="1072">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2">
        <v>22</v>
      </c>
      <c r="B1279" s="1072">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2">
        <v>23</v>
      </c>
      <c r="B1280" s="1072">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2">
        <v>24</v>
      </c>
      <c r="B1281" s="1072">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2">
        <v>25</v>
      </c>
      <c r="B1282" s="1072">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2">
        <v>26</v>
      </c>
      <c r="B1283" s="1072">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2">
        <v>27</v>
      </c>
      <c r="B1284" s="1072">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2">
        <v>28</v>
      </c>
      <c r="B1285" s="1072">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2">
        <v>29</v>
      </c>
      <c r="B1286" s="1072">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2">
        <v>30</v>
      </c>
      <c r="B1287" s="1072">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72">
        <v>1</v>
      </c>
      <c r="B1291" s="1072">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2">
        <v>2</v>
      </c>
      <c r="B1292" s="1072">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2">
        <v>3</v>
      </c>
      <c r="B1293" s="1072">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2">
        <v>4</v>
      </c>
      <c r="B1294" s="1072">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2">
        <v>5</v>
      </c>
      <c r="B1295" s="1072">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2">
        <v>6</v>
      </c>
      <c r="B1296" s="1072">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2">
        <v>7</v>
      </c>
      <c r="B1297" s="1072">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2">
        <v>8</v>
      </c>
      <c r="B1298" s="1072">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2">
        <v>9</v>
      </c>
      <c r="B1299" s="1072">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2">
        <v>10</v>
      </c>
      <c r="B1300" s="1072">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2">
        <v>11</v>
      </c>
      <c r="B1301" s="1072">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2">
        <v>12</v>
      </c>
      <c r="B1302" s="1072">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2">
        <v>13</v>
      </c>
      <c r="B1303" s="1072">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2">
        <v>14</v>
      </c>
      <c r="B1304" s="1072">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2">
        <v>15</v>
      </c>
      <c r="B1305" s="1072">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2">
        <v>16</v>
      </c>
      <c r="B1306" s="1072">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2">
        <v>17</v>
      </c>
      <c r="B1307" s="1072">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2">
        <v>18</v>
      </c>
      <c r="B1308" s="1072">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2">
        <v>19</v>
      </c>
      <c r="B1309" s="1072">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2">
        <v>20</v>
      </c>
      <c r="B1310" s="1072">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2">
        <v>21</v>
      </c>
      <c r="B1311" s="1072">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2">
        <v>22</v>
      </c>
      <c r="B1312" s="1072">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2">
        <v>23</v>
      </c>
      <c r="B1313" s="1072">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2">
        <v>24</v>
      </c>
      <c r="B1314" s="1072">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2">
        <v>25</v>
      </c>
      <c r="B1315" s="1072">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2">
        <v>26</v>
      </c>
      <c r="B1316" s="1072">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2">
        <v>27</v>
      </c>
      <c r="B1317" s="1072">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2">
        <v>28</v>
      </c>
      <c r="B1318" s="1072">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2">
        <v>29</v>
      </c>
      <c r="B1319" s="1072">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2">
        <v>30</v>
      </c>
      <c r="B1320" s="1072">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2019-05-13T06:08:33Z</cp:lastPrinted>
  <dcterms:created xsi:type="dcterms:W3CDTF">2012-03-13T00:50:25Z</dcterms:created>
  <dcterms:modified xsi:type="dcterms:W3CDTF">2019-06-28T10:52:38Z</dcterms:modified>
</cp:coreProperties>
</file>