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レビュー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<sst xmlns="http://schemas.openxmlformats.org/spreadsheetml/2006/main" count="2278" uniqueCount="580">
  <si>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</si>
  <si>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</si>
  <si>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</si>
  <si>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</si>
  <si>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</si>
  <si>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</si>
  <si>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</si>
  <si>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</si>
  <si>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</si>
  <si>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</si>
  <si>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</si>
  <si>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</si>
  <si>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</si>
  <si>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</si>
  <si>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</si>
  <si>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</si>
  <si>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</si>
  <si>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</si>
  <si>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</si>
  <si>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</si>
  <si>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</si>
  <si>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</si>
  <si>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</si>
  <si>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</si>
  <si>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</si>
  <si>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</si>
  <si>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</si>
  <si>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</si>
  <si>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</si>
  <si>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</si>
  <si>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</si>
  <si>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</si>
  <si>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</si>
  <si>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</si>
  <si>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</si>
  <si>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</si>
  <si>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</si>
  <si>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</si>
  <si>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</si>
  <si>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</si>
  <si>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</si>
  <si>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</si>
  <si>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</si>
  <si>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</si>
  <si>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</si>
  <si>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</si>
  <si>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</si>
  <si>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</si>
  <si>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</si>
  <si>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</si>
  <si>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</si>
  <si>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</si>
  <si>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</si>
  <si>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</si>
  <si>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</si>
  <si>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</si>
  <si>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</si>
  <si>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</si>
  <si>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</si>
  <si>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</si>
  <si>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</si>
  <si>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</si>
  <si>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</si>
  <si>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</si>
  <si>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</si>
  <si>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</si>
  <si>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</si>
  <si>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</si>
  <si>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</si>
  <si>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</si>
  <si>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</si>
  <si>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</si>
  <si>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</si>
  <si>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</si>
  <si>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</si>
  <si>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</si>
  <si>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</si>
  <si>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</si>
  <si>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</si>
  <si>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</si>
  <si>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</si>
  <si>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</si>
  <si>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</si>
  <si>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</si>
  <si>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</si>
  <si>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</si>
  <si>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</si>
  <si>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</si>
  <si>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</si>
  <si>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</si>
  <si>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</si>
  <si>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</si>
  <si>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</si>
  <si>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</si>
  <si>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</si>
  <si>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</si>
  <si>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</si>
  <si>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</si>
  <si>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</si>
  <si>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</si>
  <si>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</si>
  <si>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</si>
  <si>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</si>
  <si>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</si>
  <si>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</si>
  <si>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</si>
  <si>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</si>
  <si>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</si>
  <si>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</si>
  <si>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</si>
  <si>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</si>
  <si>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</si>
  <si>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</si>
  <si>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</si>
  <si>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</si>
  <si>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</si>
  <si>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</si>
  <si>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</si>
  <si>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</si>
  <si>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</si>
  <si>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</si>
  <si>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</si>
  <si>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</si>
  <si>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</si>
  <si>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</si>
  <si>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</si>
  <si>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</si>
  <si>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</si>
  <si>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</si>
  <si>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</si>
  <si>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</si>
  <si>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</si>
  <si>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</si>
  <si>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</si>
  <si>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</si>
  <si>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</si>
  <si>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</si>
  <si>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</si>
  <si>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</si>
  <si>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</si>
  <si>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</si>
  <si>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</si>
  <si>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</si>
  <si>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</si>
  <si>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</si>
  <si>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</si>
  <si>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</si>
  <si>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</si>
  <si>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</si>
  <si>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</si>
  <si>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</si>
  <si>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</si>
  <si>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</si>
  <si>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</si>
  <si>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</si>
  <si>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</si>
  <si>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</si>
  <si>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</si>
  <si>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</si>
  <si>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</si>
  <si>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</si>
  <si>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</si>
  <si>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</si>
  <si>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</si>
  <si>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</si>
  <si>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</si>
  <si>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</si>
  <si>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</si>
  <si>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</si>
  <si>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</si>
  <si>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</si>
  <si>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</si>
  <si>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</si>
  <si>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</si>
  <si>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</si>
  <si>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</si>
  <si>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</si>
  <si>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</si>
  <si>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</si>
  <si>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</si>
  <si>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</si>
  <si>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</si>
  <si>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</si>
  <si>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</si>
  <si>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</si>
  <si>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</si>
  <si>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</si>
  <si>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</si>
  <si>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</si>
  <si>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</si>
  <si>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</si>
  <si>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</si>
  <si>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</si>
  <si>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</si>
  <si>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</si>
  <si>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</si>
  <si>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</si>
  <si>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</si>
  <si>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</si>
  <si>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</si>
  <si>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</si>
  <si>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</si>
  <si>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</si>
  <si>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</si>
  <si>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</si>
  <si>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</si>
  <si>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</si>
  <si>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</si>
  <si>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</si>
  <si>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</si>
  <si>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</si>
  <si>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</si>
  <si>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</si>
  <si>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</si>
  <si>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</si>
  <si>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</si>
  <si>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</si>
  <si>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</si>
  <si>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</si>
  <si>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</si>
  <si>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</si>
  <si>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</si>
  <si>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</si>
  <si>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</si>
  <si>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</si>
  <si>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</si>
  <si>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</si>
  <si>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</si>
  <si>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</si>
  <si>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</si>
  <si>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</si>
  <si>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</si>
  <si>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</si>
  <si>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</si>
  <si>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</si>
  <si>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</si>
  <si>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</si>
  <si>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</si>
  <si>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</si>
  <si>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</si>
  <si>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</si>
  <si>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</si>
  <si>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</si>
  <si>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</si>
  <si>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</si>
  <si>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</si>
  <si>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</si>
  <si>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</si>
  <si>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</si>
  <si>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</si>
  <si>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</si>
  <si>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</si>
  <si>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</si>
  <si>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</si>
  <si>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</si>
  <si>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</si>
  <si>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</si>
  <si>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</si>
  <si>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</si>
  <si>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</si>
  <si>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</si>
  <si>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</si>
  <si>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</si>
  <si>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</si>
  <si>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</si>
  <si>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</si>
  <si>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</si>
  <si>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</si>
  <si>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</si>
  <si>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</si>
  <si>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</si>
  <si>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</si>
  <si>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</si>
  <si>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</si>
  <si>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</si>
  <si>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</si>
  <si>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</si>
  <si>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</si>
  <si>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</si>
  <si>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</si>
  <si>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</si>
  <si>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</si>
  <si>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</si>
  <si>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</si>
  <si>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</si>
  <si>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</si>
  <si>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</si>
  <si>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</si>
  <si>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</si>
  <si>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</si>
  <si>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</si>
  <si>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</si>
  <si>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</si>
  <si>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</si>
  <si>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</si>
  <si>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</si>
  <si>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</si>
  <si>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</si>
  <si>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</si>
  <si>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</si>
  <si>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</si>
  <si>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</si>
  <si>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</si>
  <si>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</si>
  <si>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</si>
  <si>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</si>
  <si>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</si>
  <si>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</si>
  <si>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</si>
  <si>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</si>
  <si>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</si>
  <si>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</si>
  <si>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</si>
  <si>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</si>
  <si>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</si>
  <si>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</si>
  <si>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</si>
  <si>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</si>
  <si>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</si>
  <si>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</si>
  <si>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</si>
  <si>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</si>
  <si>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</si>
  <si>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</si>
  <si>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</si>
  <si>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</si>
  <si>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</si>
  <si>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</si>
  <si>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</si>
  <si>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</si>
  <si>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</si>
  <si>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</si>
  <si>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</si>
  <si>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</si>
  <si>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</si>
  <si>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</si>
  <si>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</si>
  <si>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</si>
  <si>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</si>
  <si>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</si>
  <si>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</si>
  <si>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</si>
  <si>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</si>
  <si>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</si>
  <si>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</si>
  <si>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</si>
  <si>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</si>
  <si>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</si>
  <si>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</si>
  <si>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</si>
  <si>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</si>
  <si>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</si>
  <si>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</si>
  <si>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</si>
  <si>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</si>
  <si>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</si>
  <si>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</si>
  <si>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</si>
  <si>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</si>
  <si>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</si>
  <si>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</si>
  <si>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</si>
  <si>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</si>
  <si>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</si>
  <si>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</si>
  <si>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</si>
  <si>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</si>
  <si>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</si>
  <si>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</si>
  <si>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</si>
  <si>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</si>
  <si>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</si>
  <si>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</si>
  <si>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</si>
  <si>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</si>
  <si>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</si>
  <si>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</si>
  <si>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</si>
  <si>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</si>
  <si>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</si>
  <si>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</si>
  <si>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</si>
  <si>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</si>
  <si>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</si>
  <si>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</si>
  <si>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</si>
  <si>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</si>
  <si>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</si>
  <si>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</si>
  <si>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</si>
  <si>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</si>
  <si>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</si>
  <si>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</si>
  <si>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</si>
  <si>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</si>
  <si>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</si>
  <si>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</si>
  <si>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</si>
  <si>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</si>
  <si>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</si>
  <si>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</si>
  <si>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</si>
  <si>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</si>
  <si>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</si>
  <si>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</si>
  <si>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</si>
  <si>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</si>
  <si>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</si>
  <si>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</si>
  <si>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</si>
  <si>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</si>
  <si>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</si>
  <si>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</si>
  <si>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</si>
  <si>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</si>
  <si>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</si>
  <si>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</si>
  <si>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</si>
  <si>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</si>
  <si>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</si>
  <si>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</si>
  <si>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</si>
  <si>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</si>
  <si>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</si>
  <si>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</si>
  <si>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</si>
  <si>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</si>
  <si>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</si>
  <si>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</si>
  <si>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</si>
  <si>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</si>
  <si>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</si>
  <si>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</si>
  <si>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</si>
  <si>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</si>
  <si>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</si>
  <si>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</si>
  <si>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</si>
  <si>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</si>
  <si>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</si>
  <si>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</si>
  <si>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</si>
  <si>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</si>
  <si>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</si>
  <si>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</si>
  <si>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</si>
  <si>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</si>
  <si>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</si>
  <si>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</si>
  <si>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</si>
  <si>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</si>
  <si>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</si>
  <si>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</si>
  <si>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</si>
  <si>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</si>
  <si>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</si>
  <si>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</si>
  <si>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</si>
  <si>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</si>
  <si>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</si>
  <si>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</si>
  <si>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</si>
  <si>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</si>
  <si>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</si>
  <si>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</si>
  <si>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</si>
  <si>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</si>
  <si>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</si>
  <si>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</si>
  <si>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</si>
  <si>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</si>
  <si>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</si>
  <si>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</si>
  <si>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</si>
  <si>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</si>
  <si>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基本調査</t>
    <rPh sb="0" eb="2">
      <t>キホン</t>
    </rPh>
    <rPh sb="2" eb="4">
      <t>チョウサ</t>
    </rPh>
    <phoneticPr fontId="5"/>
  </si>
  <si>
    <t>○</t>
  </si>
  <si>
    <t>国土調査法第２条第１項</t>
  </si>
  <si>
    <t>国土調査事業十箇年計画（H22.5.25閣議決定）</t>
  </si>
  <si>
    <t>平成29年度末時点の都市部の地籍調査進捗率は約25％、山村部の進捗率は約45％と全国の進捗率（約52％）に比べ低い状況となっている。本事業では、都市部と山村部において、地籍調査の基礎となる資料（基準点の設置や境界情報を取りまとめた資料作成等）を整備する基本調査を実施し、その成果を市区町村に提供することで都市部と山村部における地籍調査を促進することを目的としている。</t>
    <rPh sb="0" eb="2">
      <t>ヘイセイ</t>
    </rPh>
    <rPh sb="4" eb="6">
      <t>ネンド</t>
    </rPh>
    <rPh sb="6" eb="7">
      <t>マツ</t>
    </rPh>
    <rPh sb="7" eb="9">
      <t>ジテン</t>
    </rPh>
    <rPh sb="10" eb="13">
      <t>トシブ</t>
    </rPh>
    <rPh sb="14" eb="16">
      <t>チセキ</t>
    </rPh>
    <rPh sb="16" eb="18">
      <t>チョウサ</t>
    </rPh>
    <rPh sb="18" eb="21">
      <t>シンチョクリツ</t>
    </rPh>
    <rPh sb="22" eb="23">
      <t>ヤク</t>
    </rPh>
    <rPh sb="27" eb="30">
      <t>サンソンブ</t>
    </rPh>
    <rPh sb="31" eb="34">
      <t>シンチョクリツ</t>
    </rPh>
    <rPh sb="35" eb="36">
      <t>ヤク</t>
    </rPh>
    <rPh sb="40" eb="42">
      <t>ゼンコク</t>
    </rPh>
    <rPh sb="43" eb="46">
      <t>シンチョクリツ</t>
    </rPh>
    <rPh sb="47" eb="48">
      <t>ヤク</t>
    </rPh>
    <rPh sb="53" eb="54">
      <t>クラ</t>
    </rPh>
    <rPh sb="55" eb="56">
      <t>ヒク</t>
    </rPh>
    <rPh sb="57" eb="59">
      <t>ジョウキョウ</t>
    </rPh>
    <rPh sb="66" eb="67">
      <t>ホン</t>
    </rPh>
    <rPh sb="67" eb="69">
      <t>ジギョウ</t>
    </rPh>
    <rPh sb="72" eb="75">
      <t>トシブ</t>
    </rPh>
    <rPh sb="76" eb="79">
      <t>サンソンブ</t>
    </rPh>
    <rPh sb="122" eb="124">
      <t>セイビ</t>
    </rPh>
    <rPh sb="126" eb="128">
      <t>キホン</t>
    </rPh>
    <rPh sb="128" eb="130">
      <t>チョウサ</t>
    </rPh>
    <rPh sb="131" eb="133">
      <t>ジッシ</t>
    </rPh>
    <rPh sb="137" eb="139">
      <t>セイカ</t>
    </rPh>
    <rPh sb="140" eb="144">
      <t>シクチョウソン</t>
    </rPh>
    <rPh sb="175" eb="177">
      <t>モクテキ</t>
    </rPh>
    <phoneticPr fontId="6"/>
  </si>
  <si>
    <t>-</t>
  </si>
  <si>
    <t>測量庁費</t>
    <rPh sb="0" eb="2">
      <t>ソクリョウ</t>
    </rPh>
    <rPh sb="2" eb="4">
      <t>チョウヒ</t>
    </rPh>
    <phoneticPr fontId="6"/>
  </si>
  <si>
    <t>平成31年度までに都市部官民境界基本調査又は山村境界基本調査の成果を活用し後続の地籍調査に着手するとしている172市区町村において地籍調査に着手する。</t>
    <rPh sb="0" eb="2">
      <t>ヘイセイ</t>
    </rPh>
    <rPh sb="4" eb="6">
      <t>ネンド</t>
    </rPh>
    <rPh sb="9" eb="12">
      <t>トシブ</t>
    </rPh>
    <rPh sb="12" eb="14">
      <t>カンミン</t>
    </rPh>
    <rPh sb="14" eb="16">
      <t>キョウカイ</t>
    </rPh>
    <rPh sb="16" eb="18">
      <t>キホン</t>
    </rPh>
    <rPh sb="18" eb="20">
      <t>チョウサ</t>
    </rPh>
    <rPh sb="20" eb="21">
      <t>マタ</t>
    </rPh>
    <rPh sb="22" eb="24">
      <t>サンソン</t>
    </rPh>
    <rPh sb="24" eb="26">
      <t>キョウカイ</t>
    </rPh>
    <rPh sb="26" eb="28">
      <t>キホン</t>
    </rPh>
    <rPh sb="28" eb="30">
      <t>チョウサ</t>
    </rPh>
    <rPh sb="31" eb="33">
      <t>セイカ</t>
    </rPh>
    <rPh sb="34" eb="36">
      <t>カツヨウ</t>
    </rPh>
    <rPh sb="37" eb="39">
      <t>コウゾク</t>
    </rPh>
    <rPh sb="40" eb="42">
      <t>チセキ</t>
    </rPh>
    <rPh sb="42" eb="44">
      <t>チョウサ</t>
    </rPh>
    <rPh sb="45" eb="47">
      <t>チャクシュ</t>
    </rPh>
    <rPh sb="57" eb="61">
      <t>シクチョウソン</t>
    </rPh>
    <rPh sb="65" eb="67">
      <t>チセキ</t>
    </rPh>
    <rPh sb="67" eb="69">
      <t>チョウサ</t>
    </rPh>
    <rPh sb="70" eb="72">
      <t>チャクシュ</t>
    </rPh>
    <phoneticPr fontId="6"/>
  </si>
  <si>
    <t>都市部官民境界基本調査又は山村境界基本調査の成果を活用し、後続の地籍調査に着手した市区町村数</t>
    <rPh sb="0" eb="3">
      <t>トシブ</t>
    </rPh>
    <rPh sb="3" eb="5">
      <t>カンミン</t>
    </rPh>
    <rPh sb="5" eb="7">
      <t>キョウカイ</t>
    </rPh>
    <rPh sb="7" eb="9">
      <t>キホン</t>
    </rPh>
    <rPh sb="9" eb="11">
      <t>チョウサ</t>
    </rPh>
    <rPh sb="11" eb="12">
      <t>マタ</t>
    </rPh>
    <rPh sb="13" eb="15">
      <t>サンソン</t>
    </rPh>
    <rPh sb="15" eb="17">
      <t>キョウカイ</t>
    </rPh>
    <rPh sb="17" eb="19">
      <t>キホン</t>
    </rPh>
    <rPh sb="19" eb="21">
      <t>チョウサ</t>
    </rPh>
    <rPh sb="22" eb="24">
      <t>セイカ</t>
    </rPh>
    <rPh sb="25" eb="27">
      <t>カツヨウ</t>
    </rPh>
    <rPh sb="29" eb="31">
      <t>コウゾク</t>
    </rPh>
    <rPh sb="32" eb="34">
      <t>チセキ</t>
    </rPh>
    <rPh sb="34" eb="36">
      <t>チョウサ</t>
    </rPh>
    <rPh sb="37" eb="39">
      <t>チャクシュ</t>
    </rPh>
    <rPh sb="41" eb="43">
      <t>シク</t>
    </rPh>
    <rPh sb="43" eb="45">
      <t>チョウソン</t>
    </rPh>
    <rPh sb="45" eb="46">
      <t>スウ</t>
    </rPh>
    <phoneticPr fontId="6"/>
  </si>
  <si>
    <t>市区町村数</t>
    <rPh sb="0" eb="2">
      <t>シク</t>
    </rPh>
    <rPh sb="2" eb="4">
      <t>チョウソン</t>
    </rPh>
    <rPh sb="4" eb="5">
      <t>スウ</t>
    </rPh>
    <phoneticPr fontId="6"/>
  </si>
  <si>
    <t>-</t>
    <phoneticPr fontId="5"/>
  </si>
  <si>
    <t>後続の地籍調査の実施予定（国土交通省土地・建設産業局調べ（平成26年3月））</t>
    <rPh sb="0" eb="2">
      <t>コウゾク</t>
    </rPh>
    <rPh sb="3" eb="5">
      <t>チセキ</t>
    </rPh>
    <rPh sb="5" eb="7">
      <t>チョウサ</t>
    </rPh>
    <rPh sb="8" eb="10">
      <t>ジッシ</t>
    </rPh>
    <rPh sb="10" eb="12">
      <t>ヨテイ</t>
    </rPh>
    <rPh sb="13" eb="15">
      <t>コクド</t>
    </rPh>
    <rPh sb="15" eb="18">
      <t>コウツウショウ</t>
    </rPh>
    <rPh sb="18" eb="20">
      <t>トチ</t>
    </rPh>
    <rPh sb="21" eb="23">
      <t>ケンセツ</t>
    </rPh>
    <rPh sb="23" eb="25">
      <t>サンギョウ</t>
    </rPh>
    <rPh sb="25" eb="26">
      <t>キョク</t>
    </rPh>
    <rPh sb="26" eb="27">
      <t>シラ</t>
    </rPh>
    <rPh sb="29" eb="31">
      <t>ヘイセイ</t>
    </rPh>
    <rPh sb="33" eb="34">
      <t>トシ</t>
    </rPh>
    <rPh sb="35" eb="36">
      <t>ツキ</t>
    </rPh>
    <phoneticPr fontId="6"/>
  </si>
  <si>
    <t>国が都市部官民境界基本調査及び山村境界基本調査を実施した市区町村数</t>
    <rPh sb="2" eb="5">
      <t>トシブ</t>
    </rPh>
    <rPh sb="5" eb="7">
      <t>カンミン</t>
    </rPh>
    <rPh sb="7" eb="9">
      <t>キョウカイ</t>
    </rPh>
    <rPh sb="13" eb="14">
      <t>オヨ</t>
    </rPh>
    <rPh sb="15" eb="17">
      <t>サンソン</t>
    </rPh>
    <rPh sb="17" eb="19">
      <t>キョウカイ</t>
    </rPh>
    <rPh sb="19" eb="21">
      <t>キホン</t>
    </rPh>
    <rPh sb="21" eb="23">
      <t>チョウサ</t>
    </rPh>
    <rPh sb="29" eb="30">
      <t>ク</t>
    </rPh>
    <phoneticPr fontId="6"/>
  </si>
  <si>
    <t>基本調査の執行額／調査面積
（都市部官民境界基本調査）　　　　　　　　　　　　　　</t>
    <rPh sb="15" eb="18">
      <t>トシブ</t>
    </rPh>
    <rPh sb="18" eb="20">
      <t>カンミン</t>
    </rPh>
    <rPh sb="20" eb="22">
      <t>キョウカイ</t>
    </rPh>
    <rPh sb="22" eb="24">
      <t>キホン</t>
    </rPh>
    <rPh sb="24" eb="26">
      <t>チョウサ</t>
    </rPh>
    <phoneticPr fontId="6"/>
  </si>
  <si>
    <t>百万円/㎢</t>
  </si>
  <si>
    <t>324/15</t>
    <phoneticPr fontId="5"/>
  </si>
  <si>
    <t>158/10</t>
    <phoneticPr fontId="5"/>
  </si>
  <si>
    <t>基本調査の執行額／調査面積
（山村境界基本調査）</t>
    <rPh sb="17" eb="19">
      <t>キョウカイ</t>
    </rPh>
    <rPh sb="19" eb="21">
      <t>キホン</t>
    </rPh>
    <rPh sb="21" eb="23">
      <t>チョウサ</t>
    </rPh>
    <phoneticPr fontId="6"/>
  </si>
  <si>
    <t>116/39</t>
  </si>
  <si>
    <t>24/5</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</si>
  <si>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</si>
  <si>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</si>
  <si>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</si>
  <si>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</si>
  <si>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基本調査は国土調査法に基づいて都市部と山村部においてそれぞれ実施している。都市部では官有地と民有地の間の境界情報を整備し、また、山村部では、土地所有者等の高齢化や不在村化等により境界情報の喪失が懸念されるため、境界情報を簡易に広範囲で保全するものである。これらの基本調査の成果は、後に市町村等により実施される地籍調査の基礎情報として活用され、地籍調査を一層促進することができる。</t>
    <rPh sb="131" eb="133">
      <t>キホン</t>
    </rPh>
    <rPh sb="133" eb="135">
      <t>チョウサ</t>
    </rPh>
    <rPh sb="136" eb="138">
      <t>セイカ</t>
    </rPh>
    <rPh sb="140" eb="141">
      <t>ノチ</t>
    </rPh>
    <rPh sb="142" eb="145">
      <t>シチョウソン</t>
    </rPh>
    <rPh sb="145" eb="146">
      <t>ナド</t>
    </rPh>
    <rPh sb="149" eb="151">
      <t>ジッシ</t>
    </rPh>
    <rPh sb="159" eb="161">
      <t>キソ</t>
    </rPh>
    <rPh sb="161" eb="163">
      <t>ジョウホウ</t>
    </rPh>
    <rPh sb="166" eb="168">
      <t>カツヨウ</t>
    </rPh>
    <rPh sb="171" eb="173">
      <t>チセキ</t>
    </rPh>
    <rPh sb="173" eb="175">
      <t>チョウサ</t>
    </rPh>
    <rPh sb="176" eb="178">
      <t>イッソウ</t>
    </rPh>
    <rPh sb="178" eb="180">
      <t>ソクシン</t>
    </rPh>
    <phoneticPr fontId="6"/>
  </si>
  <si>
    <t>－</t>
    <phoneticPr fontId="5"/>
  </si>
  <si>
    <t>地籍調査の着手・再開に向けた促進策として、また、地籍調査完了前であっても、南海トラフ地震津波浸水想定地域等で災害への備えとして活用することも可能であるなど、社会の必要性に応えている。</t>
    <rPh sb="24" eb="26">
      <t>チセキ</t>
    </rPh>
    <rPh sb="26" eb="28">
      <t>チョウサ</t>
    </rPh>
    <rPh sb="28" eb="30">
      <t>カンリョウ</t>
    </rPh>
    <rPh sb="30" eb="31">
      <t>マエ</t>
    </rPh>
    <rPh sb="52" eb="53">
      <t>トウ</t>
    </rPh>
    <rPh sb="63" eb="65">
      <t>カツヨウ</t>
    </rPh>
    <rPh sb="70" eb="72">
      <t>カノウ</t>
    </rPh>
    <phoneticPr fontId="6"/>
  </si>
  <si>
    <t>基本調査は、ノウハウの不足等により地籍調査が遅れている自治体に対して、国が地籍調査の基礎となる境界情報の整備や、調査方法の助言等の支援を実施することにより地籍調査の推進を図る事業であるため、地籍調査に対する知見を持つ国による実施が妥当である。また、民間団体等には、自主的に官民境界情報の整備や土地情報の保全を行うインセンティブが無いため、委ねることは出来ない。</t>
    <rPh sb="2" eb="4">
      <t>チョウサ</t>
    </rPh>
    <rPh sb="11" eb="13">
      <t>フソク</t>
    </rPh>
    <rPh sb="13" eb="14">
      <t>トウ</t>
    </rPh>
    <rPh sb="17" eb="19">
      <t>チセキ</t>
    </rPh>
    <rPh sb="19" eb="21">
      <t>チョウサ</t>
    </rPh>
    <rPh sb="22" eb="23">
      <t>オク</t>
    </rPh>
    <rPh sb="27" eb="30">
      <t>ジチタイ</t>
    </rPh>
    <rPh sb="31" eb="32">
      <t>タイ</t>
    </rPh>
    <rPh sb="35" eb="36">
      <t>クニ</t>
    </rPh>
    <rPh sb="37" eb="39">
      <t>チセキ</t>
    </rPh>
    <rPh sb="39" eb="41">
      <t>チョウサ</t>
    </rPh>
    <rPh sb="42" eb="44">
      <t>キソ</t>
    </rPh>
    <rPh sb="47" eb="49">
      <t>キョウカイ</t>
    </rPh>
    <rPh sb="49" eb="51">
      <t>ジョウホウ</t>
    </rPh>
    <rPh sb="52" eb="54">
      <t>セイビ</t>
    </rPh>
    <rPh sb="56" eb="58">
      <t>チョウサ</t>
    </rPh>
    <rPh sb="58" eb="60">
      <t>ホウホウ</t>
    </rPh>
    <rPh sb="61" eb="63">
      <t>ジョゲン</t>
    </rPh>
    <rPh sb="63" eb="64">
      <t>トウ</t>
    </rPh>
    <rPh sb="65" eb="67">
      <t>シエン</t>
    </rPh>
    <rPh sb="68" eb="70">
      <t>ジッシ</t>
    </rPh>
    <rPh sb="77" eb="79">
      <t>チセキ</t>
    </rPh>
    <rPh sb="79" eb="81">
      <t>チョウサ</t>
    </rPh>
    <rPh sb="82" eb="84">
      <t>スイシン</t>
    </rPh>
    <rPh sb="85" eb="86">
      <t>ハカ</t>
    </rPh>
    <rPh sb="87" eb="89">
      <t>ジギョウ</t>
    </rPh>
    <rPh sb="95" eb="97">
      <t>チセキ</t>
    </rPh>
    <rPh sb="97" eb="99">
      <t>チョウサ</t>
    </rPh>
    <rPh sb="100" eb="101">
      <t>タイ</t>
    </rPh>
    <rPh sb="103" eb="105">
      <t>チケン</t>
    </rPh>
    <rPh sb="106" eb="107">
      <t>モ</t>
    </rPh>
    <rPh sb="108" eb="109">
      <t>クニ</t>
    </rPh>
    <rPh sb="115" eb="117">
      <t>ダトウ</t>
    </rPh>
    <rPh sb="124" eb="126">
      <t>ミンカン</t>
    </rPh>
    <rPh sb="126" eb="128">
      <t>ダンタイ</t>
    </rPh>
    <rPh sb="128" eb="129">
      <t>トウ</t>
    </rPh>
    <rPh sb="132" eb="135">
      <t>ジシュテキ</t>
    </rPh>
    <rPh sb="136" eb="138">
      <t>カンミン</t>
    </rPh>
    <rPh sb="138" eb="140">
      <t>キョウカイ</t>
    </rPh>
    <rPh sb="140" eb="142">
      <t>ジョウホウ</t>
    </rPh>
    <rPh sb="143" eb="145">
      <t>セイビ</t>
    </rPh>
    <rPh sb="146" eb="148">
      <t>トチ</t>
    </rPh>
    <rPh sb="148" eb="150">
      <t>ジョウホウ</t>
    </rPh>
    <rPh sb="151" eb="153">
      <t>ホゼン</t>
    </rPh>
    <rPh sb="154" eb="155">
      <t>オコナ</t>
    </rPh>
    <rPh sb="164" eb="165">
      <t>ナ</t>
    </rPh>
    <rPh sb="169" eb="170">
      <t>ユダ</t>
    </rPh>
    <rPh sb="175" eb="177">
      <t>デキ</t>
    </rPh>
    <phoneticPr fontId="6"/>
  </si>
  <si>
    <t>地籍調査の着手・再開に向けた促進策として、また、地籍調査完了前であっても、南海トラフ地震津波浸水想定地域等で災害への備えとして活用することも可能であるなど、政策目的の達成手段として適切であると考えている。また、南海トラフ地震等の災害にも備えた実施は優先度が高い事業と言える。</t>
    <rPh sb="105" eb="107">
      <t>ナンカイ</t>
    </rPh>
    <rPh sb="112" eb="113">
      <t>トウ</t>
    </rPh>
    <rPh sb="114" eb="116">
      <t>サイガイ</t>
    </rPh>
    <rPh sb="118" eb="119">
      <t>ソナ</t>
    </rPh>
    <phoneticPr fontId="6"/>
  </si>
  <si>
    <t>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0" eb="21">
      <t>イッ</t>
    </rPh>
    <rPh sb="21" eb="22">
      <t>シャ</t>
    </rPh>
    <rPh sb="22" eb="24">
      <t>オウサツ</t>
    </rPh>
    <rPh sb="30" eb="32">
      <t>チセキ</t>
    </rPh>
    <rPh sb="32" eb="34">
      <t>チョウサ</t>
    </rPh>
    <rPh sb="34" eb="35">
      <t>トウ</t>
    </rPh>
    <rPh sb="51" eb="52">
      <t>タ</t>
    </rPh>
    <rPh sb="52" eb="54">
      <t>ギョウム</t>
    </rPh>
    <rPh sb="55" eb="58">
      <t>ジュウヨウシ</t>
    </rPh>
    <rPh sb="68" eb="69">
      <t>カンガ</t>
    </rPh>
    <rPh sb="75" eb="77">
      <t>サンカ</t>
    </rPh>
    <rPh sb="77" eb="79">
      <t>シカク</t>
    </rPh>
    <rPh sb="80" eb="82">
      <t>チイキ</t>
    </rPh>
    <rPh sb="82" eb="84">
      <t>ヨウケン</t>
    </rPh>
    <rPh sb="88" eb="90">
      <t>チホウ</t>
    </rPh>
    <rPh sb="95" eb="96">
      <t>ヒロ</t>
    </rPh>
    <rPh sb="101" eb="102">
      <t>ヒロ</t>
    </rPh>
    <rPh sb="103" eb="105">
      <t>イッパン</t>
    </rPh>
    <rPh sb="106" eb="107">
      <t>タイ</t>
    </rPh>
    <rPh sb="108" eb="110">
      <t>ボシュウ</t>
    </rPh>
    <rPh sb="117" eb="120">
      <t>キョウソウセイ</t>
    </rPh>
    <rPh sb="121" eb="123">
      <t>カクホ</t>
    </rPh>
    <phoneticPr fontId="6"/>
  </si>
  <si>
    <t>基本調査の費用の算出に当たっては、地籍調査の実施状況を参考にしつつ、実勢を考慮して行っており、単位当たりのコスト等は妥当であると考えている。</t>
  </si>
  <si>
    <t>地籍調査の実施予定地域や南海トラフ地震津波浸水想定地域、地震の被災地域等といった真に必要な地域において実施している。</t>
    <rPh sb="28" eb="30">
      <t>ジシン</t>
    </rPh>
    <rPh sb="31" eb="33">
      <t>ヒサイ</t>
    </rPh>
    <rPh sb="33" eb="35">
      <t>チイキ</t>
    </rPh>
    <phoneticPr fontId="6"/>
  </si>
  <si>
    <t>基本調査の効率化を促進するため、GNSS測量等の新技術を活用した測量手法や簡易な手法の導入を行っている。</t>
  </si>
  <si>
    <t>基本調査に代わる他の手段、方法等はない。なお、民間事業者とのコスト比較をすると、低コストで実施できていると考えている。</t>
    <rPh sb="33" eb="35">
      <t>ヒカク</t>
    </rPh>
    <rPh sb="53" eb="54">
      <t>カンガ</t>
    </rPh>
    <phoneticPr fontId="6"/>
  </si>
  <si>
    <t>基本調査の成果は、後の地籍調査で活用されるものである。また、地籍調査完了前であっても、当該成果は被災後の迅速な復旧・復興等に活用されうるものである。</t>
    <rPh sb="30" eb="32">
      <t>チセキ</t>
    </rPh>
    <rPh sb="32" eb="34">
      <t>チョウサ</t>
    </rPh>
    <rPh sb="34" eb="36">
      <t>カンリョウ</t>
    </rPh>
    <rPh sb="36" eb="37">
      <t>マエ</t>
    </rPh>
    <rPh sb="43" eb="45">
      <t>トウガイ</t>
    </rPh>
    <rPh sb="45" eb="47">
      <t>セイカ</t>
    </rPh>
    <phoneticPr fontId="6"/>
  </si>
  <si>
    <t>‐</t>
  </si>
  <si>
    <t>有</t>
  </si>
  <si>
    <t>無</t>
  </si>
  <si>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</si>
  <si>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</si>
  <si>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</si>
  <si>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t>
    <phoneticPr fontId="5"/>
  </si>
  <si>
    <t>132</t>
    <phoneticPr fontId="5"/>
  </si>
  <si>
    <t>128</t>
    <phoneticPr fontId="5"/>
  </si>
  <si>
    <t>344</t>
    <phoneticPr fontId="5"/>
  </si>
  <si>
    <t>333</t>
    <phoneticPr fontId="5"/>
  </si>
  <si>
    <t>347</t>
    <phoneticPr fontId="5"/>
  </si>
  <si>
    <t>364</t>
    <phoneticPr fontId="5"/>
  </si>
  <si>
    <t>352</t>
    <phoneticPr fontId="5"/>
  </si>
  <si>
    <t>【その他】</t>
    <rPh sb="3" eb="4">
      <t>タ</t>
    </rPh>
    <phoneticPr fontId="5"/>
  </si>
  <si>
    <t>【一般競争契約（最低価格）】</t>
    <rPh sb="1" eb="3">
      <t>イッパン</t>
    </rPh>
    <rPh sb="3" eb="5">
      <t>キョウソウ</t>
    </rPh>
    <rPh sb="5" eb="7">
      <t>ケイヤク</t>
    </rPh>
    <rPh sb="8" eb="10">
      <t>サイテイ</t>
    </rPh>
    <rPh sb="10" eb="12">
      <t>カカク</t>
    </rPh>
    <phoneticPr fontId="5"/>
  </si>
  <si>
    <t>191/12</t>
    <phoneticPr fontId="5"/>
  </si>
  <si>
    <t>110/7</t>
    <phoneticPr fontId="5"/>
  </si>
  <si>
    <t>73/23</t>
    <phoneticPr fontId="5"/>
  </si>
  <si>
    <t>-</t>
    <phoneticPr fontId="5"/>
  </si>
  <si>
    <t>51/16</t>
    <phoneticPr fontId="5"/>
  </si>
  <si>
    <t>A.地方整備局（5局）
110百万円</t>
    <rPh sb="2" eb="4">
      <t>チホウ</t>
    </rPh>
    <rPh sb="4" eb="7">
      <t>セイビキョク</t>
    </rPh>
    <rPh sb="9" eb="10">
      <t>キョク</t>
    </rPh>
    <rPh sb="15" eb="18">
      <t>ヒャクマンエン</t>
    </rPh>
    <phoneticPr fontId="5"/>
  </si>
  <si>
    <t>A.東北地方整備局</t>
    <rPh sb="2" eb="4">
      <t>トウホク</t>
    </rPh>
    <rPh sb="4" eb="6">
      <t>チホウ</t>
    </rPh>
    <rPh sb="6" eb="9">
      <t>セイビキョク</t>
    </rPh>
    <phoneticPr fontId="5"/>
  </si>
  <si>
    <t>測量庁費</t>
    <rPh sb="0" eb="2">
      <t>ソクリョウ</t>
    </rPh>
    <rPh sb="2" eb="4">
      <t>チョウヒ</t>
    </rPh>
    <phoneticPr fontId="5"/>
  </si>
  <si>
    <t>B.（株）日豊</t>
    <rPh sb="2" eb="5">
      <t>カブ</t>
    </rPh>
    <rPh sb="5" eb="7">
      <t>ニッポウ</t>
    </rPh>
    <phoneticPr fontId="5"/>
  </si>
  <si>
    <t>人件費</t>
    <rPh sb="0" eb="3">
      <t>ジンケンヒ</t>
    </rPh>
    <phoneticPr fontId="5"/>
  </si>
  <si>
    <t>測量主任技師、測量技師等</t>
    <rPh sb="0" eb="2">
      <t>ソクリョウ</t>
    </rPh>
    <rPh sb="2" eb="4">
      <t>シュニン</t>
    </rPh>
    <rPh sb="4" eb="6">
      <t>ギシ</t>
    </rPh>
    <rPh sb="7" eb="9">
      <t>ソクリョウ</t>
    </rPh>
    <rPh sb="9" eb="11">
      <t>ギシ</t>
    </rPh>
    <rPh sb="11" eb="12">
      <t>トウ</t>
    </rPh>
    <phoneticPr fontId="5"/>
  </si>
  <si>
    <t>諸経費</t>
    <rPh sb="0" eb="3">
      <t>ショケイヒ</t>
    </rPh>
    <phoneticPr fontId="5"/>
  </si>
  <si>
    <t>検定費</t>
    <rPh sb="0" eb="2">
      <t>ケンテイ</t>
    </rPh>
    <rPh sb="2" eb="3">
      <t>ヒ</t>
    </rPh>
    <phoneticPr fontId="5"/>
  </si>
  <si>
    <t>Ｃ.民間企業等（7社）
73百万円</t>
    <rPh sb="2" eb="4">
      <t>ミンカン</t>
    </rPh>
    <rPh sb="4" eb="6">
      <t>キギョウ</t>
    </rPh>
    <rPh sb="6" eb="7">
      <t>トウ</t>
    </rPh>
    <rPh sb="9" eb="10">
      <t>シャ</t>
    </rPh>
    <rPh sb="14" eb="17">
      <t>ヒャクマンエン</t>
    </rPh>
    <phoneticPr fontId="5"/>
  </si>
  <si>
    <t>B.民間企業等（9社）
　110百万円</t>
    <rPh sb="2" eb="4">
      <t>ミンカン</t>
    </rPh>
    <rPh sb="4" eb="6">
      <t>キギョウ</t>
    </rPh>
    <rPh sb="6" eb="7">
      <t>トウ</t>
    </rPh>
    <rPh sb="9" eb="10">
      <t>シャ</t>
    </rPh>
    <rPh sb="16" eb="19">
      <t>ヒャクマンエン</t>
    </rPh>
    <phoneticPr fontId="5"/>
  </si>
  <si>
    <t>C.アジア航測（株）</t>
    <rPh sb="5" eb="7">
      <t>コウソク</t>
    </rPh>
    <rPh sb="7" eb="10">
      <t>カブ</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</si>
  <si>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</si>
  <si>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</si>
  <si>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</si>
  <si>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</si>
  <si>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北海道開発局</t>
    <rPh sb="0" eb="3">
      <t>ホッカイドウ</t>
    </rPh>
    <rPh sb="3" eb="5">
      <t>カイハツ</t>
    </rPh>
    <rPh sb="5" eb="6">
      <t>キョク</t>
    </rPh>
    <phoneticPr fontId="5"/>
  </si>
  <si>
    <t>-</t>
    <phoneticPr fontId="5"/>
  </si>
  <si>
    <t>都市部官民境界基本調査</t>
    <rPh sb="0" eb="3">
      <t>トシブ</t>
    </rPh>
    <rPh sb="3" eb="5">
      <t>カンミン</t>
    </rPh>
    <rPh sb="5" eb="7">
      <t>キョウカイ</t>
    </rPh>
    <rPh sb="7" eb="9">
      <t>キホン</t>
    </rPh>
    <rPh sb="9" eb="11">
      <t>チョウサ</t>
    </rPh>
    <phoneticPr fontId="5"/>
  </si>
  <si>
    <t>－</t>
    <phoneticPr fontId="5"/>
  </si>
  <si>
    <t>（株）日豊</t>
    <rPh sb="0" eb="3">
      <t>カブ</t>
    </rPh>
    <rPh sb="3" eb="5">
      <t>ニッポウ</t>
    </rPh>
    <phoneticPr fontId="5"/>
  </si>
  <si>
    <t>大栄測量設計（株）</t>
    <rPh sb="0" eb="1">
      <t>ダイ</t>
    </rPh>
    <rPh sb="1" eb="2">
      <t>サカ</t>
    </rPh>
    <rPh sb="2" eb="4">
      <t>ソクリョウ</t>
    </rPh>
    <rPh sb="4" eb="6">
      <t>セッケイ</t>
    </rPh>
    <rPh sb="6" eb="9">
      <t>カブ</t>
    </rPh>
    <phoneticPr fontId="5"/>
  </si>
  <si>
    <t>（株）新日本エグザ</t>
    <rPh sb="0" eb="3">
      <t>カブ</t>
    </rPh>
    <rPh sb="3" eb="6">
      <t>シンニホン</t>
    </rPh>
    <phoneticPr fontId="5"/>
  </si>
  <si>
    <t>（株）嶺水</t>
    <rPh sb="0" eb="3">
      <t>カブ</t>
    </rPh>
    <rPh sb="3" eb="4">
      <t>ミネ</t>
    </rPh>
    <rPh sb="4" eb="5">
      <t>ミズ</t>
    </rPh>
    <phoneticPr fontId="5"/>
  </si>
  <si>
    <t>（株）アスコ大東名古屋支店</t>
    <rPh sb="0" eb="3">
      <t>カブ</t>
    </rPh>
    <rPh sb="6" eb="8">
      <t>ダイトウ</t>
    </rPh>
    <rPh sb="8" eb="11">
      <t>ナゴヤ</t>
    </rPh>
    <rPh sb="11" eb="13">
      <t>シテン</t>
    </rPh>
    <phoneticPr fontId="5"/>
  </si>
  <si>
    <t>（株）信榮企画</t>
    <rPh sb="0" eb="3">
      <t>カブ</t>
    </rPh>
    <rPh sb="3" eb="5">
      <t>ノブエイ</t>
    </rPh>
    <rPh sb="5" eb="7">
      <t>キカク</t>
    </rPh>
    <phoneticPr fontId="5"/>
  </si>
  <si>
    <t>（株）ジオ</t>
    <rPh sb="0" eb="3">
      <t>カブ</t>
    </rPh>
    <phoneticPr fontId="5"/>
  </si>
  <si>
    <t>（株）かんこう</t>
    <rPh sb="0" eb="3">
      <t>カブ</t>
    </rPh>
    <phoneticPr fontId="5"/>
  </si>
  <si>
    <t>B　民間企業等</t>
    <rPh sb="2" eb="4">
      <t>ミンカン</t>
    </rPh>
    <rPh sb="4" eb="6">
      <t>キギョウ</t>
    </rPh>
    <rPh sb="6" eb="7">
      <t>トウ</t>
    </rPh>
    <phoneticPr fontId="5"/>
  </si>
  <si>
    <t>C　民間企業等</t>
    <rPh sb="2" eb="4">
      <t>ミンカン</t>
    </rPh>
    <rPh sb="4" eb="6">
      <t>キギョウ</t>
    </rPh>
    <rPh sb="6" eb="7">
      <t>トウ</t>
    </rPh>
    <phoneticPr fontId="5"/>
  </si>
  <si>
    <t>A.地方整備局</t>
    <rPh sb="2" eb="4">
      <t>チホウ</t>
    </rPh>
    <rPh sb="4" eb="7">
      <t>セイビキョク</t>
    </rPh>
    <phoneticPr fontId="5"/>
  </si>
  <si>
    <t>アジア航測（株）</t>
    <rPh sb="3" eb="5">
      <t>コウソク</t>
    </rPh>
    <rPh sb="5" eb="8">
      <t>カブ</t>
    </rPh>
    <phoneticPr fontId="5"/>
  </si>
  <si>
    <t>林測量技術コンサルタント（株）</t>
    <rPh sb="0" eb="1">
      <t>ハヤシ</t>
    </rPh>
    <rPh sb="1" eb="3">
      <t>ソクリョウ</t>
    </rPh>
    <rPh sb="3" eb="5">
      <t>ギジュツ</t>
    </rPh>
    <rPh sb="4" eb="5">
      <t>セツギ</t>
    </rPh>
    <rPh sb="12" eb="15">
      <t>カブ</t>
    </rPh>
    <phoneticPr fontId="5"/>
  </si>
  <si>
    <t>（公社）全国国土調査協会</t>
    <rPh sb="1" eb="3">
      <t>コウシャ</t>
    </rPh>
    <rPh sb="4" eb="6">
      <t>ゼンコク</t>
    </rPh>
    <rPh sb="6" eb="8">
      <t>コクド</t>
    </rPh>
    <rPh sb="8" eb="10">
      <t>チョウサ</t>
    </rPh>
    <rPh sb="10" eb="12">
      <t>キョウカイ</t>
    </rPh>
    <phoneticPr fontId="5"/>
  </si>
  <si>
    <t>（株）松本コンサルタント</t>
    <rPh sb="0" eb="3">
      <t>カブ</t>
    </rPh>
    <rPh sb="3" eb="5">
      <t>マツモト</t>
    </rPh>
    <phoneticPr fontId="5"/>
  </si>
  <si>
    <t>岐阜県森林組合連合会</t>
    <rPh sb="0" eb="3">
      <t>ギフケン</t>
    </rPh>
    <rPh sb="3" eb="5">
      <t>シンリン</t>
    </rPh>
    <rPh sb="5" eb="7">
      <t>クミアイ</t>
    </rPh>
    <rPh sb="7" eb="10">
      <t>レンゴウカイ</t>
    </rPh>
    <phoneticPr fontId="5"/>
  </si>
  <si>
    <t>山村境界基本調査に関する業務</t>
    <rPh sb="0" eb="2">
      <t>サンソン</t>
    </rPh>
    <rPh sb="2" eb="4">
      <t>キョウカイ</t>
    </rPh>
    <rPh sb="4" eb="6">
      <t>キホン</t>
    </rPh>
    <rPh sb="6" eb="8">
      <t>チョウサ</t>
    </rPh>
    <rPh sb="9" eb="10">
      <t>カン</t>
    </rPh>
    <rPh sb="12" eb="14">
      <t>ギョウム</t>
    </rPh>
    <phoneticPr fontId="5"/>
  </si>
  <si>
    <t>-</t>
    <phoneticPr fontId="5"/>
  </si>
  <si>
    <t>平成30年度末時点の成果実績は、成果目標の約97%となっている。基本調査の成果は後続の地籍調査に活用されるものであり、また、地籍調査完了前であっても、被災後のライフライン等の迅速な復旧・復興に活用しうるものである。</t>
    <rPh sb="0" eb="2">
      <t>ヘイセイ</t>
    </rPh>
    <rPh sb="4" eb="6">
      <t>ネンド</t>
    </rPh>
    <rPh sb="6" eb="7">
      <t>マツ</t>
    </rPh>
    <rPh sb="7" eb="9">
      <t>ジテン</t>
    </rPh>
    <rPh sb="10" eb="12">
      <t>セイカ</t>
    </rPh>
    <rPh sb="12" eb="14">
      <t>ジッセキ</t>
    </rPh>
    <rPh sb="16" eb="18">
      <t>セイカ</t>
    </rPh>
    <rPh sb="18" eb="20">
      <t>モクヒョウ</t>
    </rPh>
    <rPh sb="21" eb="22">
      <t>ヤク</t>
    </rPh>
    <rPh sb="32" eb="34">
      <t>キホン</t>
    </rPh>
    <rPh sb="34" eb="36">
      <t>チョウサ</t>
    </rPh>
    <rPh sb="37" eb="39">
      <t>セイカ</t>
    </rPh>
    <rPh sb="40" eb="42">
      <t>コウゾク</t>
    </rPh>
    <rPh sb="43" eb="45">
      <t>チセキ</t>
    </rPh>
    <rPh sb="45" eb="47">
      <t>チョウサ</t>
    </rPh>
    <rPh sb="48" eb="50">
      <t>カツヨウ</t>
    </rPh>
    <rPh sb="62" eb="64">
      <t>チセキ</t>
    </rPh>
    <rPh sb="64" eb="66">
      <t>チョウサ</t>
    </rPh>
    <rPh sb="66" eb="68">
      <t>カンリョウ</t>
    </rPh>
    <rPh sb="68" eb="69">
      <t>マエ</t>
    </rPh>
    <rPh sb="75" eb="78">
      <t>ヒサイゴ</t>
    </rPh>
    <rPh sb="85" eb="86">
      <t>トウ</t>
    </rPh>
    <rPh sb="87" eb="89">
      <t>ジンソク</t>
    </rPh>
    <rPh sb="90" eb="92">
      <t>フッキュウ</t>
    </rPh>
    <rPh sb="93" eb="95">
      <t>フッコウ</t>
    </rPh>
    <rPh sb="96" eb="98">
      <t>カツヨウ</t>
    </rPh>
    <phoneticPr fontId="6"/>
  </si>
  <si>
    <t>成果目標に対して成果実績は着実に進捗している。基本調査は、南海トラフ地震の津波浸水想定地域や土砂災害警戒区域等の早急な地籍調査が必要な地域において、主要な境界情報を整備・保全するなど必要性の高い事業であると考えている。今後、事業の効率化に取り組みつつ、引き続き基本調査を推進していく必要がある。</t>
    <rPh sb="46" eb="48">
      <t>ドシャ</t>
    </rPh>
    <rPh sb="48" eb="50">
      <t>サイガイ</t>
    </rPh>
    <rPh sb="50" eb="52">
      <t>ケイカイ</t>
    </rPh>
    <rPh sb="52" eb="54">
      <t>クイキ</t>
    </rPh>
    <rPh sb="54" eb="55">
      <t>トウ</t>
    </rPh>
    <rPh sb="56" eb="58">
      <t>ソウキュウ</t>
    </rPh>
    <rPh sb="59" eb="61">
      <t>チセキ</t>
    </rPh>
    <rPh sb="61" eb="63">
      <t>チョウサ</t>
    </rPh>
    <rPh sb="64" eb="66">
      <t>ヒツヨウ</t>
    </rPh>
    <rPh sb="67" eb="69">
      <t>チイキ</t>
    </rPh>
    <rPh sb="74" eb="76">
      <t>シュヨウ</t>
    </rPh>
    <rPh sb="85" eb="87">
      <t>ホゼン</t>
    </rPh>
    <rPh sb="126" eb="127">
      <t>ヒ</t>
    </rPh>
    <rPh sb="128" eb="129">
      <t>ツヅ</t>
    </rPh>
    <phoneticPr fontId="6"/>
  </si>
  <si>
    <t xml:space="preserve">本事業は、市町村等による地籍調査の基礎となる土地の境界に関する基礎的情報を整備するものであり、目的に応じて以下2事業を実施している。
　①都市部官民境界基本調査：都市部において、官民の境界情報（道路等の官有地と民有地の境界情報）を整備する基本調査
　②山村境界基本調査：山村部において、リモートセンシングデータを活用して広域的に土地境界の基礎情報を整備する基本調査
</t>
    <rPh sb="0" eb="1">
      <t>ホン</t>
    </rPh>
    <rPh sb="1" eb="3">
      <t>ジギョウ</t>
    </rPh>
    <rPh sb="5" eb="8">
      <t>シチョウソン</t>
    </rPh>
    <rPh sb="8" eb="9">
      <t>トウ</t>
    </rPh>
    <rPh sb="12" eb="14">
      <t>チセキ</t>
    </rPh>
    <rPh sb="14" eb="16">
      <t>チョウサ</t>
    </rPh>
    <rPh sb="17" eb="19">
      <t>キソ</t>
    </rPh>
    <rPh sb="22" eb="24">
      <t>トチ</t>
    </rPh>
    <rPh sb="25" eb="27">
      <t>キョウカイ</t>
    </rPh>
    <rPh sb="28" eb="29">
      <t>カン</t>
    </rPh>
    <rPh sb="31" eb="34">
      <t>キソテキ</t>
    </rPh>
    <rPh sb="34" eb="36">
      <t>ジョウホウ</t>
    </rPh>
    <rPh sb="37" eb="39">
      <t>セイビ</t>
    </rPh>
    <rPh sb="47" eb="49">
      <t>モクテキ</t>
    </rPh>
    <rPh sb="50" eb="51">
      <t>オウ</t>
    </rPh>
    <rPh sb="53" eb="55">
      <t>イカ</t>
    </rPh>
    <rPh sb="56" eb="58">
      <t>ジギョウ</t>
    </rPh>
    <rPh sb="59" eb="61">
      <t>ジッシ</t>
    </rPh>
    <rPh sb="69" eb="72">
      <t>トシブ</t>
    </rPh>
    <rPh sb="72" eb="74">
      <t>カンミン</t>
    </rPh>
    <rPh sb="74" eb="76">
      <t>キョウカイ</t>
    </rPh>
    <rPh sb="76" eb="78">
      <t>キホン</t>
    </rPh>
    <rPh sb="78" eb="80">
      <t>チョウサ</t>
    </rPh>
    <rPh sb="97" eb="99">
      <t>ドウロ</t>
    </rPh>
    <rPh sb="99" eb="100">
      <t>トウ</t>
    </rPh>
    <rPh sb="101" eb="104">
      <t>カンユウチ</t>
    </rPh>
    <rPh sb="105" eb="108">
      <t>ミンユウチ</t>
    </rPh>
    <rPh sb="126" eb="128">
      <t>サンソン</t>
    </rPh>
    <rPh sb="128" eb="130">
      <t>キョウカイ</t>
    </rPh>
    <rPh sb="130" eb="132">
      <t>キホン</t>
    </rPh>
    <rPh sb="132" eb="134">
      <t>チョウサ</t>
    </rPh>
    <rPh sb="156" eb="158">
      <t>カツヨウ</t>
    </rPh>
    <rPh sb="160" eb="163">
      <t>コウイキテキ</t>
    </rPh>
    <rPh sb="169" eb="171">
      <t>キソ</t>
    </rPh>
    <rPh sb="174" eb="176">
      <t>セイビ</t>
    </rPh>
    <phoneticPr fontId="6"/>
  </si>
  <si>
    <t>基本調査の推進に当たっては、令和２年度を始期とする次期国土調査事業十箇年計画の策定及び国土調査法等の改正にあわせ、リモートセンシングデータや民間測量成果、公物管理者が保有する情報等を活用した効率的な地籍調査手法の導入促進を図る。</t>
    <rPh sb="0" eb="2">
      <t>キホン</t>
    </rPh>
    <rPh sb="2" eb="4">
      <t>チョウサ</t>
    </rPh>
    <rPh sb="5" eb="7">
      <t>スイシン</t>
    </rPh>
    <rPh sb="8" eb="9">
      <t>ア</t>
    </rPh>
    <rPh sb="70" eb="72">
      <t>ミンカン</t>
    </rPh>
    <rPh sb="72" eb="74">
      <t>ソクリョウ</t>
    </rPh>
    <rPh sb="74" eb="76">
      <t>セイカ</t>
    </rPh>
    <rPh sb="77" eb="79">
      <t>コウブツ</t>
    </rPh>
    <rPh sb="79" eb="82">
      <t>カンリシャ</t>
    </rPh>
    <rPh sb="83" eb="85">
      <t>ホユウ</t>
    </rPh>
    <rPh sb="87" eb="89">
      <t>ジョウホウ</t>
    </rPh>
    <rPh sb="89" eb="90">
      <t>トウ</t>
    </rPh>
    <rPh sb="91" eb="93">
      <t>カツヨウ</t>
    </rPh>
    <rPh sb="95" eb="98">
      <t>コウリツテキ</t>
    </rPh>
    <rPh sb="99" eb="101">
      <t>チセキ</t>
    </rPh>
    <rPh sb="101" eb="103">
      <t>チョウサ</t>
    </rPh>
    <rPh sb="103" eb="105">
      <t>シュホウ</t>
    </rPh>
    <rPh sb="106" eb="108">
      <t>ドウニュウ</t>
    </rPh>
    <rPh sb="108" eb="110">
      <t>ソクシン</t>
    </rPh>
    <rPh sb="111" eb="112">
      <t>ハカ</t>
    </rPh>
    <phoneticPr fontId="5"/>
  </si>
  <si>
    <t>国土交通省
183百万円</t>
    <rPh sb="0" eb="2">
      <t>コクド</t>
    </rPh>
    <rPh sb="2" eb="5">
      <t>コウツウショウ</t>
    </rPh>
    <rPh sb="9" eb="12">
      <t>ヒャクマンエン</t>
    </rPh>
    <phoneticPr fontId="5"/>
  </si>
  <si>
    <t>都市部官民境界基本調査</t>
    <rPh sb="0" eb="2">
      <t>トシ</t>
    </rPh>
    <rPh sb="2" eb="3">
      <t>ブ</t>
    </rPh>
    <rPh sb="3" eb="5">
      <t>カンミン</t>
    </rPh>
    <rPh sb="5" eb="7">
      <t>キョウカイ</t>
    </rPh>
    <rPh sb="7" eb="9">
      <t>キホン</t>
    </rPh>
    <rPh sb="9" eb="11">
      <t>チョウサ</t>
    </rPh>
    <phoneticPr fontId="5"/>
  </si>
  <si>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5"/>
  </si>
  <si>
    <t>平成29年度財務省予算執行調査において、「基本調査が地籍調査に結び付いた地区が半分にも満たない状況を踏まえ、国土交通省は予算の必要性を根本から見直し、地籍調査が確実に行われる箇所への厳格な重点化を行うべき。」との指摘があったことを受け、「国土交通省において、基本調査を新規に実施する箇所及び実施したものの後続の地籍調査が未着手の箇所については、「基本調査実施地区における地籍調査実施プラン」を作成させるとともに、原則、一定期間経過後、地籍調査の未着手箇所を有する都道府県に対して地籍調査費負担金の予算配分の減額措置を行うこととする。また、基本調査の実施にあたっては、都市部において筆数が多く困難度が高い地域に絞り込むなど重点化を行うこととする。」としたところ。</t>
    <rPh sb="0" eb="2">
      <t>ヘイセイ</t>
    </rPh>
    <rPh sb="4" eb="6">
      <t>ネンド</t>
    </rPh>
    <rPh sb="6" eb="9">
      <t>ザイムショウ</t>
    </rPh>
    <rPh sb="9" eb="11">
      <t>ヨサン</t>
    </rPh>
    <rPh sb="11" eb="13">
      <t>シッコウ</t>
    </rPh>
    <rPh sb="13" eb="15">
      <t>チョウサ</t>
    </rPh>
    <rPh sb="106" eb="108">
      <t>シテキ</t>
    </rPh>
    <rPh sb="115" eb="116">
      <t>ウ</t>
    </rPh>
    <phoneticPr fontId="5"/>
  </si>
  <si>
    <t>新和技術コンサルタント（株）</t>
    <rPh sb="0" eb="2">
      <t>シンワ</t>
    </rPh>
    <rPh sb="2" eb="4">
      <t>ギジュツ</t>
    </rPh>
    <rPh sb="11" eb="14">
      <t>カブ</t>
    </rPh>
    <phoneticPr fontId="5"/>
  </si>
  <si>
    <t>実施市区町村数は目標をやや下回っているものの、実施面積が前年度比２倍となっており、活動実績としては概ね見込みに見合ったものとなっている。</t>
    <rPh sb="0" eb="2">
      <t>ジッシ</t>
    </rPh>
    <rPh sb="2" eb="6">
      <t>シクチョウソン</t>
    </rPh>
    <rPh sb="6" eb="7">
      <t>スウ</t>
    </rPh>
    <rPh sb="8" eb="10">
      <t>モクヒョウ</t>
    </rPh>
    <rPh sb="13" eb="15">
      <t>シタマワ</t>
    </rPh>
    <rPh sb="23" eb="25">
      <t>ジッシ</t>
    </rPh>
    <rPh sb="25" eb="27">
      <t>メンセキ</t>
    </rPh>
    <rPh sb="28" eb="32">
      <t>ゼンネンドヒ</t>
    </rPh>
    <rPh sb="33" eb="34">
      <t>バイ</t>
    </rPh>
    <rPh sb="41" eb="43">
      <t>カツドウ</t>
    </rPh>
    <rPh sb="43" eb="45">
      <t>ジッセキ</t>
    </rPh>
    <rPh sb="49" eb="50">
      <t>オオム</t>
    </rPh>
    <rPh sb="51" eb="53">
      <t>ミコ</t>
    </rPh>
    <rPh sb="55" eb="57">
      <t>ミア</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</si>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</sst>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40"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0" fillId="0" borderId="0" xfId="0" applyFill="1" applyProtection="1">
      <alignment vertical="center"/>
      <protection locked="0"/>
    </xf>
    <xf numFmtId="0" fontId="11" fillId="0" borderId="63"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vertical="top"/>
      <protection locked="0"/>
    </xf>
    <xf numFmtId="0" fontId="11" fillId="0" borderId="0" xfId="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23168</xdr:colOff>
      <xdr:row>753</xdr:row>
      <xdr:rowOff>38162</xdr:rowOff>
    </xdr:from>
    <xdr:to>
      <xdr:col>35</xdr:col>
      <xdr:colOff>23168</xdr:colOff>
      <xdr:row>754</xdr:row>
      <xdr:rowOff>295594</xdr:rowOff>
    </xdr:to>
    <xdr:sp macro="" textlink="">
      <xdr:nvSpPr>
        <xdr:cNvPr id="3" name="大かっこ 2"/>
        <xdr:cNvSpPr/>
      </xdr:nvSpPr>
      <xdr:spPr>
        <a:xfrm>
          <a:off x="5171817" y="50816709"/>
          <a:ext cx="2059459" cy="6049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山村境界の調査、境界情報の保全や補助基準点の設置等</a:t>
          </a:r>
          <a:endParaRPr kumimoji="1" lang="en-US" altLang="ja-JP" sz="1000"/>
        </a:p>
      </xdr:txBody>
    </xdr:sp>
    <xdr:clientData/>
  </xdr:twoCellAnchor>
  <xdr:twoCellAnchor>
    <xdr:from>
      <xdr:col>24</xdr:col>
      <xdr:colOff>164867</xdr:colOff>
      <xdr:row>748</xdr:row>
      <xdr:rowOff>63034</xdr:rowOff>
    </xdr:from>
    <xdr:to>
      <xdr:col>35</xdr:col>
      <xdr:colOff>25495</xdr:colOff>
      <xdr:row>749</xdr:row>
      <xdr:rowOff>78440</xdr:rowOff>
    </xdr:to>
    <xdr:sp macro="" textlink="">
      <xdr:nvSpPr>
        <xdr:cNvPr id="4" name="大かっこ 3"/>
        <xdr:cNvSpPr/>
      </xdr:nvSpPr>
      <xdr:spPr>
        <a:xfrm>
          <a:off x="4965467" y="46002109"/>
          <a:ext cx="2060903" cy="36783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都市部官民境界基本調査</a:t>
          </a:r>
          <a:endParaRPr kumimoji="1" lang="en-US" altLang="ja-JP" sz="1000"/>
        </a:p>
      </xdr:txBody>
    </xdr:sp>
    <xdr:clientData/>
  </xdr:twoCellAnchor>
  <xdr:twoCellAnchor>
    <xdr:from>
      <xdr:col>7</xdr:col>
      <xdr:colOff>190500</xdr:colOff>
      <xdr:row>743</xdr:row>
      <xdr:rowOff>29613</xdr:rowOff>
    </xdr:from>
    <xdr:to>
      <xdr:col>17</xdr:col>
      <xdr:colOff>152080</xdr:colOff>
      <xdr:row>745</xdr:row>
      <xdr:rowOff>78441</xdr:rowOff>
    </xdr:to>
    <xdr:sp macro="" textlink="">
      <xdr:nvSpPr>
        <xdr:cNvPr id="5" name="大かっこ 4"/>
        <xdr:cNvSpPr/>
      </xdr:nvSpPr>
      <xdr:spPr>
        <a:xfrm>
          <a:off x="1590675" y="44358963"/>
          <a:ext cx="1961830" cy="7536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地籍調査を推進するための各種事業の実施、予算の示達</a:t>
          </a:r>
          <a:endParaRPr kumimoji="1" lang="en-US" altLang="ja-JP" sz="1000"/>
        </a:p>
      </xdr:txBody>
    </xdr:sp>
    <xdr:clientData/>
  </xdr:twoCellAnchor>
  <xdr:twoCellAnchor>
    <xdr:from>
      <xdr:col>36</xdr:col>
      <xdr:colOff>12606</xdr:colOff>
      <xdr:row>748</xdr:row>
      <xdr:rowOff>78442</xdr:rowOff>
    </xdr:from>
    <xdr:to>
      <xdr:col>46</xdr:col>
      <xdr:colOff>12607</xdr:colOff>
      <xdr:row>750</xdr:row>
      <xdr:rowOff>44823</xdr:rowOff>
    </xdr:to>
    <xdr:sp macro="" textlink="">
      <xdr:nvSpPr>
        <xdr:cNvPr id="7" name="大かっこ 6"/>
        <xdr:cNvSpPr/>
      </xdr:nvSpPr>
      <xdr:spPr>
        <a:xfrm>
          <a:off x="7213506" y="46017517"/>
          <a:ext cx="2000251" cy="67123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官民境界の調査、境界情報の保全や補助基準点の設置等</a:t>
          </a:r>
          <a:endParaRPr kumimoji="1" lang="en-US" altLang="ja-JP" sz="1000"/>
        </a:p>
      </xdr:txBody>
    </xdr:sp>
    <xdr:clientData/>
  </xdr:twoCellAnchor>
  <xdr:twoCellAnchor>
    <xdr:from>
      <xdr:col>35</xdr:col>
      <xdr:colOff>0</xdr:colOff>
      <xdr:row>746</xdr:row>
      <xdr:rowOff>340178</xdr:rowOff>
    </xdr:from>
    <xdr:to>
      <xdr:col>36</xdr:col>
      <xdr:colOff>0</xdr:colOff>
      <xdr:row>746</xdr:row>
      <xdr:rowOff>340178</xdr:rowOff>
    </xdr:to>
    <xdr:cxnSp macro="">
      <xdr:nvCxnSpPr>
        <xdr:cNvPr id="8" name="直線コネクタ 7"/>
        <xdr:cNvCxnSpPr/>
      </xdr:nvCxnSpPr>
      <xdr:spPr>
        <a:xfrm>
          <a:off x="7000875" y="45574403"/>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51486</xdr:colOff>
      <xdr:row>752</xdr:row>
      <xdr:rowOff>12871</xdr:rowOff>
    </xdr:from>
    <xdr:to>
      <xdr:col>23</xdr:col>
      <xdr:colOff>51486</xdr:colOff>
      <xdr:row>760</xdr:row>
      <xdr:rowOff>12872</xdr:rowOff>
    </xdr:to>
    <xdr:sp macro="" textlink="">
      <xdr:nvSpPr>
        <xdr:cNvPr id="9" name="正方形/長方形 8"/>
        <xdr:cNvSpPr/>
      </xdr:nvSpPr>
      <xdr:spPr>
        <a:xfrm>
          <a:off x="4582297" y="50443885"/>
          <a:ext cx="205946" cy="13901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8" t="s">
        <v>0</v>
      </c>
      <c r="AK2" s="218"/>
      <c r="AL2" s="218"/>
      <c r="AM2" s="218"/>
      <c r="AN2" s="218"/>
      <c r="AO2" s="219"/>
      <c r="AP2" s="219"/>
      <c r="AQ2" s="219"/>
      <c r="AR2" s="65" t="str">
        <f>IF(OR(AO2="　", AO2=""), "", "-")</f>
        <v/>
      </c>
      <c r="AS2" s="220">
        <v>366</v>
      </c>
      <c r="AT2" s="220"/>
      <c r="AU2" s="220"/>
      <c r="AV2" s="43" t="str">
        <f>IF(AW2="", "", "-")</f>
        <v/>
      </c>
      <c r="AW2" s="397"/>
      <c r="AX2" s="397"/>
    </row>
    <row r="3" spans="1:50" ht="21" customHeight="1" thickBot="1" x14ac:dyDescent="0.2">
      <c r="A3" s="523" t="s">
        <v>456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474</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475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8" t="s">
        <v>184</v>
      </c>
      <c r="H5" s="559"/>
      <c r="I5" s="559"/>
      <c r="J5" s="559"/>
      <c r="K5" s="559"/>
      <c r="L5" s="559"/>
      <c r="M5" s="560" t="s">
        <v>65</v>
      </c>
      <c r="N5" s="561"/>
      <c r="O5" s="561"/>
      <c r="P5" s="561"/>
      <c r="Q5" s="561"/>
      <c r="R5" s="562"/>
      <c r="S5" s="563" t="s">
        <v>130</v>
      </c>
      <c r="T5" s="559"/>
      <c r="U5" s="559"/>
      <c r="V5" s="559"/>
      <c r="W5" s="559"/>
      <c r="X5" s="564"/>
      <c r="Y5" s="714" t="s">
        <v>3</v>
      </c>
      <c r="Z5" s="715"/>
      <c r="AA5" s="715"/>
      <c r="AB5" s="715"/>
      <c r="AC5" s="715"/>
      <c r="AD5" s="716"/>
      <c r="AE5" s="717" t="s">
        <v>514</v>
      </c>
      <c r="AF5" s="717"/>
      <c r="AG5" s="717"/>
      <c r="AH5" s="717"/>
      <c r="AI5" s="717"/>
      <c r="AJ5" s="717"/>
      <c r="AK5" s="717"/>
      <c r="AL5" s="717"/>
      <c r="AM5" s="717"/>
      <c r="AN5" s="717"/>
      <c r="AO5" s="717"/>
      <c r="AP5" s="718"/>
      <c r="AQ5" s="719" t="s">
        <v>515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477</v>
      </c>
      <c r="H7" s="833"/>
      <c r="I7" s="833"/>
      <c r="J7" s="833"/>
      <c r="K7" s="833"/>
      <c r="L7" s="833"/>
      <c r="M7" s="833"/>
      <c r="N7" s="833"/>
      <c r="O7" s="833"/>
      <c r="P7" s="833"/>
      <c r="Q7" s="833"/>
      <c r="R7" s="833"/>
      <c r="S7" s="833"/>
      <c r="T7" s="833"/>
      <c r="U7" s="833"/>
      <c r="V7" s="833"/>
      <c r="W7" s="833"/>
      <c r="X7" s="834"/>
      <c r="Y7" s="395" t="s">
        <v>428</v>
      </c>
      <c r="Z7" s="296"/>
      <c r="AA7" s="296"/>
      <c r="AB7" s="296"/>
      <c r="AC7" s="296"/>
      <c r="AD7" s="396"/>
      <c r="AE7" s="383" t="s">
        <v>478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329</v>
      </c>
      <c r="B8" s="830"/>
      <c r="C8" s="830"/>
      <c r="D8" s="830"/>
      <c r="E8" s="830"/>
      <c r="F8" s="831"/>
      <c r="G8" s="223" t="str">
        <f>入力規則等!A28</f>
        <v>国土強靱化施策</v>
      </c>
      <c r="H8" s="224"/>
      <c r="I8" s="224"/>
      <c r="J8" s="224"/>
      <c r="K8" s="224"/>
      <c r="L8" s="224"/>
      <c r="M8" s="224"/>
      <c r="N8" s="224"/>
      <c r="O8" s="224"/>
      <c r="P8" s="224"/>
      <c r="Q8" s="224"/>
      <c r="R8" s="224"/>
      <c r="S8" s="224"/>
      <c r="T8" s="224"/>
      <c r="U8" s="224"/>
      <c r="V8" s="224"/>
      <c r="W8" s="224"/>
      <c r="X8" s="225"/>
      <c r="Y8" s="569" t="s">
        <v>330</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479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29</v>
      </c>
      <c r="B10" s="740"/>
      <c r="C10" s="740"/>
      <c r="D10" s="740"/>
      <c r="E10" s="740"/>
      <c r="F10" s="740"/>
      <c r="G10" s="672" t="s">
        <v>570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447</v>
      </c>
      <c r="Q12" s="298"/>
      <c r="R12" s="298"/>
      <c r="S12" s="298"/>
      <c r="T12" s="298"/>
      <c r="U12" s="298"/>
      <c r="V12" s="299"/>
      <c r="W12" s="303" t="s">
        <v>444</v>
      </c>
      <c r="X12" s="298"/>
      <c r="Y12" s="298"/>
      <c r="Z12" s="298"/>
      <c r="AA12" s="298"/>
      <c r="AB12" s="298"/>
      <c r="AC12" s="299"/>
      <c r="AD12" s="303" t="s">
        <v>439</v>
      </c>
      <c r="AE12" s="298"/>
      <c r="AF12" s="298"/>
      <c r="AG12" s="298"/>
      <c r="AH12" s="298"/>
      <c r="AI12" s="298"/>
      <c r="AJ12" s="299"/>
      <c r="AK12" s="303" t="s">
        <v>432</v>
      </c>
      <c r="AL12" s="298"/>
      <c r="AM12" s="298"/>
      <c r="AN12" s="298"/>
      <c r="AO12" s="298"/>
      <c r="AP12" s="298"/>
      <c r="AQ12" s="299"/>
      <c r="AR12" s="303" t="s">
        <v>430</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552</v>
      </c>
      <c r="Q13" s="109"/>
      <c r="R13" s="109"/>
      <c r="S13" s="109"/>
      <c r="T13" s="109"/>
      <c r="U13" s="109"/>
      <c r="V13" s="110"/>
      <c r="W13" s="108">
        <v>390</v>
      </c>
      <c r="X13" s="109"/>
      <c r="Y13" s="109"/>
      <c r="Z13" s="109"/>
      <c r="AA13" s="109"/>
      <c r="AB13" s="109"/>
      <c r="AC13" s="110"/>
      <c r="AD13" s="108">
        <v>200</v>
      </c>
      <c r="AE13" s="109"/>
      <c r="AF13" s="109"/>
      <c r="AG13" s="109"/>
      <c r="AH13" s="109"/>
      <c r="AI13" s="109"/>
      <c r="AJ13" s="110"/>
      <c r="AK13" s="108">
        <v>140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442</v>
      </c>
      <c r="Q14" s="109"/>
      <c r="R14" s="109"/>
      <c r="S14" s="109"/>
      <c r="T14" s="109"/>
      <c r="U14" s="109"/>
      <c r="V14" s="110"/>
      <c r="W14" s="108" t="s">
        <v>480</v>
      </c>
      <c r="X14" s="109"/>
      <c r="Y14" s="109"/>
      <c r="Z14" s="109"/>
      <c r="AA14" s="109"/>
      <c r="AB14" s="109"/>
      <c r="AC14" s="110"/>
      <c r="AD14" s="108" t="s">
        <v>516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50</v>
      </c>
      <c r="J15" s="576"/>
      <c r="K15" s="576"/>
      <c r="L15" s="576"/>
      <c r="M15" s="576"/>
      <c r="N15" s="576"/>
      <c r="O15" s="577"/>
      <c r="P15" s="108">
        <v>4</v>
      </c>
      <c r="Q15" s="109"/>
      <c r="R15" s="109"/>
      <c r="S15" s="109"/>
      <c r="T15" s="109"/>
      <c r="U15" s="109"/>
      <c r="V15" s="110"/>
      <c r="W15" s="108">
        <v>96</v>
      </c>
      <c r="X15" s="109"/>
      <c r="Y15" s="109"/>
      <c r="Z15" s="109"/>
      <c r="AA15" s="109"/>
      <c r="AB15" s="109"/>
      <c r="AC15" s="110"/>
      <c r="AD15" s="108">
        <v>91</v>
      </c>
      <c r="AE15" s="109"/>
      <c r="AF15" s="109"/>
      <c r="AG15" s="109"/>
      <c r="AH15" s="109"/>
      <c r="AI15" s="109"/>
      <c r="AJ15" s="110"/>
      <c r="AK15" s="108">
        <v>103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51</v>
      </c>
      <c r="J16" s="576"/>
      <c r="K16" s="576"/>
      <c r="L16" s="576"/>
      <c r="M16" s="576"/>
      <c r="N16" s="576"/>
      <c r="O16" s="577"/>
      <c r="P16" s="108">
        <v>-96</v>
      </c>
      <c r="Q16" s="109"/>
      <c r="R16" s="109"/>
      <c r="S16" s="109"/>
      <c r="T16" s="109"/>
      <c r="U16" s="109"/>
      <c r="V16" s="110"/>
      <c r="W16" s="108">
        <v>-91</v>
      </c>
      <c r="X16" s="109"/>
      <c r="Y16" s="109"/>
      <c r="Z16" s="109"/>
      <c r="AA16" s="109"/>
      <c r="AB16" s="109"/>
      <c r="AC16" s="110"/>
      <c r="AD16" s="108">
        <v>-103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49</v>
      </c>
      <c r="J17" s="629"/>
      <c r="K17" s="629"/>
      <c r="L17" s="629"/>
      <c r="M17" s="629"/>
      <c r="N17" s="629"/>
      <c r="O17" s="630"/>
      <c r="P17" s="108" t="s">
        <v>516</v>
      </c>
      <c r="Q17" s="109"/>
      <c r="R17" s="109"/>
      <c r="S17" s="109"/>
      <c r="T17" s="109"/>
      <c r="U17" s="109"/>
      <c r="V17" s="110"/>
      <c r="W17" s="108" t="s">
        <v>516</v>
      </c>
      <c r="X17" s="109"/>
      <c r="Y17" s="109"/>
      <c r="Z17" s="109"/>
      <c r="AA17" s="109"/>
      <c r="AB17" s="109"/>
      <c r="AC17" s="110"/>
      <c r="AD17" s="108" t="s">
        <v>516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902</v>
      </c>
      <c r="Q18" s="115"/>
      <c r="R18" s="115"/>
      <c r="S18" s="115"/>
      <c r="T18" s="115"/>
      <c r="U18" s="115"/>
      <c r="V18" s="116"/>
      <c r="W18" s="114">
        <f>SUM(W13:AC17)</f>
        <v>395</v>
      </c>
      <c r="X18" s="115"/>
      <c r="Y18" s="115"/>
      <c r="Z18" s="115"/>
      <c r="AA18" s="115"/>
      <c r="AB18" s="115"/>
      <c r="AC18" s="116"/>
      <c r="AD18" s="114">
        <f>SUM(AD13:AJ17)</f>
        <v>188</v>
      </c>
      <c r="AE18" s="115"/>
      <c r="AF18" s="115"/>
      <c r="AG18" s="115"/>
      <c r="AH18" s="115"/>
      <c r="AI18" s="115"/>
      <c r="AJ18" s="116"/>
      <c r="AK18" s="114">
        <f>SUM(AK13:AQ17)</f>
        <v>243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859</v>
      </c>
      <c r="Q19" s="109"/>
      <c r="R19" s="109"/>
      <c r="S19" s="109"/>
      <c r="T19" s="109"/>
      <c r="U19" s="109"/>
      <c r="V19" s="110"/>
      <c r="W19" s="108">
        <v>198</v>
      </c>
      <c r="X19" s="109"/>
      <c r="Y19" s="109"/>
      <c r="Z19" s="109"/>
      <c r="AA19" s="109"/>
      <c r="AB19" s="109"/>
      <c r="AC19" s="110"/>
      <c r="AD19" s="108">
        <v>183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0.95232815964523276</v>
      </c>
      <c r="Q20" s="539"/>
      <c r="R20" s="539"/>
      <c r="S20" s="539"/>
      <c r="T20" s="539"/>
      <c r="U20" s="539"/>
      <c r="V20" s="539"/>
      <c r="W20" s="539">
        <f t="shared" ref="W20" si="0">IF(W18=0, "-", SUM(W19)/W18)</f>
        <v>0.50126582278481013</v>
      </c>
      <c r="X20" s="539"/>
      <c r="Y20" s="539"/>
      <c r="Z20" s="539"/>
      <c r="AA20" s="539"/>
      <c r="AB20" s="539"/>
      <c r="AC20" s="539"/>
      <c r="AD20" s="539">
        <f t="shared" ref="AD20" si="1">IF(AD18=0, "-", SUM(AD19)/AD18)</f>
        <v>0.97340425531914898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395</v>
      </c>
      <c r="H21" s="930"/>
      <c r="I21" s="930"/>
      <c r="J21" s="930"/>
      <c r="K21" s="930"/>
      <c r="L21" s="930"/>
      <c r="M21" s="930"/>
      <c r="N21" s="930"/>
      <c r="O21" s="930"/>
      <c r="P21" s="539">
        <f>IF(P19=0, "-", SUM(P19)/SUM(P13,P14))</f>
        <v>0.86418511066398396</v>
      </c>
      <c r="Q21" s="539"/>
      <c r="R21" s="539"/>
      <c r="S21" s="539"/>
      <c r="T21" s="539"/>
      <c r="U21" s="539"/>
      <c r="V21" s="539"/>
      <c r="W21" s="539">
        <f t="shared" ref="W21" si="2">IF(W19=0, "-", SUM(W19)/SUM(W13,W14))</f>
        <v>0.50769230769230766</v>
      </c>
      <c r="X21" s="539"/>
      <c r="Y21" s="539"/>
      <c r="Z21" s="539"/>
      <c r="AA21" s="539"/>
      <c r="AB21" s="539"/>
      <c r="AC21" s="539"/>
      <c r="AD21" s="539">
        <f t="shared" ref="AD21" si="3">IF(AD19=0, "-", SUM(AD19)/SUM(AD13,AD14))</f>
        <v>0.91500000000000004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464</v>
      </c>
      <c r="B22" s="199"/>
      <c r="C22" s="199"/>
      <c r="D22" s="199"/>
      <c r="E22" s="199"/>
      <c r="F22" s="200"/>
      <c r="G22" s="183" t="s">
        <v>375</v>
      </c>
      <c r="H22" s="184"/>
      <c r="I22" s="184"/>
      <c r="J22" s="184"/>
      <c r="K22" s="184"/>
      <c r="L22" s="184"/>
      <c r="M22" s="184"/>
      <c r="N22" s="184"/>
      <c r="O22" s="185"/>
      <c r="P22" s="207" t="s">
        <v>433</v>
      </c>
      <c r="Q22" s="184"/>
      <c r="R22" s="184"/>
      <c r="S22" s="184"/>
      <c r="T22" s="184"/>
      <c r="U22" s="184"/>
      <c r="V22" s="185"/>
      <c r="W22" s="207" t="s">
        <v>429</v>
      </c>
      <c r="X22" s="184"/>
      <c r="Y22" s="184"/>
      <c r="Z22" s="184"/>
      <c r="AA22" s="184"/>
      <c r="AB22" s="184"/>
      <c r="AC22" s="185"/>
      <c r="AD22" s="207" t="s">
        <v>374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481</v>
      </c>
      <c r="H23" s="187"/>
      <c r="I23" s="187"/>
      <c r="J23" s="187"/>
      <c r="K23" s="187"/>
      <c r="L23" s="187"/>
      <c r="M23" s="187"/>
      <c r="N23" s="187"/>
      <c r="O23" s="188"/>
      <c r="P23" s="105">
        <v>140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379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376</v>
      </c>
      <c r="H29" s="196"/>
      <c r="I29" s="196"/>
      <c r="J29" s="196"/>
      <c r="K29" s="196"/>
      <c r="L29" s="196"/>
      <c r="M29" s="196"/>
      <c r="N29" s="196"/>
      <c r="O29" s="197"/>
      <c r="P29" s="108">
        <f>AK13</f>
        <v>140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391</v>
      </c>
      <c r="B30" s="510"/>
      <c r="C30" s="510"/>
      <c r="D30" s="510"/>
      <c r="E30" s="510"/>
      <c r="F30" s="511"/>
      <c r="G30" s="647" t="s">
        <v>264</v>
      </c>
      <c r="H30" s="390"/>
      <c r="I30" s="390"/>
      <c r="J30" s="390"/>
      <c r="K30" s="390"/>
      <c r="L30" s="390"/>
      <c r="M30" s="390"/>
      <c r="N30" s="390"/>
      <c r="O30" s="579"/>
      <c r="P30" s="578" t="s">
        <v>58</v>
      </c>
      <c r="Q30" s="390"/>
      <c r="R30" s="390"/>
      <c r="S30" s="390"/>
      <c r="T30" s="390"/>
      <c r="U30" s="390"/>
      <c r="V30" s="390"/>
      <c r="W30" s="390"/>
      <c r="X30" s="579"/>
      <c r="Y30" s="465"/>
      <c r="Z30" s="466"/>
      <c r="AA30" s="467"/>
      <c r="AB30" s="386" t="s">
        <v>11</v>
      </c>
      <c r="AC30" s="387"/>
      <c r="AD30" s="388"/>
      <c r="AE30" s="386" t="s">
        <v>448</v>
      </c>
      <c r="AF30" s="387"/>
      <c r="AG30" s="387"/>
      <c r="AH30" s="388"/>
      <c r="AI30" s="386" t="s">
        <v>445</v>
      </c>
      <c r="AJ30" s="387"/>
      <c r="AK30" s="387"/>
      <c r="AL30" s="388"/>
      <c r="AM30" s="389" t="s">
        <v>440</v>
      </c>
      <c r="AN30" s="389"/>
      <c r="AO30" s="389"/>
      <c r="AP30" s="386"/>
      <c r="AQ30" s="638" t="s">
        <v>305</v>
      </c>
      <c r="AR30" s="639"/>
      <c r="AS30" s="639"/>
      <c r="AT30" s="640"/>
      <c r="AU30" s="390" t="s">
        <v>252</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485</v>
      </c>
      <c r="AR31" s="136"/>
      <c r="AS31" s="137" t="s">
        <v>306</v>
      </c>
      <c r="AT31" s="172"/>
      <c r="AU31" s="271">
        <v>31</v>
      </c>
      <c r="AV31" s="271"/>
      <c r="AW31" s="379" t="s">
        <v>296</v>
      </c>
      <c r="AX31" s="380"/>
    </row>
    <row r="32" spans="1:50" ht="39.75" customHeight="1" x14ac:dyDescent="0.15">
      <c r="A32" s="515"/>
      <c r="B32" s="513"/>
      <c r="C32" s="513"/>
      <c r="D32" s="513"/>
      <c r="E32" s="513"/>
      <c r="F32" s="514"/>
      <c r="G32" s="540" t="s">
        <v>482</v>
      </c>
      <c r="H32" s="541"/>
      <c r="I32" s="541"/>
      <c r="J32" s="541"/>
      <c r="K32" s="541"/>
      <c r="L32" s="541"/>
      <c r="M32" s="541"/>
      <c r="N32" s="541"/>
      <c r="O32" s="542"/>
      <c r="P32" s="161" t="s">
        <v>483</v>
      </c>
      <c r="Q32" s="161"/>
      <c r="R32" s="161"/>
      <c r="S32" s="161"/>
      <c r="T32" s="161"/>
      <c r="U32" s="161"/>
      <c r="V32" s="161"/>
      <c r="W32" s="161"/>
      <c r="X32" s="231"/>
      <c r="Y32" s="338" t="s">
        <v>12</v>
      </c>
      <c r="Z32" s="549"/>
      <c r="AA32" s="550"/>
      <c r="AB32" s="551" t="s">
        <v>484</v>
      </c>
      <c r="AC32" s="551"/>
      <c r="AD32" s="551"/>
      <c r="AE32" s="364">
        <v>135</v>
      </c>
      <c r="AF32" s="365"/>
      <c r="AG32" s="365"/>
      <c r="AH32" s="365"/>
      <c r="AI32" s="364">
        <v>148</v>
      </c>
      <c r="AJ32" s="365"/>
      <c r="AK32" s="365"/>
      <c r="AL32" s="365"/>
      <c r="AM32" s="364">
        <v>166</v>
      </c>
      <c r="AN32" s="365"/>
      <c r="AO32" s="365"/>
      <c r="AP32" s="365"/>
      <c r="AQ32" s="111" t="s">
        <v>485</v>
      </c>
      <c r="AR32" s="112"/>
      <c r="AS32" s="112"/>
      <c r="AT32" s="113"/>
      <c r="AU32" s="365" t="s">
        <v>485</v>
      </c>
      <c r="AV32" s="365"/>
      <c r="AW32" s="365"/>
      <c r="AX32" s="367"/>
    </row>
    <row r="33" spans="1:50" ht="39.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53</v>
      </c>
      <c r="Z33" s="298"/>
      <c r="AA33" s="299"/>
      <c r="AB33" s="522" t="s">
        <v>484</v>
      </c>
      <c r="AC33" s="522"/>
      <c r="AD33" s="522"/>
      <c r="AE33" s="364" t="s">
        <v>480</v>
      </c>
      <c r="AF33" s="365"/>
      <c r="AG33" s="365"/>
      <c r="AH33" s="365"/>
      <c r="AI33" s="364" t="s">
        <v>480</v>
      </c>
      <c r="AJ33" s="365"/>
      <c r="AK33" s="365"/>
      <c r="AL33" s="365"/>
      <c r="AM33" s="364" t="s">
        <v>480</v>
      </c>
      <c r="AN33" s="365"/>
      <c r="AO33" s="365"/>
      <c r="AP33" s="365"/>
      <c r="AQ33" s="111" t="s">
        <v>485</v>
      </c>
      <c r="AR33" s="112"/>
      <c r="AS33" s="112"/>
      <c r="AT33" s="113"/>
      <c r="AU33" s="365">
        <v>172</v>
      </c>
      <c r="AV33" s="365"/>
      <c r="AW33" s="365"/>
      <c r="AX33" s="367"/>
    </row>
    <row r="34" spans="1:50" ht="39.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297</v>
      </c>
      <c r="AC34" s="497"/>
      <c r="AD34" s="497"/>
      <c r="AE34" s="364">
        <v>79</v>
      </c>
      <c r="AF34" s="365"/>
      <c r="AG34" s="365"/>
      <c r="AH34" s="365"/>
      <c r="AI34" s="364">
        <v>86</v>
      </c>
      <c r="AJ34" s="365"/>
      <c r="AK34" s="365"/>
      <c r="AL34" s="365"/>
      <c r="AM34" s="364">
        <v>97</v>
      </c>
      <c r="AN34" s="365"/>
      <c r="AO34" s="365"/>
      <c r="AP34" s="365"/>
      <c r="AQ34" s="111" t="s">
        <v>485</v>
      </c>
      <c r="AR34" s="112"/>
      <c r="AS34" s="112"/>
      <c r="AT34" s="113"/>
      <c r="AU34" s="365" t="s">
        <v>485</v>
      </c>
      <c r="AV34" s="365"/>
      <c r="AW34" s="365"/>
      <c r="AX34" s="367"/>
    </row>
    <row r="35" spans="1:50" ht="23.25" customHeight="1" x14ac:dyDescent="0.15">
      <c r="A35" s="900" t="s">
        <v>418</v>
      </c>
      <c r="B35" s="901"/>
      <c r="C35" s="901"/>
      <c r="D35" s="901"/>
      <c r="E35" s="901"/>
      <c r="F35" s="902"/>
      <c r="G35" s="906" t="s">
        <v>486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391</v>
      </c>
      <c r="B37" s="642"/>
      <c r="C37" s="642"/>
      <c r="D37" s="642"/>
      <c r="E37" s="642"/>
      <c r="F37" s="643"/>
      <c r="G37" s="565" t="s">
        <v>264</v>
      </c>
      <c r="H37" s="381"/>
      <c r="I37" s="381"/>
      <c r="J37" s="381"/>
      <c r="K37" s="381"/>
      <c r="L37" s="381"/>
      <c r="M37" s="381"/>
      <c r="N37" s="381"/>
      <c r="O37" s="566"/>
      <c r="P37" s="631" t="s">
        <v>58</v>
      </c>
      <c r="Q37" s="381"/>
      <c r="R37" s="381"/>
      <c r="S37" s="381"/>
      <c r="T37" s="381"/>
      <c r="U37" s="381"/>
      <c r="V37" s="381"/>
      <c r="W37" s="381"/>
      <c r="X37" s="566"/>
      <c r="Y37" s="632"/>
      <c r="Z37" s="633"/>
      <c r="AA37" s="634"/>
      <c r="AB37" s="368" t="s">
        <v>11</v>
      </c>
      <c r="AC37" s="369"/>
      <c r="AD37" s="370"/>
      <c r="AE37" s="368" t="s">
        <v>448</v>
      </c>
      <c r="AF37" s="369"/>
      <c r="AG37" s="369"/>
      <c r="AH37" s="370"/>
      <c r="AI37" s="368" t="s">
        <v>445</v>
      </c>
      <c r="AJ37" s="369"/>
      <c r="AK37" s="369"/>
      <c r="AL37" s="370"/>
      <c r="AM37" s="375" t="s">
        <v>440</v>
      </c>
      <c r="AN37" s="375"/>
      <c r="AO37" s="375"/>
      <c r="AP37" s="368"/>
      <c r="AQ37" s="267" t="s">
        <v>305</v>
      </c>
      <c r="AR37" s="268"/>
      <c r="AS37" s="268"/>
      <c r="AT37" s="269"/>
      <c r="AU37" s="381" t="s">
        <v>252</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306</v>
      </c>
      <c r="AT38" s="172"/>
      <c r="AU38" s="271"/>
      <c r="AV38" s="271"/>
      <c r="AW38" s="379" t="s">
        <v>296</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53</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297</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418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391</v>
      </c>
      <c r="B44" s="642"/>
      <c r="C44" s="642"/>
      <c r="D44" s="642"/>
      <c r="E44" s="642"/>
      <c r="F44" s="643"/>
      <c r="G44" s="565" t="s">
        <v>264</v>
      </c>
      <c r="H44" s="381"/>
      <c r="I44" s="381"/>
      <c r="J44" s="381"/>
      <c r="K44" s="381"/>
      <c r="L44" s="381"/>
      <c r="M44" s="381"/>
      <c r="N44" s="381"/>
      <c r="O44" s="566"/>
      <c r="P44" s="631" t="s">
        <v>58</v>
      </c>
      <c r="Q44" s="381"/>
      <c r="R44" s="381"/>
      <c r="S44" s="381"/>
      <c r="T44" s="381"/>
      <c r="U44" s="381"/>
      <c r="V44" s="381"/>
      <c r="W44" s="381"/>
      <c r="X44" s="566"/>
      <c r="Y44" s="632"/>
      <c r="Z44" s="633"/>
      <c r="AA44" s="634"/>
      <c r="AB44" s="368" t="s">
        <v>11</v>
      </c>
      <c r="AC44" s="369"/>
      <c r="AD44" s="370"/>
      <c r="AE44" s="368" t="s">
        <v>448</v>
      </c>
      <c r="AF44" s="369"/>
      <c r="AG44" s="369"/>
      <c r="AH44" s="370"/>
      <c r="AI44" s="368" t="s">
        <v>445</v>
      </c>
      <c r="AJ44" s="369"/>
      <c r="AK44" s="369"/>
      <c r="AL44" s="370"/>
      <c r="AM44" s="375" t="s">
        <v>440</v>
      </c>
      <c r="AN44" s="375"/>
      <c r="AO44" s="375"/>
      <c r="AP44" s="368"/>
      <c r="AQ44" s="267" t="s">
        <v>305</v>
      </c>
      <c r="AR44" s="268"/>
      <c r="AS44" s="268"/>
      <c r="AT44" s="269"/>
      <c r="AU44" s="381" t="s">
        <v>252</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306</v>
      </c>
      <c r="AT45" s="172"/>
      <c r="AU45" s="271"/>
      <c r="AV45" s="271"/>
      <c r="AW45" s="379" t="s">
        <v>296</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53</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297</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418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391</v>
      </c>
      <c r="B51" s="513"/>
      <c r="C51" s="513"/>
      <c r="D51" s="513"/>
      <c r="E51" s="513"/>
      <c r="F51" s="514"/>
      <c r="G51" s="565" t="s">
        <v>264</v>
      </c>
      <c r="H51" s="381"/>
      <c r="I51" s="381"/>
      <c r="J51" s="381"/>
      <c r="K51" s="381"/>
      <c r="L51" s="381"/>
      <c r="M51" s="381"/>
      <c r="N51" s="381"/>
      <c r="O51" s="566"/>
      <c r="P51" s="631" t="s">
        <v>58</v>
      </c>
      <c r="Q51" s="381"/>
      <c r="R51" s="381"/>
      <c r="S51" s="381"/>
      <c r="T51" s="381"/>
      <c r="U51" s="381"/>
      <c r="V51" s="381"/>
      <c r="W51" s="381"/>
      <c r="X51" s="566"/>
      <c r="Y51" s="632"/>
      <c r="Z51" s="633"/>
      <c r="AA51" s="634"/>
      <c r="AB51" s="368" t="s">
        <v>11</v>
      </c>
      <c r="AC51" s="369"/>
      <c r="AD51" s="370"/>
      <c r="AE51" s="368" t="s">
        <v>448</v>
      </c>
      <c r="AF51" s="369"/>
      <c r="AG51" s="369"/>
      <c r="AH51" s="370"/>
      <c r="AI51" s="368" t="s">
        <v>445</v>
      </c>
      <c r="AJ51" s="369"/>
      <c r="AK51" s="369"/>
      <c r="AL51" s="370"/>
      <c r="AM51" s="375" t="s">
        <v>441</v>
      </c>
      <c r="AN51" s="375"/>
      <c r="AO51" s="375"/>
      <c r="AP51" s="368"/>
      <c r="AQ51" s="267" t="s">
        <v>305</v>
      </c>
      <c r="AR51" s="268"/>
      <c r="AS51" s="268"/>
      <c r="AT51" s="269"/>
      <c r="AU51" s="377" t="s">
        <v>252</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306</v>
      </c>
      <c r="AT52" s="172"/>
      <c r="AU52" s="271"/>
      <c r="AV52" s="271"/>
      <c r="AW52" s="379" t="s">
        <v>296</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53</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418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391</v>
      </c>
      <c r="B58" s="513"/>
      <c r="C58" s="513"/>
      <c r="D58" s="513"/>
      <c r="E58" s="513"/>
      <c r="F58" s="514"/>
      <c r="G58" s="565" t="s">
        <v>264</v>
      </c>
      <c r="H58" s="381"/>
      <c r="I58" s="381"/>
      <c r="J58" s="381"/>
      <c r="K58" s="381"/>
      <c r="L58" s="381"/>
      <c r="M58" s="381"/>
      <c r="N58" s="381"/>
      <c r="O58" s="566"/>
      <c r="P58" s="631" t="s">
        <v>58</v>
      </c>
      <c r="Q58" s="381"/>
      <c r="R58" s="381"/>
      <c r="S58" s="381"/>
      <c r="T58" s="381"/>
      <c r="U58" s="381"/>
      <c r="V58" s="381"/>
      <c r="W58" s="381"/>
      <c r="X58" s="566"/>
      <c r="Y58" s="632"/>
      <c r="Z58" s="633"/>
      <c r="AA58" s="634"/>
      <c r="AB58" s="368" t="s">
        <v>11</v>
      </c>
      <c r="AC58" s="369"/>
      <c r="AD58" s="370"/>
      <c r="AE58" s="368" t="s">
        <v>449</v>
      </c>
      <c r="AF58" s="369"/>
      <c r="AG58" s="369"/>
      <c r="AH58" s="370"/>
      <c r="AI58" s="368" t="s">
        <v>445</v>
      </c>
      <c r="AJ58" s="369"/>
      <c r="AK58" s="369"/>
      <c r="AL58" s="370"/>
      <c r="AM58" s="375" t="s">
        <v>440</v>
      </c>
      <c r="AN58" s="375"/>
      <c r="AO58" s="375"/>
      <c r="AP58" s="368"/>
      <c r="AQ58" s="267" t="s">
        <v>305</v>
      </c>
      <c r="AR58" s="268"/>
      <c r="AS58" s="268"/>
      <c r="AT58" s="269"/>
      <c r="AU58" s="377" t="s">
        <v>252</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306</v>
      </c>
      <c r="AT59" s="172"/>
      <c r="AU59" s="271"/>
      <c r="AV59" s="271"/>
      <c r="AW59" s="379" t="s">
        <v>296</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53</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418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392</v>
      </c>
      <c r="B65" s="862"/>
      <c r="C65" s="862"/>
      <c r="D65" s="862"/>
      <c r="E65" s="862"/>
      <c r="F65" s="863"/>
      <c r="G65" s="864"/>
      <c r="H65" s="866" t="s">
        <v>264</v>
      </c>
      <c r="I65" s="866"/>
      <c r="J65" s="866"/>
      <c r="K65" s="866"/>
      <c r="L65" s="866"/>
      <c r="M65" s="866"/>
      <c r="N65" s="866"/>
      <c r="O65" s="867"/>
      <c r="P65" s="870" t="s">
        <v>58</v>
      </c>
      <c r="Q65" s="866"/>
      <c r="R65" s="866"/>
      <c r="S65" s="866"/>
      <c r="T65" s="866"/>
      <c r="U65" s="866"/>
      <c r="V65" s="867"/>
      <c r="W65" s="872" t="s">
        <v>387</v>
      </c>
      <c r="X65" s="873"/>
      <c r="Y65" s="876"/>
      <c r="Z65" s="876"/>
      <c r="AA65" s="877"/>
      <c r="AB65" s="870" t="s">
        <v>11</v>
      </c>
      <c r="AC65" s="866"/>
      <c r="AD65" s="867"/>
      <c r="AE65" s="368" t="s">
        <v>448</v>
      </c>
      <c r="AF65" s="369"/>
      <c r="AG65" s="369"/>
      <c r="AH65" s="370"/>
      <c r="AI65" s="368" t="s">
        <v>445</v>
      </c>
      <c r="AJ65" s="369"/>
      <c r="AK65" s="369"/>
      <c r="AL65" s="370"/>
      <c r="AM65" s="375" t="s">
        <v>440</v>
      </c>
      <c r="AN65" s="375"/>
      <c r="AO65" s="375"/>
      <c r="AP65" s="368"/>
      <c r="AQ65" s="870" t="s">
        <v>305</v>
      </c>
      <c r="AR65" s="866"/>
      <c r="AS65" s="866"/>
      <c r="AT65" s="867"/>
      <c r="AU65" s="979" t="s">
        <v>252</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306</v>
      </c>
      <c r="AT66" s="869"/>
      <c r="AU66" s="271"/>
      <c r="AV66" s="271"/>
      <c r="AW66" s="868" t="s">
        <v>390</v>
      </c>
      <c r="AX66" s="981"/>
    </row>
    <row r="67" spans="1:50" ht="23.25" hidden="1" customHeight="1" x14ac:dyDescent="0.15">
      <c r="A67" s="854"/>
      <c r="B67" s="855"/>
      <c r="C67" s="855"/>
      <c r="D67" s="855"/>
      <c r="E67" s="855"/>
      <c r="F67" s="856"/>
      <c r="G67" s="982" t="s">
        <v>307</v>
      </c>
      <c r="H67" s="965"/>
      <c r="I67" s="966"/>
      <c r="J67" s="966"/>
      <c r="K67" s="966"/>
      <c r="L67" s="966"/>
      <c r="M67" s="966"/>
      <c r="N67" s="966"/>
      <c r="O67" s="967"/>
      <c r="P67" s="965"/>
      <c r="Q67" s="966"/>
      <c r="R67" s="966"/>
      <c r="S67" s="966"/>
      <c r="T67" s="966"/>
      <c r="U67" s="966"/>
      <c r="V67" s="967"/>
      <c r="W67" s="971"/>
      <c r="X67" s="972"/>
      <c r="Y67" s="952" t="s">
        <v>12</v>
      </c>
      <c r="Z67" s="952"/>
      <c r="AA67" s="953"/>
      <c r="AB67" s="954" t="s">
        <v>408</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53</v>
      </c>
      <c r="Z68" s="184"/>
      <c r="AA68" s="185"/>
      <c r="AB68" s="977" t="s">
        <v>408</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409</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396</v>
      </c>
      <c r="B70" s="855"/>
      <c r="C70" s="855"/>
      <c r="D70" s="855"/>
      <c r="E70" s="855"/>
      <c r="F70" s="856"/>
      <c r="G70" s="942" t="s">
        <v>308</v>
      </c>
      <c r="H70" s="943"/>
      <c r="I70" s="943"/>
      <c r="J70" s="943"/>
      <c r="K70" s="943"/>
      <c r="L70" s="943"/>
      <c r="M70" s="943"/>
      <c r="N70" s="943"/>
      <c r="O70" s="943"/>
      <c r="P70" s="943"/>
      <c r="Q70" s="943"/>
      <c r="R70" s="943"/>
      <c r="S70" s="943"/>
      <c r="T70" s="943"/>
      <c r="U70" s="943"/>
      <c r="V70" s="943"/>
      <c r="W70" s="946" t="s">
        <v>407</v>
      </c>
      <c r="X70" s="947"/>
      <c r="Y70" s="952" t="s">
        <v>12</v>
      </c>
      <c r="Z70" s="952"/>
      <c r="AA70" s="953"/>
      <c r="AB70" s="954" t="s">
        <v>408</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53</v>
      </c>
      <c r="Z71" s="184"/>
      <c r="AA71" s="185"/>
      <c r="AB71" s="977" t="s">
        <v>408</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409</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392</v>
      </c>
      <c r="B73" s="841"/>
      <c r="C73" s="841"/>
      <c r="D73" s="841"/>
      <c r="E73" s="841"/>
      <c r="F73" s="842"/>
      <c r="G73" s="806"/>
      <c r="H73" s="169" t="s">
        <v>264</v>
      </c>
      <c r="I73" s="169"/>
      <c r="J73" s="169"/>
      <c r="K73" s="169"/>
      <c r="L73" s="169"/>
      <c r="M73" s="169"/>
      <c r="N73" s="169"/>
      <c r="O73" s="170"/>
      <c r="P73" s="176" t="s">
        <v>58</v>
      </c>
      <c r="Q73" s="169"/>
      <c r="R73" s="169"/>
      <c r="S73" s="169"/>
      <c r="T73" s="169"/>
      <c r="U73" s="169"/>
      <c r="V73" s="169"/>
      <c r="W73" s="169"/>
      <c r="X73" s="170"/>
      <c r="Y73" s="808"/>
      <c r="Z73" s="809"/>
      <c r="AA73" s="810"/>
      <c r="AB73" s="176" t="s">
        <v>11</v>
      </c>
      <c r="AC73" s="169"/>
      <c r="AD73" s="170"/>
      <c r="AE73" s="368" t="s">
        <v>448</v>
      </c>
      <c r="AF73" s="369"/>
      <c r="AG73" s="369"/>
      <c r="AH73" s="370"/>
      <c r="AI73" s="368" t="s">
        <v>445</v>
      </c>
      <c r="AJ73" s="369"/>
      <c r="AK73" s="369"/>
      <c r="AL73" s="370"/>
      <c r="AM73" s="375" t="s">
        <v>440</v>
      </c>
      <c r="AN73" s="375"/>
      <c r="AO73" s="375"/>
      <c r="AP73" s="368"/>
      <c r="AQ73" s="176" t="s">
        <v>305</v>
      </c>
      <c r="AR73" s="169"/>
      <c r="AS73" s="169"/>
      <c r="AT73" s="170"/>
      <c r="AU73" s="273" t="s">
        <v>252</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306</v>
      </c>
      <c r="AT74" s="172"/>
      <c r="AU74" s="217"/>
      <c r="AV74" s="136"/>
      <c r="AW74" s="137" t="s">
        <v>296</v>
      </c>
      <c r="AX74" s="138"/>
    </row>
    <row r="75" spans="1:50" ht="23.25" hidden="1" customHeight="1" x14ac:dyDescent="0.15">
      <c r="A75" s="843"/>
      <c r="B75" s="844"/>
      <c r="C75" s="844"/>
      <c r="D75" s="844"/>
      <c r="E75" s="844"/>
      <c r="F75" s="845"/>
      <c r="G75" s="781" t="s">
        <v>307</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53</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421</v>
      </c>
      <c r="B78" s="915"/>
      <c r="C78" s="915"/>
      <c r="D78" s="915"/>
      <c r="E78" s="912" t="s">
        <v>369</v>
      </c>
      <c r="F78" s="913"/>
      <c r="G78" s="48" t="s">
        <v>308</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386</v>
      </c>
      <c r="AP79" s="149"/>
      <c r="AQ79" s="149"/>
      <c r="AR79" s="67" t="s">
        <v>384</v>
      </c>
      <c r="AS79" s="148"/>
      <c r="AT79" s="149"/>
      <c r="AU79" s="149"/>
      <c r="AV79" s="149"/>
      <c r="AW79" s="149"/>
      <c r="AX79" s="150"/>
    </row>
    <row r="80" spans="1:50" ht="18.75" hidden="1" customHeight="1" x14ac:dyDescent="0.15">
      <c r="A80" s="519" t="s">
        <v>265</v>
      </c>
      <c r="B80" s="849" t="s">
        <v>383</v>
      </c>
      <c r="C80" s="850"/>
      <c r="D80" s="850"/>
      <c r="E80" s="850"/>
      <c r="F80" s="851"/>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465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73"/>
      <c r="Z85" s="174"/>
      <c r="AA85" s="175"/>
      <c r="AB85" s="458" t="s">
        <v>11</v>
      </c>
      <c r="AC85" s="459"/>
      <c r="AD85" s="460"/>
      <c r="AE85" s="368" t="s">
        <v>448</v>
      </c>
      <c r="AF85" s="369"/>
      <c r="AG85" s="369"/>
      <c r="AH85" s="370"/>
      <c r="AI85" s="368" t="s">
        <v>445</v>
      </c>
      <c r="AJ85" s="369"/>
      <c r="AK85" s="369"/>
      <c r="AL85" s="370"/>
      <c r="AM85" s="375" t="s">
        <v>440</v>
      </c>
      <c r="AN85" s="375"/>
      <c r="AO85" s="375"/>
      <c r="AP85" s="368"/>
      <c r="AQ85" s="176" t="s">
        <v>305</v>
      </c>
      <c r="AR85" s="169"/>
      <c r="AS85" s="169"/>
      <c r="AT85" s="170"/>
      <c r="AU85" s="373" t="s">
        <v>252</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306</v>
      </c>
      <c r="AT86" s="172"/>
      <c r="AU86" s="271"/>
      <c r="AV86" s="271"/>
      <c r="AW86" s="379" t="s">
        <v>296</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61</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53</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73"/>
      <c r="Z90" s="174"/>
      <c r="AA90" s="175"/>
      <c r="AB90" s="458" t="s">
        <v>11</v>
      </c>
      <c r="AC90" s="459"/>
      <c r="AD90" s="460"/>
      <c r="AE90" s="368" t="s">
        <v>448</v>
      </c>
      <c r="AF90" s="369"/>
      <c r="AG90" s="369"/>
      <c r="AH90" s="370"/>
      <c r="AI90" s="368" t="s">
        <v>445</v>
      </c>
      <c r="AJ90" s="369"/>
      <c r="AK90" s="369"/>
      <c r="AL90" s="370"/>
      <c r="AM90" s="375" t="s">
        <v>440</v>
      </c>
      <c r="AN90" s="375"/>
      <c r="AO90" s="375"/>
      <c r="AP90" s="368"/>
      <c r="AQ90" s="176" t="s">
        <v>305</v>
      </c>
      <c r="AR90" s="169"/>
      <c r="AS90" s="169"/>
      <c r="AT90" s="170"/>
      <c r="AU90" s="373" t="s">
        <v>252</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306</v>
      </c>
      <c r="AT91" s="172"/>
      <c r="AU91" s="271"/>
      <c r="AV91" s="271"/>
      <c r="AW91" s="379" t="s">
        <v>296</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61</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53</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73"/>
      <c r="Z95" s="174"/>
      <c r="AA95" s="175"/>
      <c r="AB95" s="458" t="s">
        <v>11</v>
      </c>
      <c r="AC95" s="459"/>
      <c r="AD95" s="460"/>
      <c r="AE95" s="368" t="s">
        <v>448</v>
      </c>
      <c r="AF95" s="369"/>
      <c r="AG95" s="369"/>
      <c r="AH95" s="370"/>
      <c r="AI95" s="368" t="s">
        <v>445</v>
      </c>
      <c r="AJ95" s="369"/>
      <c r="AK95" s="369"/>
      <c r="AL95" s="370"/>
      <c r="AM95" s="375" t="s">
        <v>440</v>
      </c>
      <c r="AN95" s="375"/>
      <c r="AO95" s="375"/>
      <c r="AP95" s="368"/>
      <c r="AQ95" s="176" t="s">
        <v>305</v>
      </c>
      <c r="AR95" s="169"/>
      <c r="AS95" s="169"/>
      <c r="AT95" s="170"/>
      <c r="AU95" s="373" t="s">
        <v>252</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306</v>
      </c>
      <c r="AT96" s="172"/>
      <c r="AU96" s="271"/>
      <c r="AV96" s="271"/>
      <c r="AW96" s="379" t="s">
        <v>296</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61</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53</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393</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448</v>
      </c>
      <c r="AF100" s="827"/>
      <c r="AG100" s="827"/>
      <c r="AH100" s="828"/>
      <c r="AI100" s="826" t="s">
        <v>445</v>
      </c>
      <c r="AJ100" s="827"/>
      <c r="AK100" s="827"/>
      <c r="AL100" s="828"/>
      <c r="AM100" s="826" t="s">
        <v>441</v>
      </c>
      <c r="AN100" s="827"/>
      <c r="AO100" s="827"/>
      <c r="AP100" s="828"/>
      <c r="AQ100" s="931" t="s">
        <v>434</v>
      </c>
      <c r="AR100" s="932"/>
      <c r="AS100" s="932"/>
      <c r="AT100" s="933"/>
      <c r="AU100" s="931" t="s">
        <v>431</v>
      </c>
      <c r="AV100" s="932"/>
      <c r="AW100" s="932"/>
      <c r="AX100" s="934"/>
    </row>
    <row r="101" spans="1:60" ht="23.25" customHeight="1" x14ac:dyDescent="0.15">
      <c r="A101" s="491"/>
      <c r="B101" s="492"/>
      <c r="C101" s="492"/>
      <c r="D101" s="492"/>
      <c r="E101" s="492"/>
      <c r="F101" s="493"/>
      <c r="G101" s="161" t="s">
        <v>487</v>
      </c>
      <c r="H101" s="161"/>
      <c r="I101" s="161"/>
      <c r="J101" s="161"/>
      <c r="K101" s="161"/>
      <c r="L101" s="161"/>
      <c r="M101" s="161"/>
      <c r="N101" s="161"/>
      <c r="O101" s="161"/>
      <c r="P101" s="161"/>
      <c r="Q101" s="161"/>
      <c r="R101" s="161"/>
      <c r="S101" s="161"/>
      <c r="T101" s="161"/>
      <c r="U101" s="161"/>
      <c r="V101" s="161"/>
      <c r="W101" s="161"/>
      <c r="X101" s="231"/>
      <c r="Y101" s="813" t="s">
        <v>54</v>
      </c>
      <c r="Z101" s="715"/>
      <c r="AA101" s="716"/>
      <c r="AB101" s="551" t="s">
        <v>484</v>
      </c>
      <c r="AC101" s="551"/>
      <c r="AD101" s="551"/>
      <c r="AE101" s="364">
        <v>59</v>
      </c>
      <c r="AF101" s="365"/>
      <c r="AG101" s="365"/>
      <c r="AH101" s="366"/>
      <c r="AI101" s="364">
        <v>26</v>
      </c>
      <c r="AJ101" s="365"/>
      <c r="AK101" s="365"/>
      <c r="AL101" s="366"/>
      <c r="AM101" s="364">
        <v>14</v>
      </c>
      <c r="AN101" s="365"/>
      <c r="AO101" s="365"/>
      <c r="AP101" s="366"/>
      <c r="AQ101" s="364" t="s">
        <v>567</v>
      </c>
      <c r="AR101" s="365"/>
      <c r="AS101" s="365"/>
      <c r="AT101" s="366"/>
      <c r="AU101" s="364" t="s">
        <v>567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55</v>
      </c>
      <c r="Z102" s="339"/>
      <c r="AA102" s="340"/>
      <c r="AB102" s="551" t="s">
        <v>484</v>
      </c>
      <c r="AC102" s="551"/>
      <c r="AD102" s="551"/>
      <c r="AE102" s="358">
        <v>48</v>
      </c>
      <c r="AF102" s="358"/>
      <c r="AG102" s="358"/>
      <c r="AH102" s="358"/>
      <c r="AI102" s="358">
        <v>33</v>
      </c>
      <c r="AJ102" s="358"/>
      <c r="AK102" s="358"/>
      <c r="AL102" s="358"/>
      <c r="AM102" s="358">
        <v>24</v>
      </c>
      <c r="AN102" s="358"/>
      <c r="AO102" s="358"/>
      <c r="AP102" s="358"/>
      <c r="AQ102" s="817">
        <v>14</v>
      </c>
      <c r="AR102" s="818"/>
      <c r="AS102" s="818"/>
      <c r="AT102" s="819"/>
      <c r="AU102" s="817"/>
      <c r="AV102" s="818"/>
      <c r="AW102" s="818"/>
      <c r="AX102" s="819"/>
    </row>
    <row r="103" spans="1:60" ht="31.5" hidden="1" customHeight="1" x14ac:dyDescent="0.15">
      <c r="A103" s="488" t="s">
        <v>393</v>
      </c>
      <c r="B103" s="489"/>
      <c r="C103" s="489"/>
      <c r="D103" s="489"/>
      <c r="E103" s="489"/>
      <c r="F103" s="490"/>
      <c r="G103" s="730" t="s">
        <v>59</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448</v>
      </c>
      <c r="AF103" s="298"/>
      <c r="AG103" s="298"/>
      <c r="AH103" s="299"/>
      <c r="AI103" s="303" t="s">
        <v>445</v>
      </c>
      <c r="AJ103" s="298"/>
      <c r="AK103" s="298"/>
      <c r="AL103" s="299"/>
      <c r="AM103" s="303" t="s">
        <v>441</v>
      </c>
      <c r="AN103" s="298"/>
      <c r="AO103" s="298"/>
      <c r="AP103" s="299"/>
      <c r="AQ103" s="360" t="s">
        <v>434</v>
      </c>
      <c r="AR103" s="361"/>
      <c r="AS103" s="361"/>
      <c r="AT103" s="362"/>
      <c r="AU103" s="360" t="s">
        <v>431</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54</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55</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393</v>
      </c>
      <c r="B106" s="489"/>
      <c r="C106" s="489"/>
      <c r="D106" s="489"/>
      <c r="E106" s="489"/>
      <c r="F106" s="490"/>
      <c r="G106" s="730" t="s">
        <v>59</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448</v>
      </c>
      <c r="AF106" s="298"/>
      <c r="AG106" s="298"/>
      <c r="AH106" s="299"/>
      <c r="AI106" s="303" t="s">
        <v>445</v>
      </c>
      <c r="AJ106" s="298"/>
      <c r="AK106" s="298"/>
      <c r="AL106" s="299"/>
      <c r="AM106" s="303" t="s">
        <v>440</v>
      </c>
      <c r="AN106" s="298"/>
      <c r="AO106" s="298"/>
      <c r="AP106" s="299"/>
      <c r="AQ106" s="360" t="s">
        <v>434</v>
      </c>
      <c r="AR106" s="361"/>
      <c r="AS106" s="361"/>
      <c r="AT106" s="362"/>
      <c r="AU106" s="360" t="s">
        <v>431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54</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55</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393</v>
      </c>
      <c r="B109" s="489"/>
      <c r="C109" s="489"/>
      <c r="D109" s="489"/>
      <c r="E109" s="489"/>
      <c r="F109" s="490"/>
      <c r="G109" s="730" t="s">
        <v>59</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448</v>
      </c>
      <c r="AF109" s="298"/>
      <c r="AG109" s="298"/>
      <c r="AH109" s="299"/>
      <c r="AI109" s="303" t="s">
        <v>445</v>
      </c>
      <c r="AJ109" s="298"/>
      <c r="AK109" s="298"/>
      <c r="AL109" s="299"/>
      <c r="AM109" s="303" t="s">
        <v>441</v>
      </c>
      <c r="AN109" s="298"/>
      <c r="AO109" s="298"/>
      <c r="AP109" s="299"/>
      <c r="AQ109" s="360" t="s">
        <v>434</v>
      </c>
      <c r="AR109" s="361"/>
      <c r="AS109" s="361"/>
      <c r="AT109" s="362"/>
      <c r="AU109" s="360" t="s">
        <v>431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54</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55</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393</v>
      </c>
      <c r="B112" s="489"/>
      <c r="C112" s="489"/>
      <c r="D112" s="489"/>
      <c r="E112" s="489"/>
      <c r="F112" s="490"/>
      <c r="G112" s="730" t="s">
        <v>59</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448</v>
      </c>
      <c r="AF112" s="298"/>
      <c r="AG112" s="298"/>
      <c r="AH112" s="299"/>
      <c r="AI112" s="303" t="s">
        <v>445</v>
      </c>
      <c r="AJ112" s="298"/>
      <c r="AK112" s="298"/>
      <c r="AL112" s="299"/>
      <c r="AM112" s="303" t="s">
        <v>440</v>
      </c>
      <c r="AN112" s="298"/>
      <c r="AO112" s="298"/>
      <c r="AP112" s="299"/>
      <c r="AQ112" s="360" t="s">
        <v>434</v>
      </c>
      <c r="AR112" s="361"/>
      <c r="AS112" s="361"/>
      <c r="AT112" s="362"/>
      <c r="AU112" s="360" t="s">
        <v>431</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54</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55</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448</v>
      </c>
      <c r="AF115" s="298"/>
      <c r="AG115" s="298"/>
      <c r="AH115" s="299"/>
      <c r="AI115" s="303" t="s">
        <v>445</v>
      </c>
      <c r="AJ115" s="298"/>
      <c r="AK115" s="298"/>
      <c r="AL115" s="299"/>
      <c r="AM115" s="303" t="s">
        <v>440</v>
      </c>
      <c r="AN115" s="298"/>
      <c r="AO115" s="298"/>
      <c r="AP115" s="299"/>
      <c r="AQ115" s="335" t="s">
        <v>435</v>
      </c>
      <c r="AR115" s="336"/>
      <c r="AS115" s="336"/>
      <c r="AT115" s="336"/>
      <c r="AU115" s="336"/>
      <c r="AV115" s="336"/>
      <c r="AW115" s="336"/>
      <c r="AX115" s="337"/>
    </row>
    <row r="116" spans="1:50" ht="23.25" customHeight="1" x14ac:dyDescent="0.15">
      <c r="A116" s="292"/>
      <c r="B116" s="293"/>
      <c r="C116" s="293"/>
      <c r="D116" s="293"/>
      <c r="E116" s="293"/>
      <c r="F116" s="294"/>
      <c r="G116" s="351" t="s">
        <v>488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489</v>
      </c>
      <c r="AC116" s="815"/>
      <c r="AD116" s="816"/>
      <c r="AE116" s="358">
        <v>22</v>
      </c>
      <c r="AF116" s="358"/>
      <c r="AG116" s="358"/>
      <c r="AH116" s="358"/>
      <c r="AI116" s="358">
        <v>16</v>
      </c>
      <c r="AJ116" s="358"/>
      <c r="AK116" s="358"/>
      <c r="AL116" s="358"/>
      <c r="AM116" s="358">
        <v>16</v>
      </c>
      <c r="AN116" s="358"/>
      <c r="AO116" s="358"/>
      <c r="AP116" s="358"/>
      <c r="AQ116" s="364">
        <v>16</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48</v>
      </c>
      <c r="Z117" s="339"/>
      <c r="AA117" s="340"/>
      <c r="AB117" s="341" t="s">
        <v>489</v>
      </c>
      <c r="AC117" s="342"/>
      <c r="AD117" s="343"/>
      <c r="AE117" s="306" t="s">
        <v>490</v>
      </c>
      <c r="AF117" s="306"/>
      <c r="AG117" s="306"/>
      <c r="AH117" s="306"/>
      <c r="AI117" s="306" t="s">
        <v>491</v>
      </c>
      <c r="AJ117" s="306"/>
      <c r="AK117" s="306"/>
      <c r="AL117" s="306"/>
      <c r="AM117" s="306" t="s">
        <v>527</v>
      </c>
      <c r="AN117" s="306"/>
      <c r="AO117" s="306"/>
      <c r="AP117" s="306"/>
      <c r="AQ117" s="306" t="s">
        <v>526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448</v>
      </c>
      <c r="AF118" s="298"/>
      <c r="AG118" s="298"/>
      <c r="AH118" s="299"/>
      <c r="AI118" s="303" t="s">
        <v>445</v>
      </c>
      <c r="AJ118" s="298"/>
      <c r="AK118" s="298"/>
      <c r="AL118" s="299"/>
      <c r="AM118" s="303" t="s">
        <v>440</v>
      </c>
      <c r="AN118" s="298"/>
      <c r="AO118" s="298"/>
      <c r="AP118" s="299"/>
      <c r="AQ118" s="335" t="s">
        <v>435</v>
      </c>
      <c r="AR118" s="336"/>
      <c r="AS118" s="336"/>
      <c r="AT118" s="336"/>
      <c r="AU118" s="336"/>
      <c r="AV118" s="336"/>
      <c r="AW118" s="336"/>
      <c r="AX118" s="337"/>
    </row>
    <row r="119" spans="1:50" ht="23.25" customHeight="1" x14ac:dyDescent="0.15">
      <c r="A119" s="292"/>
      <c r="B119" s="293"/>
      <c r="C119" s="293"/>
      <c r="D119" s="293"/>
      <c r="E119" s="293"/>
      <c r="F119" s="294"/>
      <c r="G119" s="351" t="s">
        <v>492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4" t="s">
        <v>489</v>
      </c>
      <c r="AC119" s="815"/>
      <c r="AD119" s="816"/>
      <c r="AE119" s="358">
        <v>3</v>
      </c>
      <c r="AF119" s="358"/>
      <c r="AG119" s="358"/>
      <c r="AH119" s="358"/>
      <c r="AI119" s="358">
        <v>5</v>
      </c>
      <c r="AJ119" s="358"/>
      <c r="AK119" s="358"/>
      <c r="AL119" s="358"/>
      <c r="AM119" s="358">
        <v>3</v>
      </c>
      <c r="AN119" s="358"/>
      <c r="AO119" s="358"/>
      <c r="AP119" s="358"/>
      <c r="AQ119" s="358">
        <v>3</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48</v>
      </c>
      <c r="Z120" s="339"/>
      <c r="AA120" s="340"/>
      <c r="AB120" s="341" t="s">
        <v>489</v>
      </c>
      <c r="AC120" s="342"/>
      <c r="AD120" s="343"/>
      <c r="AE120" s="306" t="s">
        <v>493</v>
      </c>
      <c r="AF120" s="306"/>
      <c r="AG120" s="306"/>
      <c r="AH120" s="306"/>
      <c r="AI120" s="306" t="s">
        <v>494</v>
      </c>
      <c r="AJ120" s="306"/>
      <c r="AK120" s="306"/>
      <c r="AL120" s="306"/>
      <c r="AM120" s="306" t="s">
        <v>528</v>
      </c>
      <c r="AN120" s="306"/>
      <c r="AO120" s="306"/>
      <c r="AP120" s="306"/>
      <c r="AQ120" s="306" t="s">
        <v>530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448</v>
      </c>
      <c r="AF121" s="298"/>
      <c r="AG121" s="298"/>
      <c r="AH121" s="299"/>
      <c r="AI121" s="303" t="s">
        <v>445</v>
      </c>
      <c r="AJ121" s="298"/>
      <c r="AK121" s="298"/>
      <c r="AL121" s="299"/>
      <c r="AM121" s="303" t="s">
        <v>440</v>
      </c>
      <c r="AN121" s="298"/>
      <c r="AO121" s="298"/>
      <c r="AP121" s="299"/>
      <c r="AQ121" s="335" t="s">
        <v>435</v>
      </c>
      <c r="AR121" s="336"/>
      <c r="AS121" s="336"/>
      <c r="AT121" s="336"/>
      <c r="AU121" s="336"/>
      <c r="AV121" s="336"/>
      <c r="AW121" s="336"/>
      <c r="AX121" s="337"/>
    </row>
    <row r="122" spans="1:50" ht="23.25" hidden="1" customHeight="1" x14ac:dyDescent="0.15">
      <c r="A122" s="292"/>
      <c r="B122" s="293"/>
      <c r="C122" s="293"/>
      <c r="D122" s="293"/>
      <c r="E122" s="293"/>
      <c r="F122" s="294"/>
      <c r="G122" s="351" t="s">
        <v>400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48</v>
      </c>
      <c r="Z123" s="339"/>
      <c r="AA123" s="340"/>
      <c r="AB123" s="341" t="s">
        <v>401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449</v>
      </c>
      <c r="AF124" s="298"/>
      <c r="AG124" s="298"/>
      <c r="AH124" s="299"/>
      <c r="AI124" s="303" t="s">
        <v>445</v>
      </c>
      <c r="AJ124" s="298"/>
      <c r="AK124" s="298"/>
      <c r="AL124" s="299"/>
      <c r="AM124" s="303" t="s">
        <v>440</v>
      </c>
      <c r="AN124" s="298"/>
      <c r="AO124" s="298"/>
      <c r="AP124" s="299"/>
      <c r="AQ124" s="335" t="s">
        <v>435</v>
      </c>
      <c r="AR124" s="336"/>
      <c r="AS124" s="336"/>
      <c r="AT124" s="336"/>
      <c r="AU124" s="336"/>
      <c r="AV124" s="336"/>
      <c r="AW124" s="336"/>
      <c r="AX124" s="337"/>
    </row>
    <row r="125" spans="1:50" ht="23.25" hidden="1" customHeight="1" x14ac:dyDescent="0.15">
      <c r="A125" s="292"/>
      <c r="B125" s="293"/>
      <c r="C125" s="293"/>
      <c r="D125" s="293"/>
      <c r="E125" s="293"/>
      <c r="F125" s="294"/>
      <c r="G125" s="351" t="s">
        <v>400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48</v>
      </c>
      <c r="Z126" s="339"/>
      <c r="AA126" s="340"/>
      <c r="AB126" s="341" t="s">
        <v>399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448</v>
      </c>
      <c r="AF127" s="298"/>
      <c r="AG127" s="298"/>
      <c r="AH127" s="299"/>
      <c r="AI127" s="303" t="s">
        <v>445</v>
      </c>
      <c r="AJ127" s="298"/>
      <c r="AK127" s="298"/>
      <c r="AL127" s="299"/>
      <c r="AM127" s="303" t="s">
        <v>440</v>
      </c>
      <c r="AN127" s="298"/>
      <c r="AO127" s="298"/>
      <c r="AP127" s="299"/>
      <c r="AQ127" s="335" t="s">
        <v>435</v>
      </c>
      <c r="AR127" s="336"/>
      <c r="AS127" s="336"/>
      <c r="AT127" s="336"/>
      <c r="AU127" s="336"/>
      <c r="AV127" s="336"/>
      <c r="AW127" s="336"/>
      <c r="AX127" s="337"/>
    </row>
    <row r="128" spans="1:50" ht="23.25" hidden="1" customHeight="1" x14ac:dyDescent="0.15">
      <c r="A128" s="292"/>
      <c r="B128" s="293"/>
      <c r="C128" s="293"/>
      <c r="D128" s="293"/>
      <c r="E128" s="293"/>
      <c r="F128" s="294"/>
      <c r="G128" s="351" t="s">
        <v>400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48</v>
      </c>
      <c r="Z129" s="339"/>
      <c r="AA129" s="340"/>
      <c r="AB129" s="341" t="s">
        <v>399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470</v>
      </c>
      <c r="B130" s="994"/>
      <c r="C130" s="993" t="s">
        <v>309</v>
      </c>
      <c r="D130" s="994"/>
      <c r="E130" s="308" t="s">
        <v>338</v>
      </c>
      <c r="F130" s="309"/>
      <c r="G130" s="310" t="s">
        <v>495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337</v>
      </c>
      <c r="F131" s="239"/>
      <c r="G131" s="235" t="s">
        <v>496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310</v>
      </c>
      <c r="F132" s="313"/>
      <c r="G132" s="282" t="s">
        <v>319</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448</v>
      </c>
      <c r="AF132" s="265"/>
      <c r="AG132" s="265"/>
      <c r="AH132" s="265"/>
      <c r="AI132" s="265" t="s">
        <v>445</v>
      </c>
      <c r="AJ132" s="265"/>
      <c r="AK132" s="265"/>
      <c r="AL132" s="265"/>
      <c r="AM132" s="265" t="s">
        <v>440</v>
      </c>
      <c r="AN132" s="265"/>
      <c r="AO132" s="265"/>
      <c r="AP132" s="267"/>
      <c r="AQ132" s="267" t="s">
        <v>305</v>
      </c>
      <c r="AR132" s="268"/>
      <c r="AS132" s="268"/>
      <c r="AT132" s="269"/>
      <c r="AU132" s="279" t="s">
        <v>321</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485</v>
      </c>
      <c r="AR133" s="271"/>
      <c r="AS133" s="137" t="s">
        <v>306</v>
      </c>
      <c r="AT133" s="172"/>
      <c r="AU133" s="136">
        <v>31</v>
      </c>
      <c r="AV133" s="136"/>
      <c r="AW133" s="137" t="s">
        <v>296</v>
      </c>
      <c r="AX133" s="138"/>
    </row>
    <row r="134" spans="1:50" ht="39.75" customHeight="1" x14ac:dyDescent="0.15">
      <c r="A134" s="997"/>
      <c r="B134" s="252"/>
      <c r="C134" s="251"/>
      <c r="D134" s="252"/>
      <c r="E134" s="251"/>
      <c r="F134" s="314"/>
      <c r="G134" s="230" t="s">
        <v>497</v>
      </c>
      <c r="H134" s="161"/>
      <c r="I134" s="161"/>
      <c r="J134" s="161"/>
      <c r="K134" s="161"/>
      <c r="L134" s="161"/>
      <c r="M134" s="161"/>
      <c r="N134" s="161"/>
      <c r="O134" s="161"/>
      <c r="P134" s="161"/>
      <c r="Q134" s="161"/>
      <c r="R134" s="161"/>
      <c r="S134" s="161"/>
      <c r="T134" s="161"/>
      <c r="U134" s="161"/>
      <c r="V134" s="161"/>
      <c r="W134" s="161"/>
      <c r="X134" s="231"/>
      <c r="Y134" s="130" t="s">
        <v>320</v>
      </c>
      <c r="Z134" s="131"/>
      <c r="AA134" s="132"/>
      <c r="AB134" s="281" t="s">
        <v>498</v>
      </c>
      <c r="AC134" s="221"/>
      <c r="AD134" s="221"/>
      <c r="AE134" s="266">
        <v>52</v>
      </c>
      <c r="AF134" s="112"/>
      <c r="AG134" s="112"/>
      <c r="AH134" s="112"/>
      <c r="AI134" s="266">
        <v>52</v>
      </c>
      <c r="AJ134" s="112"/>
      <c r="AK134" s="112"/>
      <c r="AL134" s="112"/>
      <c r="AM134" s="266" t="s">
        <v>579</v>
      </c>
      <c r="AN134" s="112"/>
      <c r="AO134" s="112"/>
      <c r="AP134" s="112"/>
      <c r="AQ134" s="266" t="s">
        <v>485</v>
      </c>
      <c r="AR134" s="112"/>
      <c r="AS134" s="112"/>
      <c r="AT134" s="112"/>
      <c r="AU134" s="266" t="s">
        <v>485</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53</v>
      </c>
      <c r="Z135" s="124"/>
      <c r="AA135" s="125"/>
      <c r="AB135" s="286" t="s">
        <v>14</v>
      </c>
      <c r="AC135" s="133"/>
      <c r="AD135" s="133"/>
      <c r="AE135" s="266">
        <v>55</v>
      </c>
      <c r="AF135" s="112"/>
      <c r="AG135" s="112"/>
      <c r="AH135" s="112"/>
      <c r="AI135" s="266">
        <v>55</v>
      </c>
      <c r="AJ135" s="112"/>
      <c r="AK135" s="112"/>
      <c r="AL135" s="112"/>
      <c r="AM135" s="266">
        <v>56</v>
      </c>
      <c r="AN135" s="112"/>
      <c r="AO135" s="112"/>
      <c r="AP135" s="112"/>
      <c r="AQ135" s="266" t="s">
        <v>485</v>
      </c>
      <c r="AR135" s="112"/>
      <c r="AS135" s="112"/>
      <c r="AT135" s="112"/>
      <c r="AU135" s="266">
        <v>57</v>
      </c>
      <c r="AV135" s="112"/>
      <c r="AW135" s="112"/>
      <c r="AX135" s="222"/>
    </row>
    <row r="136" spans="1:50" ht="18.75" hidden="1" customHeight="1" x14ac:dyDescent="0.15">
      <c r="A136" s="997"/>
      <c r="B136" s="252"/>
      <c r="C136" s="251"/>
      <c r="D136" s="252"/>
      <c r="E136" s="251"/>
      <c r="F136" s="314"/>
      <c r="G136" s="282" t="s">
        <v>319</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448</v>
      </c>
      <c r="AF136" s="265"/>
      <c r="AG136" s="265"/>
      <c r="AH136" s="265"/>
      <c r="AI136" s="265" t="s">
        <v>445</v>
      </c>
      <c r="AJ136" s="265"/>
      <c r="AK136" s="265"/>
      <c r="AL136" s="265"/>
      <c r="AM136" s="265" t="s">
        <v>440</v>
      </c>
      <c r="AN136" s="265"/>
      <c r="AO136" s="265"/>
      <c r="AP136" s="267"/>
      <c r="AQ136" s="267" t="s">
        <v>305</v>
      </c>
      <c r="AR136" s="268"/>
      <c r="AS136" s="268"/>
      <c r="AT136" s="269"/>
      <c r="AU136" s="279" t="s">
        <v>321</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306</v>
      </c>
      <c r="AT137" s="172"/>
      <c r="AU137" s="136"/>
      <c r="AV137" s="136"/>
      <c r="AW137" s="137" t="s">
        <v>296</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320</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53</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319</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448</v>
      </c>
      <c r="AF140" s="265"/>
      <c r="AG140" s="265"/>
      <c r="AH140" s="265"/>
      <c r="AI140" s="265" t="s">
        <v>445</v>
      </c>
      <c r="AJ140" s="265"/>
      <c r="AK140" s="265"/>
      <c r="AL140" s="265"/>
      <c r="AM140" s="265" t="s">
        <v>440</v>
      </c>
      <c r="AN140" s="265"/>
      <c r="AO140" s="265"/>
      <c r="AP140" s="267"/>
      <c r="AQ140" s="267" t="s">
        <v>305</v>
      </c>
      <c r="AR140" s="268"/>
      <c r="AS140" s="268"/>
      <c r="AT140" s="269"/>
      <c r="AU140" s="279" t="s">
        <v>321</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306</v>
      </c>
      <c r="AT141" s="172"/>
      <c r="AU141" s="136"/>
      <c r="AV141" s="136"/>
      <c r="AW141" s="137" t="s">
        <v>296</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320</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53</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319</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448</v>
      </c>
      <c r="AF144" s="265"/>
      <c r="AG144" s="265"/>
      <c r="AH144" s="265"/>
      <c r="AI144" s="265" t="s">
        <v>445</v>
      </c>
      <c r="AJ144" s="265"/>
      <c r="AK144" s="265"/>
      <c r="AL144" s="265"/>
      <c r="AM144" s="265" t="s">
        <v>440</v>
      </c>
      <c r="AN144" s="265"/>
      <c r="AO144" s="265"/>
      <c r="AP144" s="267"/>
      <c r="AQ144" s="267" t="s">
        <v>305</v>
      </c>
      <c r="AR144" s="268"/>
      <c r="AS144" s="268"/>
      <c r="AT144" s="269"/>
      <c r="AU144" s="279" t="s">
        <v>321</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306</v>
      </c>
      <c r="AT145" s="172"/>
      <c r="AU145" s="136"/>
      <c r="AV145" s="136"/>
      <c r="AW145" s="137" t="s">
        <v>296</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320</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53</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319</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448</v>
      </c>
      <c r="AF148" s="265"/>
      <c r="AG148" s="265"/>
      <c r="AH148" s="265"/>
      <c r="AI148" s="265" t="s">
        <v>445</v>
      </c>
      <c r="AJ148" s="265"/>
      <c r="AK148" s="265"/>
      <c r="AL148" s="265"/>
      <c r="AM148" s="265" t="s">
        <v>440</v>
      </c>
      <c r="AN148" s="265"/>
      <c r="AO148" s="265"/>
      <c r="AP148" s="267"/>
      <c r="AQ148" s="267" t="s">
        <v>305</v>
      </c>
      <c r="AR148" s="268"/>
      <c r="AS148" s="268"/>
      <c r="AT148" s="269"/>
      <c r="AU148" s="279" t="s">
        <v>321</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306</v>
      </c>
      <c r="AT149" s="172"/>
      <c r="AU149" s="136"/>
      <c r="AV149" s="136"/>
      <c r="AW149" s="137" t="s">
        <v>296</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320</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53</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322</v>
      </c>
      <c r="H152" s="169"/>
      <c r="I152" s="169"/>
      <c r="J152" s="169"/>
      <c r="K152" s="169"/>
      <c r="L152" s="169"/>
      <c r="M152" s="169"/>
      <c r="N152" s="169"/>
      <c r="O152" s="169"/>
      <c r="P152" s="170"/>
      <c r="Q152" s="176" t="s">
        <v>377</v>
      </c>
      <c r="R152" s="169"/>
      <c r="S152" s="169"/>
      <c r="T152" s="169"/>
      <c r="U152" s="169"/>
      <c r="V152" s="169"/>
      <c r="W152" s="169"/>
      <c r="X152" s="169"/>
      <c r="Y152" s="169"/>
      <c r="Z152" s="169"/>
      <c r="AA152" s="169"/>
      <c r="AB152" s="287" t="s">
        <v>378</v>
      </c>
      <c r="AC152" s="169"/>
      <c r="AD152" s="170"/>
      <c r="AE152" s="176" t="s">
        <v>323</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324</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322</v>
      </c>
      <c r="H159" s="169"/>
      <c r="I159" s="169"/>
      <c r="J159" s="169"/>
      <c r="K159" s="169"/>
      <c r="L159" s="169"/>
      <c r="M159" s="169"/>
      <c r="N159" s="169"/>
      <c r="O159" s="169"/>
      <c r="P159" s="170"/>
      <c r="Q159" s="176" t="s">
        <v>377</v>
      </c>
      <c r="R159" s="169"/>
      <c r="S159" s="169"/>
      <c r="T159" s="169"/>
      <c r="U159" s="169"/>
      <c r="V159" s="169"/>
      <c r="W159" s="169"/>
      <c r="X159" s="169"/>
      <c r="Y159" s="169"/>
      <c r="Z159" s="169"/>
      <c r="AA159" s="169"/>
      <c r="AB159" s="287" t="s">
        <v>378</v>
      </c>
      <c r="AC159" s="169"/>
      <c r="AD159" s="170"/>
      <c r="AE159" s="273" t="s">
        <v>323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324</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322</v>
      </c>
      <c r="H166" s="169"/>
      <c r="I166" s="169"/>
      <c r="J166" s="169"/>
      <c r="K166" s="169"/>
      <c r="L166" s="169"/>
      <c r="M166" s="169"/>
      <c r="N166" s="169"/>
      <c r="O166" s="169"/>
      <c r="P166" s="170"/>
      <c r="Q166" s="176" t="s">
        <v>377</v>
      </c>
      <c r="R166" s="169"/>
      <c r="S166" s="169"/>
      <c r="T166" s="169"/>
      <c r="U166" s="169"/>
      <c r="V166" s="169"/>
      <c r="W166" s="169"/>
      <c r="X166" s="169"/>
      <c r="Y166" s="169"/>
      <c r="Z166" s="169"/>
      <c r="AA166" s="169"/>
      <c r="AB166" s="287" t="s">
        <v>378</v>
      </c>
      <c r="AC166" s="169"/>
      <c r="AD166" s="170"/>
      <c r="AE166" s="273" t="s">
        <v>323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324</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322</v>
      </c>
      <c r="H173" s="169"/>
      <c r="I173" s="169"/>
      <c r="J173" s="169"/>
      <c r="K173" s="169"/>
      <c r="L173" s="169"/>
      <c r="M173" s="169"/>
      <c r="N173" s="169"/>
      <c r="O173" s="169"/>
      <c r="P173" s="170"/>
      <c r="Q173" s="176" t="s">
        <v>377</v>
      </c>
      <c r="R173" s="169"/>
      <c r="S173" s="169"/>
      <c r="T173" s="169"/>
      <c r="U173" s="169"/>
      <c r="V173" s="169"/>
      <c r="W173" s="169"/>
      <c r="X173" s="169"/>
      <c r="Y173" s="169"/>
      <c r="Z173" s="169"/>
      <c r="AA173" s="169"/>
      <c r="AB173" s="287" t="s">
        <v>378</v>
      </c>
      <c r="AC173" s="169"/>
      <c r="AD173" s="170"/>
      <c r="AE173" s="273" t="s">
        <v>323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324</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322</v>
      </c>
      <c r="H180" s="169"/>
      <c r="I180" s="169"/>
      <c r="J180" s="169"/>
      <c r="K180" s="169"/>
      <c r="L180" s="169"/>
      <c r="M180" s="169"/>
      <c r="N180" s="169"/>
      <c r="O180" s="169"/>
      <c r="P180" s="170"/>
      <c r="Q180" s="176" t="s">
        <v>377</v>
      </c>
      <c r="R180" s="169"/>
      <c r="S180" s="169"/>
      <c r="T180" s="169"/>
      <c r="U180" s="169"/>
      <c r="V180" s="169"/>
      <c r="W180" s="169"/>
      <c r="X180" s="169"/>
      <c r="Y180" s="169"/>
      <c r="Z180" s="169"/>
      <c r="AA180" s="169"/>
      <c r="AB180" s="287" t="s">
        <v>378</v>
      </c>
      <c r="AC180" s="169"/>
      <c r="AD180" s="170"/>
      <c r="AE180" s="273" t="s">
        <v>323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324</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341</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499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338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337</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310</v>
      </c>
      <c r="F192" s="313"/>
      <c r="G192" s="282" t="s">
        <v>319</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448</v>
      </c>
      <c r="AF192" s="265"/>
      <c r="AG192" s="265"/>
      <c r="AH192" s="265"/>
      <c r="AI192" s="265" t="s">
        <v>445</v>
      </c>
      <c r="AJ192" s="265"/>
      <c r="AK192" s="265"/>
      <c r="AL192" s="265"/>
      <c r="AM192" s="265" t="s">
        <v>440</v>
      </c>
      <c r="AN192" s="265"/>
      <c r="AO192" s="265"/>
      <c r="AP192" s="267"/>
      <c r="AQ192" s="267" t="s">
        <v>305</v>
      </c>
      <c r="AR192" s="268"/>
      <c r="AS192" s="268"/>
      <c r="AT192" s="269"/>
      <c r="AU192" s="279" t="s">
        <v>321</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306</v>
      </c>
      <c r="AT193" s="172"/>
      <c r="AU193" s="136"/>
      <c r="AV193" s="136"/>
      <c r="AW193" s="137" t="s">
        <v>296</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320</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53</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319</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449</v>
      </c>
      <c r="AF196" s="265"/>
      <c r="AG196" s="265"/>
      <c r="AH196" s="265"/>
      <c r="AI196" s="265" t="s">
        <v>445</v>
      </c>
      <c r="AJ196" s="265"/>
      <c r="AK196" s="265"/>
      <c r="AL196" s="265"/>
      <c r="AM196" s="265" t="s">
        <v>440</v>
      </c>
      <c r="AN196" s="265"/>
      <c r="AO196" s="265"/>
      <c r="AP196" s="267"/>
      <c r="AQ196" s="267" t="s">
        <v>305</v>
      </c>
      <c r="AR196" s="268"/>
      <c r="AS196" s="268"/>
      <c r="AT196" s="269"/>
      <c r="AU196" s="279" t="s">
        <v>321</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306</v>
      </c>
      <c r="AT197" s="172"/>
      <c r="AU197" s="136"/>
      <c r="AV197" s="136"/>
      <c r="AW197" s="137" t="s">
        <v>296</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320</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53</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319</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448</v>
      </c>
      <c r="AF200" s="265"/>
      <c r="AG200" s="265"/>
      <c r="AH200" s="265"/>
      <c r="AI200" s="265" t="s">
        <v>445</v>
      </c>
      <c r="AJ200" s="265"/>
      <c r="AK200" s="265"/>
      <c r="AL200" s="265"/>
      <c r="AM200" s="265" t="s">
        <v>440</v>
      </c>
      <c r="AN200" s="265"/>
      <c r="AO200" s="265"/>
      <c r="AP200" s="267"/>
      <c r="AQ200" s="267" t="s">
        <v>305</v>
      </c>
      <c r="AR200" s="268"/>
      <c r="AS200" s="268"/>
      <c r="AT200" s="269"/>
      <c r="AU200" s="279" t="s">
        <v>321</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306</v>
      </c>
      <c r="AT201" s="172"/>
      <c r="AU201" s="136"/>
      <c r="AV201" s="136"/>
      <c r="AW201" s="137" t="s">
        <v>296</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320</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53</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319</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448</v>
      </c>
      <c r="AF204" s="265"/>
      <c r="AG204" s="265"/>
      <c r="AH204" s="265"/>
      <c r="AI204" s="265" t="s">
        <v>445</v>
      </c>
      <c r="AJ204" s="265"/>
      <c r="AK204" s="265"/>
      <c r="AL204" s="265"/>
      <c r="AM204" s="265" t="s">
        <v>440</v>
      </c>
      <c r="AN204" s="265"/>
      <c r="AO204" s="265"/>
      <c r="AP204" s="267"/>
      <c r="AQ204" s="267" t="s">
        <v>305</v>
      </c>
      <c r="AR204" s="268"/>
      <c r="AS204" s="268"/>
      <c r="AT204" s="269"/>
      <c r="AU204" s="279" t="s">
        <v>321</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306</v>
      </c>
      <c r="AT205" s="172"/>
      <c r="AU205" s="136"/>
      <c r="AV205" s="136"/>
      <c r="AW205" s="137" t="s">
        <v>296</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320</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53</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319</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448</v>
      </c>
      <c r="AF208" s="265"/>
      <c r="AG208" s="265"/>
      <c r="AH208" s="265"/>
      <c r="AI208" s="265" t="s">
        <v>445</v>
      </c>
      <c r="AJ208" s="265"/>
      <c r="AK208" s="265"/>
      <c r="AL208" s="265"/>
      <c r="AM208" s="265" t="s">
        <v>440</v>
      </c>
      <c r="AN208" s="265"/>
      <c r="AO208" s="265"/>
      <c r="AP208" s="267"/>
      <c r="AQ208" s="267" t="s">
        <v>305</v>
      </c>
      <c r="AR208" s="268"/>
      <c r="AS208" s="268"/>
      <c r="AT208" s="269"/>
      <c r="AU208" s="279" t="s">
        <v>321</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306</v>
      </c>
      <c r="AT209" s="172"/>
      <c r="AU209" s="136"/>
      <c r="AV209" s="136"/>
      <c r="AW209" s="137" t="s">
        <v>296</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320</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53</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322</v>
      </c>
      <c r="H212" s="169"/>
      <c r="I212" s="169"/>
      <c r="J212" s="169"/>
      <c r="K212" s="169"/>
      <c r="L212" s="169"/>
      <c r="M212" s="169"/>
      <c r="N212" s="169"/>
      <c r="O212" s="169"/>
      <c r="P212" s="170"/>
      <c r="Q212" s="176" t="s">
        <v>377</v>
      </c>
      <c r="R212" s="169"/>
      <c r="S212" s="169"/>
      <c r="T212" s="169"/>
      <c r="U212" s="169"/>
      <c r="V212" s="169"/>
      <c r="W212" s="169"/>
      <c r="X212" s="169"/>
      <c r="Y212" s="169"/>
      <c r="Z212" s="169"/>
      <c r="AA212" s="169"/>
      <c r="AB212" s="287" t="s">
        <v>378</v>
      </c>
      <c r="AC212" s="169"/>
      <c r="AD212" s="170"/>
      <c r="AE212" s="176" t="s">
        <v>323</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324</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322</v>
      </c>
      <c r="H219" s="169"/>
      <c r="I219" s="169"/>
      <c r="J219" s="169"/>
      <c r="K219" s="169"/>
      <c r="L219" s="169"/>
      <c r="M219" s="169"/>
      <c r="N219" s="169"/>
      <c r="O219" s="169"/>
      <c r="P219" s="170"/>
      <c r="Q219" s="176" t="s">
        <v>377</v>
      </c>
      <c r="R219" s="169"/>
      <c r="S219" s="169"/>
      <c r="T219" s="169"/>
      <c r="U219" s="169"/>
      <c r="V219" s="169"/>
      <c r="W219" s="169"/>
      <c r="X219" s="169"/>
      <c r="Y219" s="169"/>
      <c r="Z219" s="169"/>
      <c r="AA219" s="169"/>
      <c r="AB219" s="287" t="s">
        <v>378</v>
      </c>
      <c r="AC219" s="169"/>
      <c r="AD219" s="170"/>
      <c r="AE219" s="273" t="s">
        <v>323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324</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322</v>
      </c>
      <c r="H226" s="169"/>
      <c r="I226" s="169"/>
      <c r="J226" s="169"/>
      <c r="K226" s="169"/>
      <c r="L226" s="169"/>
      <c r="M226" s="169"/>
      <c r="N226" s="169"/>
      <c r="O226" s="169"/>
      <c r="P226" s="170"/>
      <c r="Q226" s="176" t="s">
        <v>377</v>
      </c>
      <c r="R226" s="169"/>
      <c r="S226" s="169"/>
      <c r="T226" s="169"/>
      <c r="U226" s="169"/>
      <c r="V226" s="169"/>
      <c r="W226" s="169"/>
      <c r="X226" s="169"/>
      <c r="Y226" s="169"/>
      <c r="Z226" s="169"/>
      <c r="AA226" s="169"/>
      <c r="AB226" s="287" t="s">
        <v>378</v>
      </c>
      <c r="AC226" s="169"/>
      <c r="AD226" s="170"/>
      <c r="AE226" s="273" t="s">
        <v>323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324</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322</v>
      </c>
      <c r="H233" s="169"/>
      <c r="I233" s="169"/>
      <c r="J233" s="169"/>
      <c r="K233" s="169"/>
      <c r="L233" s="169"/>
      <c r="M233" s="169"/>
      <c r="N233" s="169"/>
      <c r="O233" s="169"/>
      <c r="P233" s="170"/>
      <c r="Q233" s="176" t="s">
        <v>377</v>
      </c>
      <c r="R233" s="169"/>
      <c r="S233" s="169"/>
      <c r="T233" s="169"/>
      <c r="U233" s="169"/>
      <c r="V233" s="169"/>
      <c r="W233" s="169"/>
      <c r="X233" s="169"/>
      <c r="Y233" s="169"/>
      <c r="Z233" s="169"/>
      <c r="AA233" s="169"/>
      <c r="AB233" s="287" t="s">
        <v>378</v>
      </c>
      <c r="AC233" s="169"/>
      <c r="AD233" s="170"/>
      <c r="AE233" s="273" t="s">
        <v>323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324</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322</v>
      </c>
      <c r="H240" s="169"/>
      <c r="I240" s="169"/>
      <c r="J240" s="169"/>
      <c r="K240" s="169"/>
      <c r="L240" s="169"/>
      <c r="M240" s="169"/>
      <c r="N240" s="169"/>
      <c r="O240" s="169"/>
      <c r="P240" s="170"/>
      <c r="Q240" s="176" t="s">
        <v>377</v>
      </c>
      <c r="R240" s="169"/>
      <c r="S240" s="169"/>
      <c r="T240" s="169"/>
      <c r="U240" s="169"/>
      <c r="V240" s="169"/>
      <c r="W240" s="169"/>
      <c r="X240" s="169"/>
      <c r="Y240" s="169"/>
      <c r="Z240" s="169"/>
      <c r="AA240" s="169"/>
      <c r="AB240" s="287" t="s">
        <v>378</v>
      </c>
      <c r="AC240" s="169"/>
      <c r="AD240" s="170"/>
      <c r="AE240" s="273" t="s">
        <v>323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324</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341</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338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337</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310</v>
      </c>
      <c r="F252" s="313"/>
      <c r="G252" s="282" t="s">
        <v>319</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448</v>
      </c>
      <c r="AF252" s="265"/>
      <c r="AG252" s="265"/>
      <c r="AH252" s="265"/>
      <c r="AI252" s="265" t="s">
        <v>445</v>
      </c>
      <c r="AJ252" s="265"/>
      <c r="AK252" s="265"/>
      <c r="AL252" s="265"/>
      <c r="AM252" s="265" t="s">
        <v>440</v>
      </c>
      <c r="AN252" s="265"/>
      <c r="AO252" s="265"/>
      <c r="AP252" s="267"/>
      <c r="AQ252" s="267" t="s">
        <v>305</v>
      </c>
      <c r="AR252" s="268"/>
      <c r="AS252" s="268"/>
      <c r="AT252" s="269"/>
      <c r="AU252" s="279" t="s">
        <v>321</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306</v>
      </c>
      <c r="AT253" s="172"/>
      <c r="AU253" s="136"/>
      <c r="AV253" s="136"/>
      <c r="AW253" s="137" t="s">
        <v>296</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320</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53</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319</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448</v>
      </c>
      <c r="AF256" s="265"/>
      <c r="AG256" s="265"/>
      <c r="AH256" s="265"/>
      <c r="AI256" s="265" t="s">
        <v>445</v>
      </c>
      <c r="AJ256" s="265"/>
      <c r="AK256" s="265"/>
      <c r="AL256" s="265"/>
      <c r="AM256" s="265" t="s">
        <v>441</v>
      </c>
      <c r="AN256" s="265"/>
      <c r="AO256" s="265"/>
      <c r="AP256" s="267"/>
      <c r="AQ256" s="267" t="s">
        <v>305</v>
      </c>
      <c r="AR256" s="268"/>
      <c r="AS256" s="268"/>
      <c r="AT256" s="269"/>
      <c r="AU256" s="279" t="s">
        <v>321</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306</v>
      </c>
      <c r="AT257" s="172"/>
      <c r="AU257" s="136"/>
      <c r="AV257" s="136"/>
      <c r="AW257" s="137" t="s">
        <v>296</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320</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53</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319</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448</v>
      </c>
      <c r="AF260" s="265"/>
      <c r="AG260" s="265"/>
      <c r="AH260" s="265"/>
      <c r="AI260" s="265" t="s">
        <v>445</v>
      </c>
      <c r="AJ260" s="265"/>
      <c r="AK260" s="265"/>
      <c r="AL260" s="265"/>
      <c r="AM260" s="265" t="s">
        <v>441</v>
      </c>
      <c r="AN260" s="265"/>
      <c r="AO260" s="265"/>
      <c r="AP260" s="267"/>
      <c r="AQ260" s="267" t="s">
        <v>305</v>
      </c>
      <c r="AR260" s="268"/>
      <c r="AS260" s="268"/>
      <c r="AT260" s="269"/>
      <c r="AU260" s="279" t="s">
        <v>321</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306</v>
      </c>
      <c r="AT261" s="172"/>
      <c r="AU261" s="136"/>
      <c r="AV261" s="136"/>
      <c r="AW261" s="137" t="s">
        <v>296</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320</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53</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319</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448</v>
      </c>
      <c r="AF264" s="181"/>
      <c r="AG264" s="181"/>
      <c r="AH264" s="181"/>
      <c r="AI264" s="181" t="s">
        <v>445</v>
      </c>
      <c r="AJ264" s="181"/>
      <c r="AK264" s="181"/>
      <c r="AL264" s="181"/>
      <c r="AM264" s="181" t="s">
        <v>440</v>
      </c>
      <c r="AN264" s="181"/>
      <c r="AO264" s="181"/>
      <c r="AP264" s="176"/>
      <c r="AQ264" s="176" t="s">
        <v>305</v>
      </c>
      <c r="AR264" s="169"/>
      <c r="AS264" s="169"/>
      <c r="AT264" s="170"/>
      <c r="AU264" s="134" t="s">
        <v>321</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306</v>
      </c>
      <c r="AT265" s="172"/>
      <c r="AU265" s="136"/>
      <c r="AV265" s="136"/>
      <c r="AW265" s="137" t="s">
        <v>296</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320</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53</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319</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449</v>
      </c>
      <c r="AF268" s="265"/>
      <c r="AG268" s="265"/>
      <c r="AH268" s="265"/>
      <c r="AI268" s="265" t="s">
        <v>445</v>
      </c>
      <c r="AJ268" s="265"/>
      <c r="AK268" s="265"/>
      <c r="AL268" s="265"/>
      <c r="AM268" s="265" t="s">
        <v>440</v>
      </c>
      <c r="AN268" s="265"/>
      <c r="AO268" s="265"/>
      <c r="AP268" s="267"/>
      <c r="AQ268" s="267" t="s">
        <v>305</v>
      </c>
      <c r="AR268" s="268"/>
      <c r="AS268" s="268"/>
      <c r="AT268" s="269"/>
      <c r="AU268" s="279" t="s">
        <v>321</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306</v>
      </c>
      <c r="AT269" s="172"/>
      <c r="AU269" s="136"/>
      <c r="AV269" s="136"/>
      <c r="AW269" s="137" t="s">
        <v>296</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320</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53</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322</v>
      </c>
      <c r="H272" s="169"/>
      <c r="I272" s="169"/>
      <c r="J272" s="169"/>
      <c r="K272" s="169"/>
      <c r="L272" s="169"/>
      <c r="M272" s="169"/>
      <c r="N272" s="169"/>
      <c r="O272" s="169"/>
      <c r="P272" s="170"/>
      <c r="Q272" s="176" t="s">
        <v>377</v>
      </c>
      <c r="R272" s="169"/>
      <c r="S272" s="169"/>
      <c r="T272" s="169"/>
      <c r="U272" s="169"/>
      <c r="V272" s="169"/>
      <c r="W272" s="169"/>
      <c r="X272" s="169"/>
      <c r="Y272" s="169"/>
      <c r="Z272" s="169"/>
      <c r="AA272" s="169"/>
      <c r="AB272" s="287" t="s">
        <v>378</v>
      </c>
      <c r="AC272" s="169"/>
      <c r="AD272" s="170"/>
      <c r="AE272" s="176" t="s">
        <v>323</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324</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322</v>
      </c>
      <c r="H279" s="169"/>
      <c r="I279" s="169"/>
      <c r="J279" s="169"/>
      <c r="K279" s="169"/>
      <c r="L279" s="169"/>
      <c r="M279" s="169"/>
      <c r="N279" s="169"/>
      <c r="O279" s="169"/>
      <c r="P279" s="170"/>
      <c r="Q279" s="176" t="s">
        <v>377</v>
      </c>
      <c r="R279" s="169"/>
      <c r="S279" s="169"/>
      <c r="T279" s="169"/>
      <c r="U279" s="169"/>
      <c r="V279" s="169"/>
      <c r="W279" s="169"/>
      <c r="X279" s="169"/>
      <c r="Y279" s="169"/>
      <c r="Z279" s="169"/>
      <c r="AA279" s="169"/>
      <c r="AB279" s="287" t="s">
        <v>378</v>
      </c>
      <c r="AC279" s="169"/>
      <c r="AD279" s="170"/>
      <c r="AE279" s="273" t="s">
        <v>323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324</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322</v>
      </c>
      <c r="H286" s="169"/>
      <c r="I286" s="169"/>
      <c r="J286" s="169"/>
      <c r="K286" s="169"/>
      <c r="L286" s="169"/>
      <c r="M286" s="169"/>
      <c r="N286" s="169"/>
      <c r="O286" s="169"/>
      <c r="P286" s="170"/>
      <c r="Q286" s="176" t="s">
        <v>377</v>
      </c>
      <c r="R286" s="169"/>
      <c r="S286" s="169"/>
      <c r="T286" s="169"/>
      <c r="U286" s="169"/>
      <c r="V286" s="169"/>
      <c r="W286" s="169"/>
      <c r="X286" s="169"/>
      <c r="Y286" s="169"/>
      <c r="Z286" s="169"/>
      <c r="AA286" s="169"/>
      <c r="AB286" s="287" t="s">
        <v>378</v>
      </c>
      <c r="AC286" s="169"/>
      <c r="AD286" s="170"/>
      <c r="AE286" s="273" t="s">
        <v>323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324</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322</v>
      </c>
      <c r="H293" s="169"/>
      <c r="I293" s="169"/>
      <c r="J293" s="169"/>
      <c r="K293" s="169"/>
      <c r="L293" s="169"/>
      <c r="M293" s="169"/>
      <c r="N293" s="169"/>
      <c r="O293" s="169"/>
      <c r="P293" s="170"/>
      <c r="Q293" s="176" t="s">
        <v>377</v>
      </c>
      <c r="R293" s="169"/>
      <c r="S293" s="169"/>
      <c r="T293" s="169"/>
      <c r="U293" s="169"/>
      <c r="V293" s="169"/>
      <c r="W293" s="169"/>
      <c r="X293" s="169"/>
      <c r="Y293" s="169"/>
      <c r="Z293" s="169"/>
      <c r="AA293" s="169"/>
      <c r="AB293" s="287" t="s">
        <v>378</v>
      </c>
      <c r="AC293" s="169"/>
      <c r="AD293" s="170"/>
      <c r="AE293" s="273" t="s">
        <v>323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324</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322</v>
      </c>
      <c r="H300" s="169"/>
      <c r="I300" s="169"/>
      <c r="J300" s="169"/>
      <c r="K300" s="169"/>
      <c r="L300" s="169"/>
      <c r="M300" s="169"/>
      <c r="N300" s="169"/>
      <c r="O300" s="169"/>
      <c r="P300" s="170"/>
      <c r="Q300" s="176" t="s">
        <v>377</v>
      </c>
      <c r="R300" s="169"/>
      <c r="S300" s="169"/>
      <c r="T300" s="169"/>
      <c r="U300" s="169"/>
      <c r="V300" s="169"/>
      <c r="W300" s="169"/>
      <c r="X300" s="169"/>
      <c r="Y300" s="169"/>
      <c r="Z300" s="169"/>
      <c r="AA300" s="169"/>
      <c r="AB300" s="287" t="s">
        <v>378</v>
      </c>
      <c r="AC300" s="169"/>
      <c r="AD300" s="170"/>
      <c r="AE300" s="273" t="s">
        <v>323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324</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341</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338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337</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310</v>
      </c>
      <c r="F312" s="313"/>
      <c r="G312" s="282" t="s">
        <v>319</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448</v>
      </c>
      <c r="AF312" s="265"/>
      <c r="AG312" s="265"/>
      <c r="AH312" s="265"/>
      <c r="AI312" s="265" t="s">
        <v>445</v>
      </c>
      <c r="AJ312" s="265"/>
      <c r="AK312" s="265"/>
      <c r="AL312" s="265"/>
      <c r="AM312" s="265" t="s">
        <v>440</v>
      </c>
      <c r="AN312" s="265"/>
      <c r="AO312" s="265"/>
      <c r="AP312" s="267"/>
      <c r="AQ312" s="267" t="s">
        <v>305</v>
      </c>
      <c r="AR312" s="268"/>
      <c r="AS312" s="268"/>
      <c r="AT312" s="269"/>
      <c r="AU312" s="279" t="s">
        <v>321</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306</v>
      </c>
      <c r="AT313" s="172"/>
      <c r="AU313" s="136"/>
      <c r="AV313" s="136"/>
      <c r="AW313" s="137" t="s">
        <v>296</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320</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53</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319</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448</v>
      </c>
      <c r="AF316" s="265"/>
      <c r="AG316" s="265"/>
      <c r="AH316" s="265"/>
      <c r="AI316" s="265" t="s">
        <v>445</v>
      </c>
      <c r="AJ316" s="265"/>
      <c r="AK316" s="265"/>
      <c r="AL316" s="265"/>
      <c r="AM316" s="265" t="s">
        <v>440</v>
      </c>
      <c r="AN316" s="265"/>
      <c r="AO316" s="265"/>
      <c r="AP316" s="267"/>
      <c r="AQ316" s="267" t="s">
        <v>305</v>
      </c>
      <c r="AR316" s="268"/>
      <c r="AS316" s="268"/>
      <c r="AT316" s="269"/>
      <c r="AU316" s="279" t="s">
        <v>321</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306</v>
      </c>
      <c r="AT317" s="172"/>
      <c r="AU317" s="136"/>
      <c r="AV317" s="136"/>
      <c r="AW317" s="137" t="s">
        <v>296</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320</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53</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319</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448</v>
      </c>
      <c r="AF320" s="265"/>
      <c r="AG320" s="265"/>
      <c r="AH320" s="265"/>
      <c r="AI320" s="265" t="s">
        <v>445</v>
      </c>
      <c r="AJ320" s="265"/>
      <c r="AK320" s="265"/>
      <c r="AL320" s="265"/>
      <c r="AM320" s="265" t="s">
        <v>441</v>
      </c>
      <c r="AN320" s="265"/>
      <c r="AO320" s="265"/>
      <c r="AP320" s="267"/>
      <c r="AQ320" s="267" t="s">
        <v>305</v>
      </c>
      <c r="AR320" s="268"/>
      <c r="AS320" s="268"/>
      <c r="AT320" s="269"/>
      <c r="AU320" s="279" t="s">
        <v>321</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306</v>
      </c>
      <c r="AT321" s="172"/>
      <c r="AU321" s="136"/>
      <c r="AV321" s="136"/>
      <c r="AW321" s="137" t="s">
        <v>296</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320</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53</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319</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448</v>
      </c>
      <c r="AF324" s="265"/>
      <c r="AG324" s="265"/>
      <c r="AH324" s="265"/>
      <c r="AI324" s="265" t="s">
        <v>445</v>
      </c>
      <c r="AJ324" s="265"/>
      <c r="AK324" s="265"/>
      <c r="AL324" s="265"/>
      <c r="AM324" s="265" t="s">
        <v>440</v>
      </c>
      <c r="AN324" s="265"/>
      <c r="AO324" s="265"/>
      <c r="AP324" s="267"/>
      <c r="AQ324" s="267" t="s">
        <v>305</v>
      </c>
      <c r="AR324" s="268"/>
      <c r="AS324" s="268"/>
      <c r="AT324" s="269"/>
      <c r="AU324" s="279" t="s">
        <v>321</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306</v>
      </c>
      <c r="AT325" s="172"/>
      <c r="AU325" s="136"/>
      <c r="AV325" s="136"/>
      <c r="AW325" s="137" t="s">
        <v>296</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320</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53</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319</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449</v>
      </c>
      <c r="AF328" s="265"/>
      <c r="AG328" s="265"/>
      <c r="AH328" s="265"/>
      <c r="AI328" s="265" t="s">
        <v>445</v>
      </c>
      <c r="AJ328" s="265"/>
      <c r="AK328" s="265"/>
      <c r="AL328" s="265"/>
      <c r="AM328" s="265" t="s">
        <v>441</v>
      </c>
      <c r="AN328" s="265"/>
      <c r="AO328" s="265"/>
      <c r="AP328" s="267"/>
      <c r="AQ328" s="267" t="s">
        <v>305</v>
      </c>
      <c r="AR328" s="268"/>
      <c r="AS328" s="268"/>
      <c r="AT328" s="269"/>
      <c r="AU328" s="279" t="s">
        <v>321</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306</v>
      </c>
      <c r="AT329" s="172"/>
      <c r="AU329" s="136"/>
      <c r="AV329" s="136"/>
      <c r="AW329" s="137" t="s">
        <v>296</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320</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53</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322</v>
      </c>
      <c r="H332" s="169"/>
      <c r="I332" s="169"/>
      <c r="J332" s="169"/>
      <c r="K332" s="169"/>
      <c r="L332" s="169"/>
      <c r="M332" s="169"/>
      <c r="N332" s="169"/>
      <c r="O332" s="169"/>
      <c r="P332" s="170"/>
      <c r="Q332" s="176" t="s">
        <v>377</v>
      </c>
      <c r="R332" s="169"/>
      <c r="S332" s="169"/>
      <c r="T332" s="169"/>
      <c r="U332" s="169"/>
      <c r="V332" s="169"/>
      <c r="W332" s="169"/>
      <c r="X332" s="169"/>
      <c r="Y332" s="169"/>
      <c r="Z332" s="169"/>
      <c r="AA332" s="169"/>
      <c r="AB332" s="287" t="s">
        <v>378</v>
      </c>
      <c r="AC332" s="169"/>
      <c r="AD332" s="170"/>
      <c r="AE332" s="176" t="s">
        <v>323</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324</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322</v>
      </c>
      <c r="H339" s="169"/>
      <c r="I339" s="169"/>
      <c r="J339" s="169"/>
      <c r="K339" s="169"/>
      <c r="L339" s="169"/>
      <c r="M339" s="169"/>
      <c r="N339" s="169"/>
      <c r="O339" s="169"/>
      <c r="P339" s="170"/>
      <c r="Q339" s="176" t="s">
        <v>377</v>
      </c>
      <c r="R339" s="169"/>
      <c r="S339" s="169"/>
      <c r="T339" s="169"/>
      <c r="U339" s="169"/>
      <c r="V339" s="169"/>
      <c r="W339" s="169"/>
      <c r="X339" s="169"/>
      <c r="Y339" s="169"/>
      <c r="Z339" s="169"/>
      <c r="AA339" s="169"/>
      <c r="AB339" s="287" t="s">
        <v>378</v>
      </c>
      <c r="AC339" s="169"/>
      <c r="AD339" s="170"/>
      <c r="AE339" s="273" t="s">
        <v>323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324</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322</v>
      </c>
      <c r="H346" s="169"/>
      <c r="I346" s="169"/>
      <c r="J346" s="169"/>
      <c r="K346" s="169"/>
      <c r="L346" s="169"/>
      <c r="M346" s="169"/>
      <c r="N346" s="169"/>
      <c r="O346" s="169"/>
      <c r="P346" s="170"/>
      <c r="Q346" s="176" t="s">
        <v>377</v>
      </c>
      <c r="R346" s="169"/>
      <c r="S346" s="169"/>
      <c r="T346" s="169"/>
      <c r="U346" s="169"/>
      <c r="V346" s="169"/>
      <c r="W346" s="169"/>
      <c r="X346" s="169"/>
      <c r="Y346" s="169"/>
      <c r="Z346" s="169"/>
      <c r="AA346" s="169"/>
      <c r="AB346" s="287" t="s">
        <v>378</v>
      </c>
      <c r="AC346" s="169"/>
      <c r="AD346" s="170"/>
      <c r="AE346" s="273" t="s">
        <v>323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324</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322</v>
      </c>
      <c r="H353" s="169"/>
      <c r="I353" s="169"/>
      <c r="J353" s="169"/>
      <c r="K353" s="169"/>
      <c r="L353" s="169"/>
      <c r="M353" s="169"/>
      <c r="N353" s="169"/>
      <c r="O353" s="169"/>
      <c r="P353" s="170"/>
      <c r="Q353" s="176" t="s">
        <v>377</v>
      </c>
      <c r="R353" s="169"/>
      <c r="S353" s="169"/>
      <c r="T353" s="169"/>
      <c r="U353" s="169"/>
      <c r="V353" s="169"/>
      <c r="W353" s="169"/>
      <c r="X353" s="169"/>
      <c r="Y353" s="169"/>
      <c r="Z353" s="169"/>
      <c r="AA353" s="169"/>
      <c r="AB353" s="287" t="s">
        <v>378</v>
      </c>
      <c r="AC353" s="169"/>
      <c r="AD353" s="170"/>
      <c r="AE353" s="273" t="s">
        <v>323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324</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322</v>
      </c>
      <c r="H360" s="169"/>
      <c r="I360" s="169"/>
      <c r="J360" s="169"/>
      <c r="K360" s="169"/>
      <c r="L360" s="169"/>
      <c r="M360" s="169"/>
      <c r="N360" s="169"/>
      <c r="O360" s="169"/>
      <c r="P360" s="170"/>
      <c r="Q360" s="176" t="s">
        <v>377</v>
      </c>
      <c r="R360" s="169"/>
      <c r="S360" s="169"/>
      <c r="T360" s="169"/>
      <c r="U360" s="169"/>
      <c r="V360" s="169"/>
      <c r="W360" s="169"/>
      <c r="X360" s="169"/>
      <c r="Y360" s="169"/>
      <c r="Z360" s="169"/>
      <c r="AA360" s="169"/>
      <c r="AB360" s="287" t="s">
        <v>378</v>
      </c>
      <c r="AC360" s="169"/>
      <c r="AD360" s="170"/>
      <c r="AE360" s="273" t="s">
        <v>323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324</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341</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338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337</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310</v>
      </c>
      <c r="F372" s="313"/>
      <c r="G372" s="282" t="s">
        <v>319</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448</v>
      </c>
      <c r="AF372" s="265"/>
      <c r="AG372" s="265"/>
      <c r="AH372" s="265"/>
      <c r="AI372" s="265" t="s">
        <v>445</v>
      </c>
      <c r="AJ372" s="265"/>
      <c r="AK372" s="265"/>
      <c r="AL372" s="265"/>
      <c r="AM372" s="265" t="s">
        <v>440</v>
      </c>
      <c r="AN372" s="265"/>
      <c r="AO372" s="265"/>
      <c r="AP372" s="267"/>
      <c r="AQ372" s="267" t="s">
        <v>305</v>
      </c>
      <c r="AR372" s="268"/>
      <c r="AS372" s="268"/>
      <c r="AT372" s="269"/>
      <c r="AU372" s="279" t="s">
        <v>321</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306</v>
      </c>
      <c r="AT373" s="172"/>
      <c r="AU373" s="136"/>
      <c r="AV373" s="136"/>
      <c r="AW373" s="137" t="s">
        <v>296</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320</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53</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319</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448</v>
      </c>
      <c r="AF376" s="265"/>
      <c r="AG376" s="265"/>
      <c r="AH376" s="265"/>
      <c r="AI376" s="265" t="s">
        <v>445</v>
      </c>
      <c r="AJ376" s="265"/>
      <c r="AK376" s="265"/>
      <c r="AL376" s="265"/>
      <c r="AM376" s="265" t="s">
        <v>440</v>
      </c>
      <c r="AN376" s="265"/>
      <c r="AO376" s="265"/>
      <c r="AP376" s="267"/>
      <c r="AQ376" s="267" t="s">
        <v>305</v>
      </c>
      <c r="AR376" s="268"/>
      <c r="AS376" s="268"/>
      <c r="AT376" s="269"/>
      <c r="AU376" s="279" t="s">
        <v>321</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306</v>
      </c>
      <c r="AT377" s="172"/>
      <c r="AU377" s="136"/>
      <c r="AV377" s="136"/>
      <c r="AW377" s="137" t="s">
        <v>296</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320</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53</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319</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448</v>
      </c>
      <c r="AF380" s="265"/>
      <c r="AG380" s="265"/>
      <c r="AH380" s="265"/>
      <c r="AI380" s="265" t="s">
        <v>445</v>
      </c>
      <c r="AJ380" s="265"/>
      <c r="AK380" s="265"/>
      <c r="AL380" s="265"/>
      <c r="AM380" s="265" t="s">
        <v>440</v>
      </c>
      <c r="AN380" s="265"/>
      <c r="AO380" s="265"/>
      <c r="AP380" s="267"/>
      <c r="AQ380" s="267" t="s">
        <v>305</v>
      </c>
      <c r="AR380" s="268"/>
      <c r="AS380" s="268"/>
      <c r="AT380" s="269"/>
      <c r="AU380" s="279" t="s">
        <v>321</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306</v>
      </c>
      <c r="AT381" s="172"/>
      <c r="AU381" s="136"/>
      <c r="AV381" s="136"/>
      <c r="AW381" s="137" t="s">
        <v>296</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320</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53</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319</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448</v>
      </c>
      <c r="AF384" s="265"/>
      <c r="AG384" s="265"/>
      <c r="AH384" s="265"/>
      <c r="AI384" s="265" t="s">
        <v>445</v>
      </c>
      <c r="AJ384" s="265"/>
      <c r="AK384" s="265"/>
      <c r="AL384" s="265"/>
      <c r="AM384" s="265" t="s">
        <v>440</v>
      </c>
      <c r="AN384" s="265"/>
      <c r="AO384" s="265"/>
      <c r="AP384" s="267"/>
      <c r="AQ384" s="267" t="s">
        <v>305</v>
      </c>
      <c r="AR384" s="268"/>
      <c r="AS384" s="268"/>
      <c r="AT384" s="269"/>
      <c r="AU384" s="279" t="s">
        <v>321</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306</v>
      </c>
      <c r="AT385" s="172"/>
      <c r="AU385" s="136"/>
      <c r="AV385" s="136"/>
      <c r="AW385" s="137" t="s">
        <v>296</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320</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53</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319</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448</v>
      </c>
      <c r="AF388" s="265"/>
      <c r="AG388" s="265"/>
      <c r="AH388" s="265"/>
      <c r="AI388" s="265" t="s">
        <v>445</v>
      </c>
      <c r="AJ388" s="265"/>
      <c r="AK388" s="265"/>
      <c r="AL388" s="265"/>
      <c r="AM388" s="265" t="s">
        <v>440</v>
      </c>
      <c r="AN388" s="265"/>
      <c r="AO388" s="265"/>
      <c r="AP388" s="267"/>
      <c r="AQ388" s="267" t="s">
        <v>305</v>
      </c>
      <c r="AR388" s="268"/>
      <c r="AS388" s="268"/>
      <c r="AT388" s="269"/>
      <c r="AU388" s="279" t="s">
        <v>321</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306</v>
      </c>
      <c r="AT389" s="172"/>
      <c r="AU389" s="136"/>
      <c r="AV389" s="136"/>
      <c r="AW389" s="137" t="s">
        <v>296</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320</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53</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322</v>
      </c>
      <c r="H392" s="169"/>
      <c r="I392" s="169"/>
      <c r="J392" s="169"/>
      <c r="K392" s="169"/>
      <c r="L392" s="169"/>
      <c r="M392" s="169"/>
      <c r="N392" s="169"/>
      <c r="O392" s="169"/>
      <c r="P392" s="170"/>
      <c r="Q392" s="176" t="s">
        <v>377</v>
      </c>
      <c r="R392" s="169"/>
      <c r="S392" s="169"/>
      <c r="T392" s="169"/>
      <c r="U392" s="169"/>
      <c r="V392" s="169"/>
      <c r="W392" s="169"/>
      <c r="X392" s="169"/>
      <c r="Y392" s="169"/>
      <c r="Z392" s="169"/>
      <c r="AA392" s="169"/>
      <c r="AB392" s="287" t="s">
        <v>378</v>
      </c>
      <c r="AC392" s="169"/>
      <c r="AD392" s="170"/>
      <c r="AE392" s="176" t="s">
        <v>323</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324</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322</v>
      </c>
      <c r="H399" s="169"/>
      <c r="I399" s="169"/>
      <c r="J399" s="169"/>
      <c r="K399" s="169"/>
      <c r="L399" s="169"/>
      <c r="M399" s="169"/>
      <c r="N399" s="169"/>
      <c r="O399" s="169"/>
      <c r="P399" s="170"/>
      <c r="Q399" s="176" t="s">
        <v>377</v>
      </c>
      <c r="R399" s="169"/>
      <c r="S399" s="169"/>
      <c r="T399" s="169"/>
      <c r="U399" s="169"/>
      <c r="V399" s="169"/>
      <c r="W399" s="169"/>
      <c r="X399" s="169"/>
      <c r="Y399" s="169"/>
      <c r="Z399" s="169"/>
      <c r="AA399" s="169"/>
      <c r="AB399" s="287" t="s">
        <v>378</v>
      </c>
      <c r="AC399" s="169"/>
      <c r="AD399" s="170"/>
      <c r="AE399" s="273" t="s">
        <v>323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324</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322</v>
      </c>
      <c r="H406" s="169"/>
      <c r="I406" s="169"/>
      <c r="J406" s="169"/>
      <c r="K406" s="169"/>
      <c r="L406" s="169"/>
      <c r="M406" s="169"/>
      <c r="N406" s="169"/>
      <c r="O406" s="169"/>
      <c r="P406" s="170"/>
      <c r="Q406" s="176" t="s">
        <v>377</v>
      </c>
      <c r="R406" s="169"/>
      <c r="S406" s="169"/>
      <c r="T406" s="169"/>
      <c r="U406" s="169"/>
      <c r="V406" s="169"/>
      <c r="W406" s="169"/>
      <c r="X406" s="169"/>
      <c r="Y406" s="169"/>
      <c r="Z406" s="169"/>
      <c r="AA406" s="169"/>
      <c r="AB406" s="287" t="s">
        <v>378</v>
      </c>
      <c r="AC406" s="169"/>
      <c r="AD406" s="170"/>
      <c r="AE406" s="273" t="s">
        <v>323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324</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322</v>
      </c>
      <c r="H413" s="169"/>
      <c r="I413" s="169"/>
      <c r="J413" s="169"/>
      <c r="K413" s="169"/>
      <c r="L413" s="169"/>
      <c r="M413" s="169"/>
      <c r="N413" s="169"/>
      <c r="O413" s="169"/>
      <c r="P413" s="170"/>
      <c r="Q413" s="176" t="s">
        <v>377</v>
      </c>
      <c r="R413" s="169"/>
      <c r="S413" s="169"/>
      <c r="T413" s="169"/>
      <c r="U413" s="169"/>
      <c r="V413" s="169"/>
      <c r="W413" s="169"/>
      <c r="X413" s="169"/>
      <c r="Y413" s="169"/>
      <c r="Z413" s="169"/>
      <c r="AA413" s="169"/>
      <c r="AB413" s="287" t="s">
        <v>378</v>
      </c>
      <c r="AC413" s="169"/>
      <c r="AD413" s="170"/>
      <c r="AE413" s="273" t="s">
        <v>323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324</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322</v>
      </c>
      <c r="H420" s="169"/>
      <c r="I420" s="169"/>
      <c r="J420" s="169"/>
      <c r="K420" s="169"/>
      <c r="L420" s="169"/>
      <c r="M420" s="169"/>
      <c r="N420" s="169"/>
      <c r="O420" s="169"/>
      <c r="P420" s="170"/>
      <c r="Q420" s="176" t="s">
        <v>377</v>
      </c>
      <c r="R420" s="169"/>
      <c r="S420" s="169"/>
      <c r="T420" s="169"/>
      <c r="U420" s="169"/>
      <c r="V420" s="169"/>
      <c r="W420" s="169"/>
      <c r="X420" s="169"/>
      <c r="Y420" s="169"/>
      <c r="Z420" s="169"/>
      <c r="AA420" s="169"/>
      <c r="AB420" s="287" t="s">
        <v>378</v>
      </c>
      <c r="AC420" s="169"/>
      <c r="AD420" s="170"/>
      <c r="AE420" s="273" t="s">
        <v>323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324</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341</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466</v>
      </c>
      <c r="D430" s="250"/>
      <c r="E430" s="238" t="s">
        <v>458</v>
      </c>
      <c r="F430" s="448"/>
      <c r="G430" s="240" t="s">
        <v>325</v>
      </c>
      <c r="H430" s="158"/>
      <c r="I430" s="158"/>
      <c r="J430" s="241" t="s">
        <v>480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314</v>
      </c>
      <c r="F431" s="167"/>
      <c r="G431" s="168" t="s">
        <v>311</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313</v>
      </c>
      <c r="AF431" s="179"/>
      <c r="AG431" s="179"/>
      <c r="AH431" s="180"/>
      <c r="AI431" s="181" t="s">
        <v>441</v>
      </c>
      <c r="AJ431" s="181"/>
      <c r="AK431" s="181"/>
      <c r="AL431" s="176"/>
      <c r="AM431" s="181" t="s">
        <v>436</v>
      </c>
      <c r="AN431" s="181"/>
      <c r="AO431" s="181"/>
      <c r="AP431" s="176"/>
      <c r="AQ431" s="176" t="s">
        <v>305</v>
      </c>
      <c r="AR431" s="169"/>
      <c r="AS431" s="169"/>
      <c r="AT431" s="170"/>
      <c r="AU431" s="134" t="s">
        <v>252</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485</v>
      </c>
      <c r="AF432" s="136"/>
      <c r="AG432" s="137" t="s">
        <v>306</v>
      </c>
      <c r="AH432" s="172"/>
      <c r="AI432" s="182"/>
      <c r="AJ432" s="182"/>
      <c r="AK432" s="182"/>
      <c r="AL432" s="177"/>
      <c r="AM432" s="182"/>
      <c r="AN432" s="182"/>
      <c r="AO432" s="182"/>
      <c r="AP432" s="177"/>
      <c r="AQ432" s="217" t="s">
        <v>485</v>
      </c>
      <c r="AR432" s="136"/>
      <c r="AS432" s="137" t="s">
        <v>306</v>
      </c>
      <c r="AT432" s="172"/>
      <c r="AU432" s="136" t="s">
        <v>485</v>
      </c>
      <c r="AV432" s="136"/>
      <c r="AW432" s="137" t="s">
        <v>296</v>
      </c>
      <c r="AX432" s="138"/>
    </row>
    <row r="433" spans="1:50" ht="23.25" customHeight="1" x14ac:dyDescent="0.15">
      <c r="A433" s="997"/>
      <c r="B433" s="252"/>
      <c r="C433" s="251"/>
      <c r="D433" s="252"/>
      <c r="E433" s="166"/>
      <c r="F433" s="167"/>
      <c r="G433" s="230" t="s">
        <v>500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485</v>
      </c>
      <c r="AC433" s="133"/>
      <c r="AD433" s="133"/>
      <c r="AE433" s="111" t="s">
        <v>485</v>
      </c>
      <c r="AF433" s="112"/>
      <c r="AG433" s="112"/>
      <c r="AH433" s="112"/>
      <c r="AI433" s="111" t="s">
        <v>485</v>
      </c>
      <c r="AJ433" s="112"/>
      <c r="AK433" s="112"/>
      <c r="AL433" s="112"/>
      <c r="AM433" s="111" t="s">
        <v>485</v>
      </c>
      <c r="AN433" s="112"/>
      <c r="AO433" s="112"/>
      <c r="AP433" s="113"/>
      <c r="AQ433" s="111" t="s">
        <v>485</v>
      </c>
      <c r="AR433" s="112"/>
      <c r="AS433" s="112"/>
      <c r="AT433" s="113"/>
      <c r="AU433" s="112" t="s">
        <v>485</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53</v>
      </c>
      <c r="Z434" s="124"/>
      <c r="AA434" s="125"/>
      <c r="AB434" s="221" t="s">
        <v>485</v>
      </c>
      <c r="AC434" s="221"/>
      <c r="AD434" s="221"/>
      <c r="AE434" s="111" t="s">
        <v>485</v>
      </c>
      <c r="AF434" s="112"/>
      <c r="AG434" s="112"/>
      <c r="AH434" s="113"/>
      <c r="AI434" s="111" t="s">
        <v>485</v>
      </c>
      <c r="AJ434" s="112"/>
      <c r="AK434" s="112"/>
      <c r="AL434" s="112"/>
      <c r="AM434" s="111" t="s">
        <v>485</v>
      </c>
      <c r="AN434" s="112"/>
      <c r="AO434" s="112"/>
      <c r="AP434" s="113"/>
      <c r="AQ434" s="111" t="s">
        <v>485</v>
      </c>
      <c r="AR434" s="112"/>
      <c r="AS434" s="112"/>
      <c r="AT434" s="113"/>
      <c r="AU434" s="112" t="s">
        <v>485</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297</v>
      </c>
      <c r="AC435" s="237"/>
      <c r="AD435" s="237"/>
      <c r="AE435" s="111" t="s">
        <v>485</v>
      </c>
      <c r="AF435" s="112"/>
      <c r="AG435" s="112"/>
      <c r="AH435" s="113"/>
      <c r="AI435" s="111" t="s">
        <v>485</v>
      </c>
      <c r="AJ435" s="112"/>
      <c r="AK435" s="112"/>
      <c r="AL435" s="112"/>
      <c r="AM435" s="111" t="s">
        <v>485</v>
      </c>
      <c r="AN435" s="112"/>
      <c r="AO435" s="112"/>
      <c r="AP435" s="113"/>
      <c r="AQ435" s="111" t="s">
        <v>485</v>
      </c>
      <c r="AR435" s="112"/>
      <c r="AS435" s="112"/>
      <c r="AT435" s="113"/>
      <c r="AU435" s="112" t="s">
        <v>485</v>
      </c>
      <c r="AV435" s="112"/>
      <c r="AW435" s="112"/>
      <c r="AX435" s="222"/>
    </row>
    <row r="436" spans="1:50" ht="18.75" hidden="1" customHeight="1" x14ac:dyDescent="0.15">
      <c r="A436" s="997"/>
      <c r="B436" s="252"/>
      <c r="C436" s="251"/>
      <c r="D436" s="252"/>
      <c r="E436" s="166" t="s">
        <v>314</v>
      </c>
      <c r="F436" s="167"/>
      <c r="G436" s="168" t="s">
        <v>311</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313</v>
      </c>
      <c r="AF436" s="179"/>
      <c r="AG436" s="179"/>
      <c r="AH436" s="180"/>
      <c r="AI436" s="181" t="s">
        <v>440</v>
      </c>
      <c r="AJ436" s="181"/>
      <c r="AK436" s="181"/>
      <c r="AL436" s="176"/>
      <c r="AM436" s="181" t="s">
        <v>436</v>
      </c>
      <c r="AN436" s="181"/>
      <c r="AO436" s="181"/>
      <c r="AP436" s="176"/>
      <c r="AQ436" s="176" t="s">
        <v>305</v>
      </c>
      <c r="AR436" s="169"/>
      <c r="AS436" s="169"/>
      <c r="AT436" s="170"/>
      <c r="AU436" s="134" t="s">
        <v>252</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306</v>
      </c>
      <c r="AH437" s="172"/>
      <c r="AI437" s="182"/>
      <c r="AJ437" s="182"/>
      <c r="AK437" s="182"/>
      <c r="AL437" s="177"/>
      <c r="AM437" s="182"/>
      <c r="AN437" s="182"/>
      <c r="AO437" s="182"/>
      <c r="AP437" s="177"/>
      <c r="AQ437" s="217"/>
      <c r="AR437" s="136"/>
      <c r="AS437" s="137" t="s">
        <v>306</v>
      </c>
      <c r="AT437" s="172"/>
      <c r="AU437" s="136"/>
      <c r="AV437" s="136"/>
      <c r="AW437" s="137" t="s">
        <v>296</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53</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297</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314</v>
      </c>
      <c r="F441" s="167"/>
      <c r="G441" s="168" t="s">
        <v>311</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313</v>
      </c>
      <c r="AF441" s="179"/>
      <c r="AG441" s="179"/>
      <c r="AH441" s="180"/>
      <c r="AI441" s="181" t="s">
        <v>440</v>
      </c>
      <c r="AJ441" s="181"/>
      <c r="AK441" s="181"/>
      <c r="AL441" s="176"/>
      <c r="AM441" s="181" t="s">
        <v>432</v>
      </c>
      <c r="AN441" s="181"/>
      <c r="AO441" s="181"/>
      <c r="AP441" s="176"/>
      <c r="AQ441" s="176" t="s">
        <v>305</v>
      </c>
      <c r="AR441" s="169"/>
      <c r="AS441" s="169"/>
      <c r="AT441" s="170"/>
      <c r="AU441" s="134" t="s">
        <v>252</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306</v>
      </c>
      <c r="AH442" s="172"/>
      <c r="AI442" s="182"/>
      <c r="AJ442" s="182"/>
      <c r="AK442" s="182"/>
      <c r="AL442" s="177"/>
      <c r="AM442" s="182"/>
      <c r="AN442" s="182"/>
      <c r="AO442" s="182"/>
      <c r="AP442" s="177"/>
      <c r="AQ442" s="217"/>
      <c r="AR442" s="136"/>
      <c r="AS442" s="137" t="s">
        <v>306</v>
      </c>
      <c r="AT442" s="172"/>
      <c r="AU442" s="136"/>
      <c r="AV442" s="136"/>
      <c r="AW442" s="137" t="s">
        <v>296</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53</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297</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314</v>
      </c>
      <c r="F446" s="167"/>
      <c r="G446" s="168" t="s">
        <v>311</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313</v>
      </c>
      <c r="AF446" s="179"/>
      <c r="AG446" s="179"/>
      <c r="AH446" s="180"/>
      <c r="AI446" s="181" t="s">
        <v>440</v>
      </c>
      <c r="AJ446" s="181"/>
      <c r="AK446" s="181"/>
      <c r="AL446" s="176"/>
      <c r="AM446" s="181" t="s">
        <v>437</v>
      </c>
      <c r="AN446" s="181"/>
      <c r="AO446" s="181"/>
      <c r="AP446" s="176"/>
      <c r="AQ446" s="176" t="s">
        <v>305</v>
      </c>
      <c r="AR446" s="169"/>
      <c r="AS446" s="169"/>
      <c r="AT446" s="170"/>
      <c r="AU446" s="134" t="s">
        <v>252</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306</v>
      </c>
      <c r="AH447" s="172"/>
      <c r="AI447" s="182"/>
      <c r="AJ447" s="182"/>
      <c r="AK447" s="182"/>
      <c r="AL447" s="177"/>
      <c r="AM447" s="182"/>
      <c r="AN447" s="182"/>
      <c r="AO447" s="182"/>
      <c r="AP447" s="177"/>
      <c r="AQ447" s="217"/>
      <c r="AR447" s="136"/>
      <c r="AS447" s="137" t="s">
        <v>306</v>
      </c>
      <c r="AT447" s="172"/>
      <c r="AU447" s="136"/>
      <c r="AV447" s="136"/>
      <c r="AW447" s="137" t="s">
        <v>296</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53</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297</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314</v>
      </c>
      <c r="F451" s="167"/>
      <c r="G451" s="168" t="s">
        <v>311</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313</v>
      </c>
      <c r="AF451" s="179"/>
      <c r="AG451" s="179"/>
      <c r="AH451" s="180"/>
      <c r="AI451" s="181" t="s">
        <v>440</v>
      </c>
      <c r="AJ451" s="181"/>
      <c r="AK451" s="181"/>
      <c r="AL451" s="176"/>
      <c r="AM451" s="181" t="s">
        <v>436</v>
      </c>
      <c r="AN451" s="181"/>
      <c r="AO451" s="181"/>
      <c r="AP451" s="176"/>
      <c r="AQ451" s="176" t="s">
        <v>305</v>
      </c>
      <c r="AR451" s="169"/>
      <c r="AS451" s="169"/>
      <c r="AT451" s="170"/>
      <c r="AU451" s="134" t="s">
        <v>252</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306</v>
      </c>
      <c r="AH452" s="172"/>
      <c r="AI452" s="182"/>
      <c r="AJ452" s="182"/>
      <c r="AK452" s="182"/>
      <c r="AL452" s="177"/>
      <c r="AM452" s="182"/>
      <c r="AN452" s="182"/>
      <c r="AO452" s="182"/>
      <c r="AP452" s="177"/>
      <c r="AQ452" s="217"/>
      <c r="AR452" s="136"/>
      <c r="AS452" s="137" t="s">
        <v>306</v>
      </c>
      <c r="AT452" s="172"/>
      <c r="AU452" s="136"/>
      <c r="AV452" s="136"/>
      <c r="AW452" s="137" t="s">
        <v>296</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53</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297</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315</v>
      </c>
      <c r="F456" s="167"/>
      <c r="G456" s="168" t="s">
        <v>312</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313</v>
      </c>
      <c r="AF456" s="179"/>
      <c r="AG456" s="179"/>
      <c r="AH456" s="180"/>
      <c r="AI456" s="181" t="s">
        <v>440</v>
      </c>
      <c r="AJ456" s="181"/>
      <c r="AK456" s="181"/>
      <c r="AL456" s="176"/>
      <c r="AM456" s="181" t="s">
        <v>436</v>
      </c>
      <c r="AN456" s="181"/>
      <c r="AO456" s="181"/>
      <c r="AP456" s="176"/>
      <c r="AQ456" s="176" t="s">
        <v>305</v>
      </c>
      <c r="AR456" s="169"/>
      <c r="AS456" s="169"/>
      <c r="AT456" s="170"/>
      <c r="AU456" s="134" t="s">
        <v>252</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485</v>
      </c>
      <c r="AF457" s="136"/>
      <c r="AG457" s="137" t="s">
        <v>306</v>
      </c>
      <c r="AH457" s="172"/>
      <c r="AI457" s="182"/>
      <c r="AJ457" s="182"/>
      <c r="AK457" s="182"/>
      <c r="AL457" s="177"/>
      <c r="AM457" s="182"/>
      <c r="AN457" s="182"/>
      <c r="AO457" s="182"/>
      <c r="AP457" s="177"/>
      <c r="AQ457" s="217" t="s">
        <v>485</v>
      </c>
      <c r="AR457" s="136"/>
      <c r="AS457" s="137" t="s">
        <v>306</v>
      </c>
      <c r="AT457" s="172"/>
      <c r="AU457" s="136" t="s">
        <v>485</v>
      </c>
      <c r="AV457" s="136"/>
      <c r="AW457" s="137" t="s">
        <v>296</v>
      </c>
      <c r="AX457" s="138"/>
    </row>
    <row r="458" spans="1:50" ht="23.25" customHeight="1" x14ac:dyDescent="0.15">
      <c r="A458" s="997"/>
      <c r="B458" s="252"/>
      <c r="C458" s="251"/>
      <c r="D458" s="252"/>
      <c r="E458" s="166"/>
      <c r="F458" s="167"/>
      <c r="G458" s="230" t="s">
        <v>485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485</v>
      </c>
      <c r="AC458" s="133"/>
      <c r="AD458" s="133"/>
      <c r="AE458" s="111" t="s">
        <v>485</v>
      </c>
      <c r="AF458" s="112"/>
      <c r="AG458" s="112"/>
      <c r="AH458" s="112"/>
      <c r="AI458" s="111" t="s">
        <v>485</v>
      </c>
      <c r="AJ458" s="112"/>
      <c r="AK458" s="112"/>
      <c r="AL458" s="112"/>
      <c r="AM458" s="111" t="s">
        <v>485</v>
      </c>
      <c r="AN458" s="112"/>
      <c r="AO458" s="112"/>
      <c r="AP458" s="113"/>
      <c r="AQ458" s="111" t="s">
        <v>485</v>
      </c>
      <c r="AR458" s="112"/>
      <c r="AS458" s="112"/>
      <c r="AT458" s="113"/>
      <c r="AU458" s="112" t="s">
        <v>485</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53</v>
      </c>
      <c r="Z459" s="124"/>
      <c r="AA459" s="125"/>
      <c r="AB459" s="221" t="s">
        <v>485</v>
      </c>
      <c r="AC459" s="221"/>
      <c r="AD459" s="221"/>
      <c r="AE459" s="111" t="s">
        <v>485</v>
      </c>
      <c r="AF459" s="112"/>
      <c r="AG459" s="112"/>
      <c r="AH459" s="113"/>
      <c r="AI459" s="111" t="s">
        <v>485</v>
      </c>
      <c r="AJ459" s="112"/>
      <c r="AK459" s="112"/>
      <c r="AL459" s="112"/>
      <c r="AM459" s="111" t="s">
        <v>485</v>
      </c>
      <c r="AN459" s="112"/>
      <c r="AO459" s="112"/>
      <c r="AP459" s="113"/>
      <c r="AQ459" s="111" t="s">
        <v>485</v>
      </c>
      <c r="AR459" s="112"/>
      <c r="AS459" s="112"/>
      <c r="AT459" s="113"/>
      <c r="AU459" s="112" t="s">
        <v>485</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485</v>
      </c>
      <c r="AF460" s="112"/>
      <c r="AG460" s="112"/>
      <c r="AH460" s="113"/>
      <c r="AI460" s="111" t="s">
        <v>485</v>
      </c>
      <c r="AJ460" s="112"/>
      <c r="AK460" s="112"/>
      <c r="AL460" s="112"/>
      <c r="AM460" s="111" t="s">
        <v>485</v>
      </c>
      <c r="AN460" s="112"/>
      <c r="AO460" s="112"/>
      <c r="AP460" s="113"/>
      <c r="AQ460" s="111" t="s">
        <v>485</v>
      </c>
      <c r="AR460" s="112"/>
      <c r="AS460" s="112"/>
      <c r="AT460" s="113"/>
      <c r="AU460" s="112" t="s">
        <v>485</v>
      </c>
      <c r="AV460" s="112"/>
      <c r="AW460" s="112"/>
      <c r="AX460" s="222"/>
    </row>
    <row r="461" spans="1:50" ht="18.75" hidden="1" customHeight="1" x14ac:dyDescent="0.15">
      <c r="A461" s="997"/>
      <c r="B461" s="252"/>
      <c r="C461" s="251"/>
      <c r="D461" s="252"/>
      <c r="E461" s="166" t="s">
        <v>315</v>
      </c>
      <c r="F461" s="167"/>
      <c r="G461" s="168" t="s">
        <v>312</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313</v>
      </c>
      <c r="AF461" s="179"/>
      <c r="AG461" s="179"/>
      <c r="AH461" s="180"/>
      <c r="AI461" s="181" t="s">
        <v>440</v>
      </c>
      <c r="AJ461" s="181"/>
      <c r="AK461" s="181"/>
      <c r="AL461" s="176"/>
      <c r="AM461" s="181" t="s">
        <v>438</v>
      </c>
      <c r="AN461" s="181"/>
      <c r="AO461" s="181"/>
      <c r="AP461" s="176"/>
      <c r="AQ461" s="176" t="s">
        <v>305</v>
      </c>
      <c r="AR461" s="169"/>
      <c r="AS461" s="169"/>
      <c r="AT461" s="170"/>
      <c r="AU461" s="134" t="s">
        <v>252</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306</v>
      </c>
      <c r="AH462" s="172"/>
      <c r="AI462" s="182"/>
      <c r="AJ462" s="182"/>
      <c r="AK462" s="182"/>
      <c r="AL462" s="177"/>
      <c r="AM462" s="182"/>
      <c r="AN462" s="182"/>
      <c r="AO462" s="182"/>
      <c r="AP462" s="177"/>
      <c r="AQ462" s="217"/>
      <c r="AR462" s="136"/>
      <c r="AS462" s="137" t="s">
        <v>306</v>
      </c>
      <c r="AT462" s="172"/>
      <c r="AU462" s="136"/>
      <c r="AV462" s="136"/>
      <c r="AW462" s="137" t="s">
        <v>296</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53</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315</v>
      </c>
      <c r="F466" s="167"/>
      <c r="G466" s="168" t="s">
        <v>312</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313</v>
      </c>
      <c r="AF466" s="179"/>
      <c r="AG466" s="179"/>
      <c r="AH466" s="180"/>
      <c r="AI466" s="181" t="s">
        <v>440</v>
      </c>
      <c r="AJ466" s="181"/>
      <c r="AK466" s="181"/>
      <c r="AL466" s="176"/>
      <c r="AM466" s="181" t="s">
        <v>436</v>
      </c>
      <c r="AN466" s="181"/>
      <c r="AO466" s="181"/>
      <c r="AP466" s="176"/>
      <c r="AQ466" s="176" t="s">
        <v>305</v>
      </c>
      <c r="AR466" s="169"/>
      <c r="AS466" s="169"/>
      <c r="AT466" s="170"/>
      <c r="AU466" s="134" t="s">
        <v>252</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306</v>
      </c>
      <c r="AH467" s="172"/>
      <c r="AI467" s="182"/>
      <c r="AJ467" s="182"/>
      <c r="AK467" s="182"/>
      <c r="AL467" s="177"/>
      <c r="AM467" s="182"/>
      <c r="AN467" s="182"/>
      <c r="AO467" s="182"/>
      <c r="AP467" s="177"/>
      <c r="AQ467" s="217"/>
      <c r="AR467" s="136"/>
      <c r="AS467" s="137" t="s">
        <v>306</v>
      </c>
      <c r="AT467" s="172"/>
      <c r="AU467" s="136"/>
      <c r="AV467" s="136"/>
      <c r="AW467" s="137" t="s">
        <v>296</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53</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315</v>
      </c>
      <c r="F471" s="167"/>
      <c r="G471" s="168" t="s">
        <v>312</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313</v>
      </c>
      <c r="AF471" s="179"/>
      <c r="AG471" s="179"/>
      <c r="AH471" s="180"/>
      <c r="AI471" s="181" t="s">
        <v>440</v>
      </c>
      <c r="AJ471" s="181"/>
      <c r="AK471" s="181"/>
      <c r="AL471" s="176"/>
      <c r="AM471" s="181" t="s">
        <v>432</v>
      </c>
      <c r="AN471" s="181"/>
      <c r="AO471" s="181"/>
      <c r="AP471" s="176"/>
      <c r="AQ471" s="176" t="s">
        <v>305</v>
      </c>
      <c r="AR471" s="169"/>
      <c r="AS471" s="169"/>
      <c r="AT471" s="170"/>
      <c r="AU471" s="134" t="s">
        <v>252</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306</v>
      </c>
      <c r="AH472" s="172"/>
      <c r="AI472" s="182"/>
      <c r="AJ472" s="182"/>
      <c r="AK472" s="182"/>
      <c r="AL472" s="177"/>
      <c r="AM472" s="182"/>
      <c r="AN472" s="182"/>
      <c r="AO472" s="182"/>
      <c r="AP472" s="177"/>
      <c r="AQ472" s="217"/>
      <c r="AR472" s="136"/>
      <c r="AS472" s="137" t="s">
        <v>306</v>
      </c>
      <c r="AT472" s="172"/>
      <c r="AU472" s="136"/>
      <c r="AV472" s="136"/>
      <c r="AW472" s="137" t="s">
        <v>296</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53</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315</v>
      </c>
      <c r="F476" s="167"/>
      <c r="G476" s="168" t="s">
        <v>312</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313</v>
      </c>
      <c r="AF476" s="179"/>
      <c r="AG476" s="179"/>
      <c r="AH476" s="180"/>
      <c r="AI476" s="181" t="s">
        <v>440</v>
      </c>
      <c r="AJ476" s="181"/>
      <c r="AK476" s="181"/>
      <c r="AL476" s="176"/>
      <c r="AM476" s="181" t="s">
        <v>436</v>
      </c>
      <c r="AN476" s="181"/>
      <c r="AO476" s="181"/>
      <c r="AP476" s="176"/>
      <c r="AQ476" s="176" t="s">
        <v>305</v>
      </c>
      <c r="AR476" s="169"/>
      <c r="AS476" s="169"/>
      <c r="AT476" s="170"/>
      <c r="AU476" s="134" t="s">
        <v>252</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306</v>
      </c>
      <c r="AH477" s="172"/>
      <c r="AI477" s="182"/>
      <c r="AJ477" s="182"/>
      <c r="AK477" s="182"/>
      <c r="AL477" s="177"/>
      <c r="AM477" s="182"/>
      <c r="AN477" s="182"/>
      <c r="AO477" s="182"/>
      <c r="AP477" s="177"/>
      <c r="AQ477" s="217"/>
      <c r="AR477" s="136"/>
      <c r="AS477" s="137" t="s">
        <v>306</v>
      </c>
      <c r="AT477" s="172"/>
      <c r="AU477" s="136"/>
      <c r="AV477" s="136"/>
      <c r="AW477" s="137" t="s">
        <v>296</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53</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472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467</v>
      </c>
      <c r="F484" s="239"/>
      <c r="G484" s="240" t="s">
        <v>325</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314</v>
      </c>
      <c r="F485" s="167"/>
      <c r="G485" s="168" t="s">
        <v>311</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313</v>
      </c>
      <c r="AF485" s="179"/>
      <c r="AG485" s="179"/>
      <c r="AH485" s="180"/>
      <c r="AI485" s="181" t="s">
        <v>441</v>
      </c>
      <c r="AJ485" s="181"/>
      <c r="AK485" s="181"/>
      <c r="AL485" s="176"/>
      <c r="AM485" s="181" t="s">
        <v>438</v>
      </c>
      <c r="AN485" s="181"/>
      <c r="AO485" s="181"/>
      <c r="AP485" s="176"/>
      <c r="AQ485" s="176" t="s">
        <v>305</v>
      </c>
      <c r="AR485" s="169"/>
      <c r="AS485" s="169"/>
      <c r="AT485" s="170"/>
      <c r="AU485" s="134" t="s">
        <v>252</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306</v>
      </c>
      <c r="AH486" s="172"/>
      <c r="AI486" s="182"/>
      <c r="AJ486" s="182"/>
      <c r="AK486" s="182"/>
      <c r="AL486" s="177"/>
      <c r="AM486" s="182"/>
      <c r="AN486" s="182"/>
      <c r="AO486" s="182"/>
      <c r="AP486" s="177"/>
      <c r="AQ486" s="217"/>
      <c r="AR486" s="136"/>
      <c r="AS486" s="137" t="s">
        <v>306</v>
      </c>
      <c r="AT486" s="172"/>
      <c r="AU486" s="136"/>
      <c r="AV486" s="136"/>
      <c r="AW486" s="137" t="s">
        <v>296</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53</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297</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314</v>
      </c>
      <c r="F490" s="167"/>
      <c r="G490" s="168" t="s">
        <v>311</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313</v>
      </c>
      <c r="AF490" s="179"/>
      <c r="AG490" s="179"/>
      <c r="AH490" s="180"/>
      <c r="AI490" s="181" t="s">
        <v>440</v>
      </c>
      <c r="AJ490" s="181"/>
      <c r="AK490" s="181"/>
      <c r="AL490" s="176"/>
      <c r="AM490" s="181" t="s">
        <v>438</v>
      </c>
      <c r="AN490" s="181"/>
      <c r="AO490" s="181"/>
      <c r="AP490" s="176"/>
      <c r="AQ490" s="176" t="s">
        <v>305</v>
      </c>
      <c r="AR490" s="169"/>
      <c r="AS490" s="169"/>
      <c r="AT490" s="170"/>
      <c r="AU490" s="134" t="s">
        <v>252</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306</v>
      </c>
      <c r="AH491" s="172"/>
      <c r="AI491" s="182"/>
      <c r="AJ491" s="182"/>
      <c r="AK491" s="182"/>
      <c r="AL491" s="177"/>
      <c r="AM491" s="182"/>
      <c r="AN491" s="182"/>
      <c r="AO491" s="182"/>
      <c r="AP491" s="177"/>
      <c r="AQ491" s="217"/>
      <c r="AR491" s="136"/>
      <c r="AS491" s="137" t="s">
        <v>306</v>
      </c>
      <c r="AT491" s="172"/>
      <c r="AU491" s="136"/>
      <c r="AV491" s="136"/>
      <c r="AW491" s="137" t="s">
        <v>296</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53</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297</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314</v>
      </c>
      <c r="F495" s="167"/>
      <c r="G495" s="168" t="s">
        <v>311</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313</v>
      </c>
      <c r="AF495" s="179"/>
      <c r="AG495" s="179"/>
      <c r="AH495" s="180"/>
      <c r="AI495" s="181" t="s">
        <v>440</v>
      </c>
      <c r="AJ495" s="181"/>
      <c r="AK495" s="181"/>
      <c r="AL495" s="176"/>
      <c r="AM495" s="181" t="s">
        <v>436</v>
      </c>
      <c r="AN495" s="181"/>
      <c r="AO495" s="181"/>
      <c r="AP495" s="176"/>
      <c r="AQ495" s="176" t="s">
        <v>305</v>
      </c>
      <c r="AR495" s="169"/>
      <c r="AS495" s="169"/>
      <c r="AT495" s="170"/>
      <c r="AU495" s="134" t="s">
        <v>252</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306</v>
      </c>
      <c r="AH496" s="172"/>
      <c r="AI496" s="182"/>
      <c r="AJ496" s="182"/>
      <c r="AK496" s="182"/>
      <c r="AL496" s="177"/>
      <c r="AM496" s="182"/>
      <c r="AN496" s="182"/>
      <c r="AO496" s="182"/>
      <c r="AP496" s="177"/>
      <c r="AQ496" s="217"/>
      <c r="AR496" s="136"/>
      <c r="AS496" s="137" t="s">
        <v>306</v>
      </c>
      <c r="AT496" s="172"/>
      <c r="AU496" s="136"/>
      <c r="AV496" s="136"/>
      <c r="AW496" s="137" t="s">
        <v>296</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53</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297</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314</v>
      </c>
      <c r="F500" s="167"/>
      <c r="G500" s="168" t="s">
        <v>311</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313</v>
      </c>
      <c r="AF500" s="179"/>
      <c r="AG500" s="179"/>
      <c r="AH500" s="180"/>
      <c r="AI500" s="181" t="s">
        <v>440</v>
      </c>
      <c r="AJ500" s="181"/>
      <c r="AK500" s="181"/>
      <c r="AL500" s="176"/>
      <c r="AM500" s="181" t="s">
        <v>437</v>
      </c>
      <c r="AN500" s="181"/>
      <c r="AO500" s="181"/>
      <c r="AP500" s="176"/>
      <c r="AQ500" s="176" t="s">
        <v>305</v>
      </c>
      <c r="AR500" s="169"/>
      <c r="AS500" s="169"/>
      <c r="AT500" s="170"/>
      <c r="AU500" s="134" t="s">
        <v>252</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306</v>
      </c>
      <c r="AH501" s="172"/>
      <c r="AI501" s="182"/>
      <c r="AJ501" s="182"/>
      <c r="AK501" s="182"/>
      <c r="AL501" s="177"/>
      <c r="AM501" s="182"/>
      <c r="AN501" s="182"/>
      <c r="AO501" s="182"/>
      <c r="AP501" s="177"/>
      <c r="AQ501" s="217"/>
      <c r="AR501" s="136"/>
      <c r="AS501" s="137" t="s">
        <v>306</v>
      </c>
      <c r="AT501" s="172"/>
      <c r="AU501" s="136"/>
      <c r="AV501" s="136"/>
      <c r="AW501" s="137" t="s">
        <v>296</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53</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297</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314</v>
      </c>
      <c r="F505" s="167"/>
      <c r="G505" s="168" t="s">
        <v>311</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313</v>
      </c>
      <c r="AF505" s="179"/>
      <c r="AG505" s="179"/>
      <c r="AH505" s="180"/>
      <c r="AI505" s="181" t="s">
        <v>440</v>
      </c>
      <c r="AJ505" s="181"/>
      <c r="AK505" s="181"/>
      <c r="AL505" s="176"/>
      <c r="AM505" s="181" t="s">
        <v>438</v>
      </c>
      <c r="AN505" s="181"/>
      <c r="AO505" s="181"/>
      <c r="AP505" s="176"/>
      <c r="AQ505" s="176" t="s">
        <v>305</v>
      </c>
      <c r="AR505" s="169"/>
      <c r="AS505" s="169"/>
      <c r="AT505" s="170"/>
      <c r="AU505" s="134" t="s">
        <v>252</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306</v>
      </c>
      <c r="AH506" s="172"/>
      <c r="AI506" s="182"/>
      <c r="AJ506" s="182"/>
      <c r="AK506" s="182"/>
      <c r="AL506" s="177"/>
      <c r="AM506" s="182"/>
      <c r="AN506" s="182"/>
      <c r="AO506" s="182"/>
      <c r="AP506" s="177"/>
      <c r="AQ506" s="217"/>
      <c r="AR506" s="136"/>
      <c r="AS506" s="137" t="s">
        <v>306</v>
      </c>
      <c r="AT506" s="172"/>
      <c r="AU506" s="136"/>
      <c r="AV506" s="136"/>
      <c r="AW506" s="137" t="s">
        <v>296</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53</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297</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315</v>
      </c>
      <c r="F510" s="167"/>
      <c r="G510" s="168" t="s">
        <v>312</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313</v>
      </c>
      <c r="AF510" s="179"/>
      <c r="AG510" s="179"/>
      <c r="AH510" s="180"/>
      <c r="AI510" s="181" t="s">
        <v>440</v>
      </c>
      <c r="AJ510" s="181"/>
      <c r="AK510" s="181"/>
      <c r="AL510" s="176"/>
      <c r="AM510" s="181" t="s">
        <v>436</v>
      </c>
      <c r="AN510" s="181"/>
      <c r="AO510" s="181"/>
      <c r="AP510" s="176"/>
      <c r="AQ510" s="176" t="s">
        <v>305</v>
      </c>
      <c r="AR510" s="169"/>
      <c r="AS510" s="169"/>
      <c r="AT510" s="170"/>
      <c r="AU510" s="134" t="s">
        <v>252</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306</v>
      </c>
      <c r="AH511" s="172"/>
      <c r="AI511" s="182"/>
      <c r="AJ511" s="182"/>
      <c r="AK511" s="182"/>
      <c r="AL511" s="177"/>
      <c r="AM511" s="182"/>
      <c r="AN511" s="182"/>
      <c r="AO511" s="182"/>
      <c r="AP511" s="177"/>
      <c r="AQ511" s="217"/>
      <c r="AR511" s="136"/>
      <c r="AS511" s="137" t="s">
        <v>306</v>
      </c>
      <c r="AT511" s="172"/>
      <c r="AU511" s="136"/>
      <c r="AV511" s="136"/>
      <c r="AW511" s="137" t="s">
        <v>296</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53</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315</v>
      </c>
      <c r="F515" s="167"/>
      <c r="G515" s="168" t="s">
        <v>312</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313</v>
      </c>
      <c r="AF515" s="179"/>
      <c r="AG515" s="179"/>
      <c r="AH515" s="180"/>
      <c r="AI515" s="181" t="s">
        <v>441</v>
      </c>
      <c r="AJ515" s="181"/>
      <c r="AK515" s="181"/>
      <c r="AL515" s="176"/>
      <c r="AM515" s="181" t="s">
        <v>436</v>
      </c>
      <c r="AN515" s="181"/>
      <c r="AO515" s="181"/>
      <c r="AP515" s="176"/>
      <c r="AQ515" s="176" t="s">
        <v>305</v>
      </c>
      <c r="AR515" s="169"/>
      <c r="AS515" s="169"/>
      <c r="AT515" s="170"/>
      <c r="AU515" s="134" t="s">
        <v>252</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306</v>
      </c>
      <c r="AH516" s="172"/>
      <c r="AI516" s="182"/>
      <c r="AJ516" s="182"/>
      <c r="AK516" s="182"/>
      <c r="AL516" s="177"/>
      <c r="AM516" s="182"/>
      <c r="AN516" s="182"/>
      <c r="AO516" s="182"/>
      <c r="AP516" s="177"/>
      <c r="AQ516" s="217"/>
      <c r="AR516" s="136"/>
      <c r="AS516" s="137" t="s">
        <v>306</v>
      </c>
      <c r="AT516" s="172"/>
      <c r="AU516" s="136"/>
      <c r="AV516" s="136"/>
      <c r="AW516" s="137" t="s">
        <v>296</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53</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315</v>
      </c>
      <c r="F520" s="167"/>
      <c r="G520" s="168" t="s">
        <v>312</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313</v>
      </c>
      <c r="AF520" s="179"/>
      <c r="AG520" s="179"/>
      <c r="AH520" s="180"/>
      <c r="AI520" s="181" t="s">
        <v>441</v>
      </c>
      <c r="AJ520" s="181"/>
      <c r="AK520" s="181"/>
      <c r="AL520" s="176"/>
      <c r="AM520" s="181" t="s">
        <v>436</v>
      </c>
      <c r="AN520" s="181"/>
      <c r="AO520" s="181"/>
      <c r="AP520" s="176"/>
      <c r="AQ520" s="176" t="s">
        <v>305</v>
      </c>
      <c r="AR520" s="169"/>
      <c r="AS520" s="169"/>
      <c r="AT520" s="170"/>
      <c r="AU520" s="134" t="s">
        <v>252</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306</v>
      </c>
      <c r="AH521" s="172"/>
      <c r="AI521" s="182"/>
      <c r="AJ521" s="182"/>
      <c r="AK521" s="182"/>
      <c r="AL521" s="177"/>
      <c r="AM521" s="182"/>
      <c r="AN521" s="182"/>
      <c r="AO521" s="182"/>
      <c r="AP521" s="177"/>
      <c r="AQ521" s="217"/>
      <c r="AR521" s="136"/>
      <c r="AS521" s="137" t="s">
        <v>306</v>
      </c>
      <c r="AT521" s="172"/>
      <c r="AU521" s="136"/>
      <c r="AV521" s="136"/>
      <c r="AW521" s="137" t="s">
        <v>296</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53</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315</v>
      </c>
      <c r="F525" s="167"/>
      <c r="G525" s="168" t="s">
        <v>312</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313</v>
      </c>
      <c r="AF525" s="179"/>
      <c r="AG525" s="179"/>
      <c r="AH525" s="180"/>
      <c r="AI525" s="181" t="s">
        <v>440</v>
      </c>
      <c r="AJ525" s="181"/>
      <c r="AK525" s="181"/>
      <c r="AL525" s="176"/>
      <c r="AM525" s="181" t="s">
        <v>432</v>
      </c>
      <c r="AN525" s="181"/>
      <c r="AO525" s="181"/>
      <c r="AP525" s="176"/>
      <c r="AQ525" s="176" t="s">
        <v>305</v>
      </c>
      <c r="AR525" s="169"/>
      <c r="AS525" s="169"/>
      <c r="AT525" s="170"/>
      <c r="AU525" s="134" t="s">
        <v>252</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306</v>
      </c>
      <c r="AH526" s="172"/>
      <c r="AI526" s="182"/>
      <c r="AJ526" s="182"/>
      <c r="AK526" s="182"/>
      <c r="AL526" s="177"/>
      <c r="AM526" s="182"/>
      <c r="AN526" s="182"/>
      <c r="AO526" s="182"/>
      <c r="AP526" s="177"/>
      <c r="AQ526" s="217"/>
      <c r="AR526" s="136"/>
      <c r="AS526" s="137" t="s">
        <v>306</v>
      </c>
      <c r="AT526" s="172"/>
      <c r="AU526" s="136"/>
      <c r="AV526" s="136"/>
      <c r="AW526" s="137" t="s">
        <v>296</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53</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315</v>
      </c>
      <c r="F530" s="167"/>
      <c r="G530" s="168" t="s">
        <v>312</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313</v>
      </c>
      <c r="AF530" s="179"/>
      <c r="AG530" s="179"/>
      <c r="AH530" s="180"/>
      <c r="AI530" s="181" t="s">
        <v>440</v>
      </c>
      <c r="AJ530" s="181"/>
      <c r="AK530" s="181"/>
      <c r="AL530" s="176"/>
      <c r="AM530" s="181" t="s">
        <v>436</v>
      </c>
      <c r="AN530" s="181"/>
      <c r="AO530" s="181"/>
      <c r="AP530" s="176"/>
      <c r="AQ530" s="176" t="s">
        <v>305</v>
      </c>
      <c r="AR530" s="169"/>
      <c r="AS530" s="169"/>
      <c r="AT530" s="170"/>
      <c r="AU530" s="134" t="s">
        <v>252</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306</v>
      </c>
      <c r="AH531" s="172"/>
      <c r="AI531" s="182"/>
      <c r="AJ531" s="182"/>
      <c r="AK531" s="182"/>
      <c r="AL531" s="177"/>
      <c r="AM531" s="182"/>
      <c r="AN531" s="182"/>
      <c r="AO531" s="182"/>
      <c r="AP531" s="177"/>
      <c r="AQ531" s="217"/>
      <c r="AR531" s="136"/>
      <c r="AS531" s="137" t="s">
        <v>306</v>
      </c>
      <c r="AT531" s="172"/>
      <c r="AU531" s="136"/>
      <c r="AV531" s="136"/>
      <c r="AW531" s="137" t="s">
        <v>296</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53</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97"/>
      <c r="B535" s="252"/>
      <c r="C535" s="251"/>
      <c r="D535" s="252"/>
      <c r="E535" s="157" t="s">
        <v>473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7"/>
      <c r="B536" s="252"/>
      <c r="C536" s="251"/>
      <c r="D536" s="252"/>
      <c r="E536" s="160" t="s">
        <v>485</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468</v>
      </c>
      <c r="F538" s="239"/>
      <c r="G538" s="240" t="s">
        <v>325</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314</v>
      </c>
      <c r="F539" s="167"/>
      <c r="G539" s="168" t="s">
        <v>311</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313</v>
      </c>
      <c r="AF539" s="179"/>
      <c r="AG539" s="179"/>
      <c r="AH539" s="180"/>
      <c r="AI539" s="181" t="s">
        <v>441</v>
      </c>
      <c r="AJ539" s="181"/>
      <c r="AK539" s="181"/>
      <c r="AL539" s="176"/>
      <c r="AM539" s="181" t="s">
        <v>436</v>
      </c>
      <c r="AN539" s="181"/>
      <c r="AO539" s="181"/>
      <c r="AP539" s="176"/>
      <c r="AQ539" s="176" t="s">
        <v>305</v>
      </c>
      <c r="AR539" s="169"/>
      <c r="AS539" s="169"/>
      <c r="AT539" s="170"/>
      <c r="AU539" s="134" t="s">
        <v>252</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306</v>
      </c>
      <c r="AH540" s="172"/>
      <c r="AI540" s="182"/>
      <c r="AJ540" s="182"/>
      <c r="AK540" s="182"/>
      <c r="AL540" s="177"/>
      <c r="AM540" s="182"/>
      <c r="AN540" s="182"/>
      <c r="AO540" s="182"/>
      <c r="AP540" s="177"/>
      <c r="AQ540" s="217"/>
      <c r="AR540" s="136"/>
      <c r="AS540" s="137" t="s">
        <v>306</v>
      </c>
      <c r="AT540" s="172"/>
      <c r="AU540" s="136"/>
      <c r="AV540" s="136"/>
      <c r="AW540" s="137" t="s">
        <v>296</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53</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297</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314</v>
      </c>
      <c r="F544" s="167"/>
      <c r="G544" s="168" t="s">
        <v>311</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313</v>
      </c>
      <c r="AF544" s="179"/>
      <c r="AG544" s="179"/>
      <c r="AH544" s="180"/>
      <c r="AI544" s="181" t="s">
        <v>440</v>
      </c>
      <c r="AJ544" s="181"/>
      <c r="AK544" s="181"/>
      <c r="AL544" s="176"/>
      <c r="AM544" s="181" t="s">
        <v>438</v>
      </c>
      <c r="AN544" s="181"/>
      <c r="AO544" s="181"/>
      <c r="AP544" s="176"/>
      <c r="AQ544" s="176" t="s">
        <v>305</v>
      </c>
      <c r="AR544" s="169"/>
      <c r="AS544" s="169"/>
      <c r="AT544" s="170"/>
      <c r="AU544" s="134" t="s">
        <v>252</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306</v>
      </c>
      <c r="AH545" s="172"/>
      <c r="AI545" s="182"/>
      <c r="AJ545" s="182"/>
      <c r="AK545" s="182"/>
      <c r="AL545" s="177"/>
      <c r="AM545" s="182"/>
      <c r="AN545" s="182"/>
      <c r="AO545" s="182"/>
      <c r="AP545" s="177"/>
      <c r="AQ545" s="217"/>
      <c r="AR545" s="136"/>
      <c r="AS545" s="137" t="s">
        <v>306</v>
      </c>
      <c r="AT545" s="172"/>
      <c r="AU545" s="136"/>
      <c r="AV545" s="136"/>
      <c r="AW545" s="137" t="s">
        <v>296</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53</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297</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314</v>
      </c>
      <c r="F549" s="167"/>
      <c r="G549" s="168" t="s">
        <v>311</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313</v>
      </c>
      <c r="AF549" s="179"/>
      <c r="AG549" s="179"/>
      <c r="AH549" s="180"/>
      <c r="AI549" s="181" t="s">
        <v>440</v>
      </c>
      <c r="AJ549" s="181"/>
      <c r="AK549" s="181"/>
      <c r="AL549" s="176"/>
      <c r="AM549" s="181" t="s">
        <v>432</v>
      </c>
      <c r="AN549" s="181"/>
      <c r="AO549" s="181"/>
      <c r="AP549" s="176"/>
      <c r="AQ549" s="176" t="s">
        <v>305</v>
      </c>
      <c r="AR549" s="169"/>
      <c r="AS549" s="169"/>
      <c r="AT549" s="170"/>
      <c r="AU549" s="134" t="s">
        <v>252</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306</v>
      </c>
      <c r="AH550" s="172"/>
      <c r="AI550" s="182"/>
      <c r="AJ550" s="182"/>
      <c r="AK550" s="182"/>
      <c r="AL550" s="177"/>
      <c r="AM550" s="182"/>
      <c r="AN550" s="182"/>
      <c r="AO550" s="182"/>
      <c r="AP550" s="177"/>
      <c r="AQ550" s="217"/>
      <c r="AR550" s="136"/>
      <c r="AS550" s="137" t="s">
        <v>306</v>
      </c>
      <c r="AT550" s="172"/>
      <c r="AU550" s="136"/>
      <c r="AV550" s="136"/>
      <c r="AW550" s="137" t="s">
        <v>296</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53</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297</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314</v>
      </c>
      <c r="F554" s="167"/>
      <c r="G554" s="168" t="s">
        <v>311</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313</v>
      </c>
      <c r="AF554" s="179"/>
      <c r="AG554" s="179"/>
      <c r="AH554" s="180"/>
      <c r="AI554" s="181" t="s">
        <v>440</v>
      </c>
      <c r="AJ554" s="181"/>
      <c r="AK554" s="181"/>
      <c r="AL554" s="176"/>
      <c r="AM554" s="181" t="s">
        <v>432</v>
      </c>
      <c r="AN554" s="181"/>
      <c r="AO554" s="181"/>
      <c r="AP554" s="176"/>
      <c r="AQ554" s="176" t="s">
        <v>305</v>
      </c>
      <c r="AR554" s="169"/>
      <c r="AS554" s="169"/>
      <c r="AT554" s="170"/>
      <c r="AU554" s="134" t="s">
        <v>252</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306</v>
      </c>
      <c r="AH555" s="172"/>
      <c r="AI555" s="182"/>
      <c r="AJ555" s="182"/>
      <c r="AK555" s="182"/>
      <c r="AL555" s="177"/>
      <c r="AM555" s="182"/>
      <c r="AN555" s="182"/>
      <c r="AO555" s="182"/>
      <c r="AP555" s="177"/>
      <c r="AQ555" s="217"/>
      <c r="AR555" s="136"/>
      <c r="AS555" s="137" t="s">
        <v>306</v>
      </c>
      <c r="AT555" s="172"/>
      <c r="AU555" s="136"/>
      <c r="AV555" s="136"/>
      <c r="AW555" s="137" t="s">
        <v>296</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53</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297</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314</v>
      </c>
      <c r="F559" s="167"/>
      <c r="G559" s="168" t="s">
        <v>311</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313</v>
      </c>
      <c r="AF559" s="179"/>
      <c r="AG559" s="179"/>
      <c r="AH559" s="180"/>
      <c r="AI559" s="181" t="s">
        <v>440</v>
      </c>
      <c r="AJ559" s="181"/>
      <c r="AK559" s="181"/>
      <c r="AL559" s="176"/>
      <c r="AM559" s="181" t="s">
        <v>436</v>
      </c>
      <c r="AN559" s="181"/>
      <c r="AO559" s="181"/>
      <c r="AP559" s="176"/>
      <c r="AQ559" s="176" t="s">
        <v>305</v>
      </c>
      <c r="AR559" s="169"/>
      <c r="AS559" s="169"/>
      <c r="AT559" s="170"/>
      <c r="AU559" s="134" t="s">
        <v>252</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306</v>
      </c>
      <c r="AH560" s="172"/>
      <c r="AI560" s="182"/>
      <c r="AJ560" s="182"/>
      <c r="AK560" s="182"/>
      <c r="AL560" s="177"/>
      <c r="AM560" s="182"/>
      <c r="AN560" s="182"/>
      <c r="AO560" s="182"/>
      <c r="AP560" s="177"/>
      <c r="AQ560" s="217"/>
      <c r="AR560" s="136"/>
      <c r="AS560" s="137" t="s">
        <v>306</v>
      </c>
      <c r="AT560" s="172"/>
      <c r="AU560" s="136"/>
      <c r="AV560" s="136"/>
      <c r="AW560" s="137" t="s">
        <v>296</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53</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297</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315</v>
      </c>
      <c r="F564" s="167"/>
      <c r="G564" s="168" t="s">
        <v>312</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313</v>
      </c>
      <c r="AF564" s="179"/>
      <c r="AG564" s="179"/>
      <c r="AH564" s="180"/>
      <c r="AI564" s="181" t="s">
        <v>440</v>
      </c>
      <c r="AJ564" s="181"/>
      <c r="AK564" s="181"/>
      <c r="AL564" s="176"/>
      <c r="AM564" s="181" t="s">
        <v>432</v>
      </c>
      <c r="AN564" s="181"/>
      <c r="AO564" s="181"/>
      <c r="AP564" s="176"/>
      <c r="AQ564" s="176" t="s">
        <v>305</v>
      </c>
      <c r="AR564" s="169"/>
      <c r="AS564" s="169"/>
      <c r="AT564" s="170"/>
      <c r="AU564" s="134" t="s">
        <v>252</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306</v>
      </c>
      <c r="AH565" s="172"/>
      <c r="AI565" s="182"/>
      <c r="AJ565" s="182"/>
      <c r="AK565" s="182"/>
      <c r="AL565" s="177"/>
      <c r="AM565" s="182"/>
      <c r="AN565" s="182"/>
      <c r="AO565" s="182"/>
      <c r="AP565" s="177"/>
      <c r="AQ565" s="217"/>
      <c r="AR565" s="136"/>
      <c r="AS565" s="137" t="s">
        <v>306</v>
      </c>
      <c r="AT565" s="172"/>
      <c r="AU565" s="136"/>
      <c r="AV565" s="136"/>
      <c r="AW565" s="137" t="s">
        <v>296</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53</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315</v>
      </c>
      <c r="F569" s="167"/>
      <c r="G569" s="168" t="s">
        <v>312</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313</v>
      </c>
      <c r="AF569" s="179"/>
      <c r="AG569" s="179"/>
      <c r="AH569" s="180"/>
      <c r="AI569" s="181" t="s">
        <v>441</v>
      </c>
      <c r="AJ569" s="181"/>
      <c r="AK569" s="181"/>
      <c r="AL569" s="176"/>
      <c r="AM569" s="181" t="s">
        <v>432</v>
      </c>
      <c r="AN569" s="181"/>
      <c r="AO569" s="181"/>
      <c r="AP569" s="176"/>
      <c r="AQ569" s="176" t="s">
        <v>305</v>
      </c>
      <c r="AR569" s="169"/>
      <c r="AS569" s="169"/>
      <c r="AT569" s="170"/>
      <c r="AU569" s="134" t="s">
        <v>252</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306</v>
      </c>
      <c r="AH570" s="172"/>
      <c r="AI570" s="182"/>
      <c r="AJ570" s="182"/>
      <c r="AK570" s="182"/>
      <c r="AL570" s="177"/>
      <c r="AM570" s="182"/>
      <c r="AN570" s="182"/>
      <c r="AO570" s="182"/>
      <c r="AP570" s="177"/>
      <c r="AQ570" s="217"/>
      <c r="AR570" s="136"/>
      <c r="AS570" s="137" t="s">
        <v>306</v>
      </c>
      <c r="AT570" s="172"/>
      <c r="AU570" s="136"/>
      <c r="AV570" s="136"/>
      <c r="AW570" s="137" t="s">
        <v>296</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53</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315</v>
      </c>
      <c r="F574" s="167"/>
      <c r="G574" s="168" t="s">
        <v>312</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313</v>
      </c>
      <c r="AF574" s="179"/>
      <c r="AG574" s="179"/>
      <c r="AH574" s="180"/>
      <c r="AI574" s="181" t="s">
        <v>440</v>
      </c>
      <c r="AJ574" s="181"/>
      <c r="AK574" s="181"/>
      <c r="AL574" s="176"/>
      <c r="AM574" s="181" t="s">
        <v>432</v>
      </c>
      <c r="AN574" s="181"/>
      <c r="AO574" s="181"/>
      <c r="AP574" s="176"/>
      <c r="AQ574" s="176" t="s">
        <v>305</v>
      </c>
      <c r="AR574" s="169"/>
      <c r="AS574" s="169"/>
      <c r="AT574" s="170"/>
      <c r="AU574" s="134" t="s">
        <v>252</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306</v>
      </c>
      <c r="AH575" s="172"/>
      <c r="AI575" s="182"/>
      <c r="AJ575" s="182"/>
      <c r="AK575" s="182"/>
      <c r="AL575" s="177"/>
      <c r="AM575" s="182"/>
      <c r="AN575" s="182"/>
      <c r="AO575" s="182"/>
      <c r="AP575" s="177"/>
      <c r="AQ575" s="217"/>
      <c r="AR575" s="136"/>
      <c r="AS575" s="137" t="s">
        <v>306</v>
      </c>
      <c r="AT575" s="172"/>
      <c r="AU575" s="136"/>
      <c r="AV575" s="136"/>
      <c r="AW575" s="137" t="s">
        <v>296</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53</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315</v>
      </c>
      <c r="F579" s="167"/>
      <c r="G579" s="168" t="s">
        <v>312</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313</v>
      </c>
      <c r="AF579" s="179"/>
      <c r="AG579" s="179"/>
      <c r="AH579" s="180"/>
      <c r="AI579" s="181" t="s">
        <v>440</v>
      </c>
      <c r="AJ579" s="181"/>
      <c r="AK579" s="181"/>
      <c r="AL579" s="176"/>
      <c r="AM579" s="181" t="s">
        <v>432</v>
      </c>
      <c r="AN579" s="181"/>
      <c r="AO579" s="181"/>
      <c r="AP579" s="176"/>
      <c r="AQ579" s="176" t="s">
        <v>305</v>
      </c>
      <c r="AR579" s="169"/>
      <c r="AS579" s="169"/>
      <c r="AT579" s="170"/>
      <c r="AU579" s="134" t="s">
        <v>252</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306</v>
      </c>
      <c r="AH580" s="172"/>
      <c r="AI580" s="182"/>
      <c r="AJ580" s="182"/>
      <c r="AK580" s="182"/>
      <c r="AL580" s="177"/>
      <c r="AM580" s="182"/>
      <c r="AN580" s="182"/>
      <c r="AO580" s="182"/>
      <c r="AP580" s="177"/>
      <c r="AQ580" s="217"/>
      <c r="AR580" s="136"/>
      <c r="AS580" s="137" t="s">
        <v>306</v>
      </c>
      <c r="AT580" s="172"/>
      <c r="AU580" s="136"/>
      <c r="AV580" s="136"/>
      <c r="AW580" s="137" t="s">
        <v>296</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53</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315</v>
      </c>
      <c r="F584" s="167"/>
      <c r="G584" s="168" t="s">
        <v>312</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313</v>
      </c>
      <c r="AF584" s="179"/>
      <c r="AG584" s="179"/>
      <c r="AH584" s="180"/>
      <c r="AI584" s="181" t="s">
        <v>440</v>
      </c>
      <c r="AJ584" s="181"/>
      <c r="AK584" s="181"/>
      <c r="AL584" s="176"/>
      <c r="AM584" s="181" t="s">
        <v>436</v>
      </c>
      <c r="AN584" s="181"/>
      <c r="AO584" s="181"/>
      <c r="AP584" s="176"/>
      <c r="AQ584" s="176" t="s">
        <v>305</v>
      </c>
      <c r="AR584" s="169"/>
      <c r="AS584" s="169"/>
      <c r="AT584" s="170"/>
      <c r="AU584" s="134" t="s">
        <v>252</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306</v>
      </c>
      <c r="AH585" s="172"/>
      <c r="AI585" s="182"/>
      <c r="AJ585" s="182"/>
      <c r="AK585" s="182"/>
      <c r="AL585" s="177"/>
      <c r="AM585" s="182"/>
      <c r="AN585" s="182"/>
      <c r="AO585" s="182"/>
      <c r="AP585" s="177"/>
      <c r="AQ585" s="217"/>
      <c r="AR585" s="136"/>
      <c r="AS585" s="137" t="s">
        <v>306</v>
      </c>
      <c r="AT585" s="172"/>
      <c r="AU585" s="136"/>
      <c r="AV585" s="136"/>
      <c r="AW585" s="137" t="s">
        <v>296</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53</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473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467</v>
      </c>
      <c r="F592" s="239"/>
      <c r="G592" s="240" t="s">
        <v>325</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314</v>
      </c>
      <c r="F593" s="167"/>
      <c r="G593" s="168" t="s">
        <v>311</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313</v>
      </c>
      <c r="AF593" s="179"/>
      <c r="AG593" s="179"/>
      <c r="AH593" s="180"/>
      <c r="AI593" s="181" t="s">
        <v>440</v>
      </c>
      <c r="AJ593" s="181"/>
      <c r="AK593" s="181"/>
      <c r="AL593" s="176"/>
      <c r="AM593" s="181" t="s">
        <v>432</v>
      </c>
      <c r="AN593" s="181"/>
      <c r="AO593" s="181"/>
      <c r="AP593" s="176"/>
      <c r="AQ593" s="176" t="s">
        <v>305</v>
      </c>
      <c r="AR593" s="169"/>
      <c r="AS593" s="169"/>
      <c r="AT593" s="170"/>
      <c r="AU593" s="134" t="s">
        <v>252</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306</v>
      </c>
      <c r="AH594" s="172"/>
      <c r="AI594" s="182"/>
      <c r="AJ594" s="182"/>
      <c r="AK594" s="182"/>
      <c r="AL594" s="177"/>
      <c r="AM594" s="182"/>
      <c r="AN594" s="182"/>
      <c r="AO594" s="182"/>
      <c r="AP594" s="177"/>
      <c r="AQ594" s="217"/>
      <c r="AR594" s="136"/>
      <c r="AS594" s="137" t="s">
        <v>306</v>
      </c>
      <c r="AT594" s="172"/>
      <c r="AU594" s="136"/>
      <c r="AV594" s="136"/>
      <c r="AW594" s="137" t="s">
        <v>296</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53</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297</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314</v>
      </c>
      <c r="F598" s="167"/>
      <c r="G598" s="168" t="s">
        <v>311</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313</v>
      </c>
      <c r="AF598" s="179"/>
      <c r="AG598" s="179"/>
      <c r="AH598" s="180"/>
      <c r="AI598" s="181" t="s">
        <v>441</v>
      </c>
      <c r="AJ598" s="181"/>
      <c r="AK598" s="181"/>
      <c r="AL598" s="176"/>
      <c r="AM598" s="181" t="s">
        <v>437</v>
      </c>
      <c r="AN598" s="181"/>
      <c r="AO598" s="181"/>
      <c r="AP598" s="176"/>
      <c r="AQ598" s="176" t="s">
        <v>305</v>
      </c>
      <c r="AR598" s="169"/>
      <c r="AS598" s="169"/>
      <c r="AT598" s="170"/>
      <c r="AU598" s="134" t="s">
        <v>252</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306</v>
      </c>
      <c r="AH599" s="172"/>
      <c r="AI599" s="182"/>
      <c r="AJ599" s="182"/>
      <c r="AK599" s="182"/>
      <c r="AL599" s="177"/>
      <c r="AM599" s="182"/>
      <c r="AN599" s="182"/>
      <c r="AO599" s="182"/>
      <c r="AP599" s="177"/>
      <c r="AQ599" s="217"/>
      <c r="AR599" s="136"/>
      <c r="AS599" s="137" t="s">
        <v>306</v>
      </c>
      <c r="AT599" s="172"/>
      <c r="AU599" s="136"/>
      <c r="AV599" s="136"/>
      <c r="AW599" s="137" t="s">
        <v>296</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53</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297</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314</v>
      </c>
      <c r="F603" s="167"/>
      <c r="G603" s="168" t="s">
        <v>311</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313</v>
      </c>
      <c r="AF603" s="179"/>
      <c r="AG603" s="179"/>
      <c r="AH603" s="180"/>
      <c r="AI603" s="181" t="s">
        <v>440</v>
      </c>
      <c r="AJ603" s="181"/>
      <c r="AK603" s="181"/>
      <c r="AL603" s="176"/>
      <c r="AM603" s="181" t="s">
        <v>432</v>
      </c>
      <c r="AN603" s="181"/>
      <c r="AO603" s="181"/>
      <c r="AP603" s="176"/>
      <c r="AQ603" s="176" t="s">
        <v>305</v>
      </c>
      <c r="AR603" s="169"/>
      <c r="AS603" s="169"/>
      <c r="AT603" s="170"/>
      <c r="AU603" s="134" t="s">
        <v>252</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306</v>
      </c>
      <c r="AH604" s="172"/>
      <c r="AI604" s="182"/>
      <c r="AJ604" s="182"/>
      <c r="AK604" s="182"/>
      <c r="AL604" s="177"/>
      <c r="AM604" s="182"/>
      <c r="AN604" s="182"/>
      <c r="AO604" s="182"/>
      <c r="AP604" s="177"/>
      <c r="AQ604" s="217"/>
      <c r="AR604" s="136"/>
      <c r="AS604" s="137" t="s">
        <v>306</v>
      </c>
      <c r="AT604" s="172"/>
      <c r="AU604" s="136"/>
      <c r="AV604" s="136"/>
      <c r="AW604" s="137" t="s">
        <v>296</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53</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297</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314</v>
      </c>
      <c r="F608" s="167"/>
      <c r="G608" s="168" t="s">
        <v>311</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313</v>
      </c>
      <c r="AF608" s="179"/>
      <c r="AG608" s="179"/>
      <c r="AH608" s="180"/>
      <c r="AI608" s="181" t="s">
        <v>440</v>
      </c>
      <c r="AJ608" s="181"/>
      <c r="AK608" s="181"/>
      <c r="AL608" s="176"/>
      <c r="AM608" s="181" t="s">
        <v>432</v>
      </c>
      <c r="AN608" s="181"/>
      <c r="AO608" s="181"/>
      <c r="AP608" s="176"/>
      <c r="AQ608" s="176" t="s">
        <v>305</v>
      </c>
      <c r="AR608" s="169"/>
      <c r="AS608" s="169"/>
      <c r="AT608" s="170"/>
      <c r="AU608" s="134" t="s">
        <v>252</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306</v>
      </c>
      <c r="AH609" s="172"/>
      <c r="AI609" s="182"/>
      <c r="AJ609" s="182"/>
      <c r="AK609" s="182"/>
      <c r="AL609" s="177"/>
      <c r="AM609" s="182"/>
      <c r="AN609" s="182"/>
      <c r="AO609" s="182"/>
      <c r="AP609" s="177"/>
      <c r="AQ609" s="217"/>
      <c r="AR609" s="136"/>
      <c r="AS609" s="137" t="s">
        <v>306</v>
      </c>
      <c r="AT609" s="172"/>
      <c r="AU609" s="136"/>
      <c r="AV609" s="136"/>
      <c r="AW609" s="137" t="s">
        <v>296</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53</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297</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314</v>
      </c>
      <c r="F613" s="167"/>
      <c r="G613" s="168" t="s">
        <v>311</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313</v>
      </c>
      <c r="AF613" s="179"/>
      <c r="AG613" s="179"/>
      <c r="AH613" s="180"/>
      <c r="AI613" s="181" t="s">
        <v>440</v>
      </c>
      <c r="AJ613" s="181"/>
      <c r="AK613" s="181"/>
      <c r="AL613" s="176"/>
      <c r="AM613" s="181" t="s">
        <v>436</v>
      </c>
      <c r="AN613" s="181"/>
      <c r="AO613" s="181"/>
      <c r="AP613" s="176"/>
      <c r="AQ613" s="176" t="s">
        <v>305</v>
      </c>
      <c r="AR613" s="169"/>
      <c r="AS613" s="169"/>
      <c r="AT613" s="170"/>
      <c r="AU613" s="134" t="s">
        <v>252</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306</v>
      </c>
      <c r="AH614" s="172"/>
      <c r="AI614" s="182"/>
      <c r="AJ614" s="182"/>
      <c r="AK614" s="182"/>
      <c r="AL614" s="177"/>
      <c r="AM614" s="182"/>
      <c r="AN614" s="182"/>
      <c r="AO614" s="182"/>
      <c r="AP614" s="177"/>
      <c r="AQ614" s="217"/>
      <c r="AR614" s="136"/>
      <c r="AS614" s="137" t="s">
        <v>306</v>
      </c>
      <c r="AT614" s="172"/>
      <c r="AU614" s="136"/>
      <c r="AV614" s="136"/>
      <c r="AW614" s="137" t="s">
        <v>296</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53</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297</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315</v>
      </c>
      <c r="F618" s="167"/>
      <c r="G618" s="168" t="s">
        <v>312</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313</v>
      </c>
      <c r="AF618" s="179"/>
      <c r="AG618" s="179"/>
      <c r="AH618" s="180"/>
      <c r="AI618" s="181" t="s">
        <v>440</v>
      </c>
      <c r="AJ618" s="181"/>
      <c r="AK618" s="181"/>
      <c r="AL618" s="176"/>
      <c r="AM618" s="181" t="s">
        <v>436</v>
      </c>
      <c r="AN618" s="181"/>
      <c r="AO618" s="181"/>
      <c r="AP618" s="176"/>
      <c r="AQ618" s="176" t="s">
        <v>305</v>
      </c>
      <c r="AR618" s="169"/>
      <c r="AS618" s="169"/>
      <c r="AT618" s="170"/>
      <c r="AU618" s="134" t="s">
        <v>252</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306</v>
      </c>
      <c r="AH619" s="172"/>
      <c r="AI619" s="182"/>
      <c r="AJ619" s="182"/>
      <c r="AK619" s="182"/>
      <c r="AL619" s="177"/>
      <c r="AM619" s="182"/>
      <c r="AN619" s="182"/>
      <c r="AO619" s="182"/>
      <c r="AP619" s="177"/>
      <c r="AQ619" s="217"/>
      <c r="AR619" s="136"/>
      <c r="AS619" s="137" t="s">
        <v>306</v>
      </c>
      <c r="AT619" s="172"/>
      <c r="AU619" s="136"/>
      <c r="AV619" s="136"/>
      <c r="AW619" s="137" t="s">
        <v>296</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53</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315</v>
      </c>
      <c r="F623" s="167"/>
      <c r="G623" s="168" t="s">
        <v>312</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313</v>
      </c>
      <c r="AF623" s="179"/>
      <c r="AG623" s="179"/>
      <c r="AH623" s="180"/>
      <c r="AI623" s="181" t="s">
        <v>440</v>
      </c>
      <c r="AJ623" s="181"/>
      <c r="AK623" s="181"/>
      <c r="AL623" s="176"/>
      <c r="AM623" s="181" t="s">
        <v>437</v>
      </c>
      <c r="AN623" s="181"/>
      <c r="AO623" s="181"/>
      <c r="AP623" s="176"/>
      <c r="AQ623" s="176" t="s">
        <v>305</v>
      </c>
      <c r="AR623" s="169"/>
      <c r="AS623" s="169"/>
      <c r="AT623" s="170"/>
      <c r="AU623" s="134" t="s">
        <v>252</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306</v>
      </c>
      <c r="AH624" s="172"/>
      <c r="AI624" s="182"/>
      <c r="AJ624" s="182"/>
      <c r="AK624" s="182"/>
      <c r="AL624" s="177"/>
      <c r="AM624" s="182"/>
      <c r="AN624" s="182"/>
      <c r="AO624" s="182"/>
      <c r="AP624" s="177"/>
      <c r="AQ624" s="217"/>
      <c r="AR624" s="136"/>
      <c r="AS624" s="137" t="s">
        <v>306</v>
      </c>
      <c r="AT624" s="172"/>
      <c r="AU624" s="136"/>
      <c r="AV624" s="136"/>
      <c r="AW624" s="137" t="s">
        <v>296</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53</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315</v>
      </c>
      <c r="F628" s="167"/>
      <c r="G628" s="168" t="s">
        <v>312</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313</v>
      </c>
      <c r="AF628" s="179"/>
      <c r="AG628" s="179"/>
      <c r="AH628" s="180"/>
      <c r="AI628" s="181" t="s">
        <v>440</v>
      </c>
      <c r="AJ628" s="181"/>
      <c r="AK628" s="181"/>
      <c r="AL628" s="176"/>
      <c r="AM628" s="181" t="s">
        <v>436</v>
      </c>
      <c r="AN628" s="181"/>
      <c r="AO628" s="181"/>
      <c r="AP628" s="176"/>
      <c r="AQ628" s="176" t="s">
        <v>305</v>
      </c>
      <c r="AR628" s="169"/>
      <c r="AS628" s="169"/>
      <c r="AT628" s="170"/>
      <c r="AU628" s="134" t="s">
        <v>252</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306</v>
      </c>
      <c r="AH629" s="172"/>
      <c r="AI629" s="182"/>
      <c r="AJ629" s="182"/>
      <c r="AK629" s="182"/>
      <c r="AL629" s="177"/>
      <c r="AM629" s="182"/>
      <c r="AN629" s="182"/>
      <c r="AO629" s="182"/>
      <c r="AP629" s="177"/>
      <c r="AQ629" s="217"/>
      <c r="AR629" s="136"/>
      <c r="AS629" s="137" t="s">
        <v>306</v>
      </c>
      <c r="AT629" s="172"/>
      <c r="AU629" s="136"/>
      <c r="AV629" s="136"/>
      <c r="AW629" s="137" t="s">
        <v>296</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53</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315</v>
      </c>
      <c r="F633" s="167"/>
      <c r="G633" s="168" t="s">
        <v>312</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313</v>
      </c>
      <c r="AF633" s="179"/>
      <c r="AG633" s="179"/>
      <c r="AH633" s="180"/>
      <c r="AI633" s="181" t="s">
        <v>440</v>
      </c>
      <c r="AJ633" s="181"/>
      <c r="AK633" s="181"/>
      <c r="AL633" s="176"/>
      <c r="AM633" s="181" t="s">
        <v>432</v>
      </c>
      <c r="AN633" s="181"/>
      <c r="AO633" s="181"/>
      <c r="AP633" s="176"/>
      <c r="AQ633" s="176" t="s">
        <v>305</v>
      </c>
      <c r="AR633" s="169"/>
      <c r="AS633" s="169"/>
      <c r="AT633" s="170"/>
      <c r="AU633" s="134" t="s">
        <v>252</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306</v>
      </c>
      <c r="AH634" s="172"/>
      <c r="AI634" s="182"/>
      <c r="AJ634" s="182"/>
      <c r="AK634" s="182"/>
      <c r="AL634" s="177"/>
      <c r="AM634" s="182"/>
      <c r="AN634" s="182"/>
      <c r="AO634" s="182"/>
      <c r="AP634" s="177"/>
      <c r="AQ634" s="217"/>
      <c r="AR634" s="136"/>
      <c r="AS634" s="137" t="s">
        <v>306</v>
      </c>
      <c r="AT634" s="172"/>
      <c r="AU634" s="136"/>
      <c r="AV634" s="136"/>
      <c r="AW634" s="137" t="s">
        <v>296</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53</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315</v>
      </c>
      <c r="F638" s="167"/>
      <c r="G638" s="168" t="s">
        <v>312</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313</v>
      </c>
      <c r="AF638" s="179"/>
      <c r="AG638" s="179"/>
      <c r="AH638" s="180"/>
      <c r="AI638" s="181" t="s">
        <v>440</v>
      </c>
      <c r="AJ638" s="181"/>
      <c r="AK638" s="181"/>
      <c r="AL638" s="176"/>
      <c r="AM638" s="181" t="s">
        <v>436</v>
      </c>
      <c r="AN638" s="181"/>
      <c r="AO638" s="181"/>
      <c r="AP638" s="176"/>
      <c r="AQ638" s="176" t="s">
        <v>305</v>
      </c>
      <c r="AR638" s="169"/>
      <c r="AS638" s="169"/>
      <c r="AT638" s="170"/>
      <c r="AU638" s="134" t="s">
        <v>252</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306</v>
      </c>
      <c r="AH639" s="172"/>
      <c r="AI639" s="182"/>
      <c r="AJ639" s="182"/>
      <c r="AK639" s="182"/>
      <c r="AL639" s="177"/>
      <c r="AM639" s="182"/>
      <c r="AN639" s="182"/>
      <c r="AO639" s="182"/>
      <c r="AP639" s="177"/>
      <c r="AQ639" s="217"/>
      <c r="AR639" s="136"/>
      <c r="AS639" s="137" t="s">
        <v>306</v>
      </c>
      <c r="AT639" s="172"/>
      <c r="AU639" s="136"/>
      <c r="AV639" s="136"/>
      <c r="AW639" s="137" t="s">
        <v>296</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53</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473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468</v>
      </c>
      <c r="F646" s="239"/>
      <c r="G646" s="240" t="s">
        <v>325</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314</v>
      </c>
      <c r="F647" s="167"/>
      <c r="G647" s="168" t="s">
        <v>311</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313</v>
      </c>
      <c r="AF647" s="179"/>
      <c r="AG647" s="179"/>
      <c r="AH647" s="180"/>
      <c r="AI647" s="181" t="s">
        <v>441</v>
      </c>
      <c r="AJ647" s="181"/>
      <c r="AK647" s="181"/>
      <c r="AL647" s="176"/>
      <c r="AM647" s="181" t="s">
        <v>432</v>
      </c>
      <c r="AN647" s="181"/>
      <c r="AO647" s="181"/>
      <c r="AP647" s="176"/>
      <c r="AQ647" s="176" t="s">
        <v>305</v>
      </c>
      <c r="AR647" s="169"/>
      <c r="AS647" s="169"/>
      <c r="AT647" s="170"/>
      <c r="AU647" s="134" t="s">
        <v>252</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306</v>
      </c>
      <c r="AH648" s="172"/>
      <c r="AI648" s="182"/>
      <c r="AJ648" s="182"/>
      <c r="AK648" s="182"/>
      <c r="AL648" s="177"/>
      <c r="AM648" s="182"/>
      <c r="AN648" s="182"/>
      <c r="AO648" s="182"/>
      <c r="AP648" s="177"/>
      <c r="AQ648" s="217"/>
      <c r="AR648" s="136"/>
      <c r="AS648" s="137" t="s">
        <v>306</v>
      </c>
      <c r="AT648" s="172"/>
      <c r="AU648" s="136"/>
      <c r="AV648" s="136"/>
      <c r="AW648" s="137" t="s">
        <v>296</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53</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297</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314</v>
      </c>
      <c r="F652" s="167"/>
      <c r="G652" s="168" t="s">
        <v>311</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313</v>
      </c>
      <c r="AF652" s="179"/>
      <c r="AG652" s="179"/>
      <c r="AH652" s="180"/>
      <c r="AI652" s="181" t="s">
        <v>440</v>
      </c>
      <c r="AJ652" s="181"/>
      <c r="AK652" s="181"/>
      <c r="AL652" s="176"/>
      <c r="AM652" s="181" t="s">
        <v>432</v>
      </c>
      <c r="AN652" s="181"/>
      <c r="AO652" s="181"/>
      <c r="AP652" s="176"/>
      <c r="AQ652" s="176" t="s">
        <v>305</v>
      </c>
      <c r="AR652" s="169"/>
      <c r="AS652" s="169"/>
      <c r="AT652" s="170"/>
      <c r="AU652" s="134" t="s">
        <v>252</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306</v>
      </c>
      <c r="AH653" s="172"/>
      <c r="AI653" s="182"/>
      <c r="AJ653" s="182"/>
      <c r="AK653" s="182"/>
      <c r="AL653" s="177"/>
      <c r="AM653" s="182"/>
      <c r="AN653" s="182"/>
      <c r="AO653" s="182"/>
      <c r="AP653" s="177"/>
      <c r="AQ653" s="217"/>
      <c r="AR653" s="136"/>
      <c r="AS653" s="137" t="s">
        <v>306</v>
      </c>
      <c r="AT653" s="172"/>
      <c r="AU653" s="136"/>
      <c r="AV653" s="136"/>
      <c r="AW653" s="137" t="s">
        <v>296</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53</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297</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314</v>
      </c>
      <c r="F657" s="167"/>
      <c r="G657" s="168" t="s">
        <v>311</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313</v>
      </c>
      <c r="AF657" s="179"/>
      <c r="AG657" s="179"/>
      <c r="AH657" s="180"/>
      <c r="AI657" s="181" t="s">
        <v>440</v>
      </c>
      <c r="AJ657" s="181"/>
      <c r="AK657" s="181"/>
      <c r="AL657" s="176"/>
      <c r="AM657" s="181" t="s">
        <v>436</v>
      </c>
      <c r="AN657" s="181"/>
      <c r="AO657" s="181"/>
      <c r="AP657" s="176"/>
      <c r="AQ657" s="176" t="s">
        <v>305</v>
      </c>
      <c r="AR657" s="169"/>
      <c r="AS657" s="169"/>
      <c r="AT657" s="170"/>
      <c r="AU657" s="134" t="s">
        <v>252</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306</v>
      </c>
      <c r="AH658" s="172"/>
      <c r="AI658" s="182"/>
      <c r="AJ658" s="182"/>
      <c r="AK658" s="182"/>
      <c r="AL658" s="177"/>
      <c r="AM658" s="182"/>
      <c r="AN658" s="182"/>
      <c r="AO658" s="182"/>
      <c r="AP658" s="177"/>
      <c r="AQ658" s="217"/>
      <c r="AR658" s="136"/>
      <c r="AS658" s="137" t="s">
        <v>306</v>
      </c>
      <c r="AT658" s="172"/>
      <c r="AU658" s="136"/>
      <c r="AV658" s="136"/>
      <c r="AW658" s="137" t="s">
        <v>296</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53</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297</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314</v>
      </c>
      <c r="F662" s="167"/>
      <c r="G662" s="168" t="s">
        <v>311</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313</v>
      </c>
      <c r="AF662" s="179"/>
      <c r="AG662" s="179"/>
      <c r="AH662" s="180"/>
      <c r="AI662" s="181" t="s">
        <v>440</v>
      </c>
      <c r="AJ662" s="181"/>
      <c r="AK662" s="181"/>
      <c r="AL662" s="176"/>
      <c r="AM662" s="181" t="s">
        <v>432</v>
      </c>
      <c r="AN662" s="181"/>
      <c r="AO662" s="181"/>
      <c r="AP662" s="176"/>
      <c r="AQ662" s="176" t="s">
        <v>305</v>
      </c>
      <c r="AR662" s="169"/>
      <c r="AS662" s="169"/>
      <c r="AT662" s="170"/>
      <c r="AU662" s="134" t="s">
        <v>252</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306</v>
      </c>
      <c r="AH663" s="172"/>
      <c r="AI663" s="182"/>
      <c r="AJ663" s="182"/>
      <c r="AK663" s="182"/>
      <c r="AL663" s="177"/>
      <c r="AM663" s="182"/>
      <c r="AN663" s="182"/>
      <c r="AO663" s="182"/>
      <c r="AP663" s="177"/>
      <c r="AQ663" s="217"/>
      <c r="AR663" s="136"/>
      <c r="AS663" s="137" t="s">
        <v>306</v>
      </c>
      <c r="AT663" s="172"/>
      <c r="AU663" s="136"/>
      <c r="AV663" s="136"/>
      <c r="AW663" s="137" t="s">
        <v>296</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53</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297</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314</v>
      </c>
      <c r="F667" s="167"/>
      <c r="G667" s="168" t="s">
        <v>311</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313</v>
      </c>
      <c r="AF667" s="179"/>
      <c r="AG667" s="179"/>
      <c r="AH667" s="180"/>
      <c r="AI667" s="181" t="s">
        <v>440</v>
      </c>
      <c r="AJ667" s="181"/>
      <c r="AK667" s="181"/>
      <c r="AL667" s="176"/>
      <c r="AM667" s="181" t="s">
        <v>432</v>
      </c>
      <c r="AN667" s="181"/>
      <c r="AO667" s="181"/>
      <c r="AP667" s="176"/>
      <c r="AQ667" s="176" t="s">
        <v>305</v>
      </c>
      <c r="AR667" s="169"/>
      <c r="AS667" s="169"/>
      <c r="AT667" s="170"/>
      <c r="AU667" s="134" t="s">
        <v>252</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306</v>
      </c>
      <c r="AH668" s="172"/>
      <c r="AI668" s="182"/>
      <c r="AJ668" s="182"/>
      <c r="AK668" s="182"/>
      <c r="AL668" s="177"/>
      <c r="AM668" s="182"/>
      <c r="AN668" s="182"/>
      <c r="AO668" s="182"/>
      <c r="AP668" s="177"/>
      <c r="AQ668" s="217"/>
      <c r="AR668" s="136"/>
      <c r="AS668" s="137" t="s">
        <v>306</v>
      </c>
      <c r="AT668" s="172"/>
      <c r="AU668" s="136"/>
      <c r="AV668" s="136"/>
      <c r="AW668" s="137" t="s">
        <v>296</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53</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297</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315</v>
      </c>
      <c r="F672" s="167"/>
      <c r="G672" s="168" t="s">
        <v>312</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313</v>
      </c>
      <c r="AF672" s="179"/>
      <c r="AG672" s="179"/>
      <c r="AH672" s="180"/>
      <c r="AI672" s="181" t="s">
        <v>441</v>
      </c>
      <c r="AJ672" s="181"/>
      <c r="AK672" s="181"/>
      <c r="AL672" s="176"/>
      <c r="AM672" s="181" t="s">
        <v>432</v>
      </c>
      <c r="AN672" s="181"/>
      <c r="AO672" s="181"/>
      <c r="AP672" s="176"/>
      <c r="AQ672" s="176" t="s">
        <v>305</v>
      </c>
      <c r="AR672" s="169"/>
      <c r="AS672" s="169"/>
      <c r="AT672" s="170"/>
      <c r="AU672" s="134" t="s">
        <v>252</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306</v>
      </c>
      <c r="AH673" s="172"/>
      <c r="AI673" s="182"/>
      <c r="AJ673" s="182"/>
      <c r="AK673" s="182"/>
      <c r="AL673" s="177"/>
      <c r="AM673" s="182"/>
      <c r="AN673" s="182"/>
      <c r="AO673" s="182"/>
      <c r="AP673" s="177"/>
      <c r="AQ673" s="217"/>
      <c r="AR673" s="136"/>
      <c r="AS673" s="137" t="s">
        <v>306</v>
      </c>
      <c r="AT673" s="172"/>
      <c r="AU673" s="136"/>
      <c r="AV673" s="136"/>
      <c r="AW673" s="137" t="s">
        <v>296</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53</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315</v>
      </c>
      <c r="F677" s="167"/>
      <c r="G677" s="168" t="s">
        <v>312</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313</v>
      </c>
      <c r="AF677" s="179"/>
      <c r="AG677" s="179"/>
      <c r="AH677" s="180"/>
      <c r="AI677" s="181" t="s">
        <v>440</v>
      </c>
      <c r="AJ677" s="181"/>
      <c r="AK677" s="181"/>
      <c r="AL677" s="176"/>
      <c r="AM677" s="181" t="s">
        <v>438</v>
      </c>
      <c r="AN677" s="181"/>
      <c r="AO677" s="181"/>
      <c r="AP677" s="176"/>
      <c r="AQ677" s="176" t="s">
        <v>305</v>
      </c>
      <c r="AR677" s="169"/>
      <c r="AS677" s="169"/>
      <c r="AT677" s="170"/>
      <c r="AU677" s="134" t="s">
        <v>252</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306</v>
      </c>
      <c r="AH678" s="172"/>
      <c r="AI678" s="182"/>
      <c r="AJ678" s="182"/>
      <c r="AK678" s="182"/>
      <c r="AL678" s="177"/>
      <c r="AM678" s="182"/>
      <c r="AN678" s="182"/>
      <c r="AO678" s="182"/>
      <c r="AP678" s="177"/>
      <c r="AQ678" s="217"/>
      <c r="AR678" s="136"/>
      <c r="AS678" s="137" t="s">
        <v>306</v>
      </c>
      <c r="AT678" s="172"/>
      <c r="AU678" s="136"/>
      <c r="AV678" s="136"/>
      <c r="AW678" s="137" t="s">
        <v>296</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53</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315</v>
      </c>
      <c r="F682" s="167"/>
      <c r="G682" s="168" t="s">
        <v>312</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313</v>
      </c>
      <c r="AF682" s="179"/>
      <c r="AG682" s="179"/>
      <c r="AH682" s="180"/>
      <c r="AI682" s="181" t="s">
        <v>441</v>
      </c>
      <c r="AJ682" s="181"/>
      <c r="AK682" s="181"/>
      <c r="AL682" s="176"/>
      <c r="AM682" s="181" t="s">
        <v>436</v>
      </c>
      <c r="AN682" s="181"/>
      <c r="AO682" s="181"/>
      <c r="AP682" s="176"/>
      <c r="AQ682" s="176" t="s">
        <v>305</v>
      </c>
      <c r="AR682" s="169"/>
      <c r="AS682" s="169"/>
      <c r="AT682" s="170"/>
      <c r="AU682" s="134" t="s">
        <v>252</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306</v>
      </c>
      <c r="AH683" s="172"/>
      <c r="AI683" s="182"/>
      <c r="AJ683" s="182"/>
      <c r="AK683" s="182"/>
      <c r="AL683" s="177"/>
      <c r="AM683" s="182"/>
      <c r="AN683" s="182"/>
      <c r="AO683" s="182"/>
      <c r="AP683" s="177"/>
      <c r="AQ683" s="217"/>
      <c r="AR683" s="136"/>
      <c r="AS683" s="137" t="s">
        <v>306</v>
      </c>
      <c r="AT683" s="172"/>
      <c r="AU683" s="136"/>
      <c r="AV683" s="136"/>
      <c r="AW683" s="137" t="s">
        <v>296</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53</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315</v>
      </c>
      <c r="F687" s="167"/>
      <c r="G687" s="168" t="s">
        <v>312</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313</v>
      </c>
      <c r="AF687" s="179"/>
      <c r="AG687" s="179"/>
      <c r="AH687" s="180"/>
      <c r="AI687" s="181" t="s">
        <v>440</v>
      </c>
      <c r="AJ687" s="181"/>
      <c r="AK687" s="181"/>
      <c r="AL687" s="176"/>
      <c r="AM687" s="181" t="s">
        <v>432</v>
      </c>
      <c r="AN687" s="181"/>
      <c r="AO687" s="181"/>
      <c r="AP687" s="176"/>
      <c r="AQ687" s="176" t="s">
        <v>305</v>
      </c>
      <c r="AR687" s="169"/>
      <c r="AS687" s="169"/>
      <c r="AT687" s="170"/>
      <c r="AU687" s="134" t="s">
        <v>252</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306</v>
      </c>
      <c r="AH688" s="172"/>
      <c r="AI688" s="182"/>
      <c r="AJ688" s="182"/>
      <c r="AK688" s="182"/>
      <c r="AL688" s="177"/>
      <c r="AM688" s="182"/>
      <c r="AN688" s="182"/>
      <c r="AO688" s="182"/>
      <c r="AP688" s="177"/>
      <c r="AQ688" s="217"/>
      <c r="AR688" s="136"/>
      <c r="AS688" s="137" t="s">
        <v>306</v>
      </c>
      <c r="AT688" s="172"/>
      <c r="AU688" s="136"/>
      <c r="AV688" s="136"/>
      <c r="AW688" s="137" t="s">
        <v>296</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53</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315</v>
      </c>
      <c r="F692" s="167"/>
      <c r="G692" s="168" t="s">
        <v>312</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313</v>
      </c>
      <c r="AF692" s="179"/>
      <c r="AG692" s="179"/>
      <c r="AH692" s="180"/>
      <c r="AI692" s="181" t="s">
        <v>440</v>
      </c>
      <c r="AJ692" s="181"/>
      <c r="AK692" s="181"/>
      <c r="AL692" s="176"/>
      <c r="AM692" s="181" t="s">
        <v>437</v>
      </c>
      <c r="AN692" s="181"/>
      <c r="AO692" s="181"/>
      <c r="AP692" s="176"/>
      <c r="AQ692" s="176" t="s">
        <v>305</v>
      </c>
      <c r="AR692" s="169"/>
      <c r="AS692" s="169"/>
      <c r="AT692" s="170"/>
      <c r="AU692" s="134" t="s">
        <v>252</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306</v>
      </c>
      <c r="AH693" s="172"/>
      <c r="AI693" s="182"/>
      <c r="AJ693" s="182"/>
      <c r="AK693" s="182"/>
      <c r="AL693" s="177"/>
      <c r="AM693" s="182"/>
      <c r="AN693" s="182"/>
      <c r="AO693" s="182"/>
      <c r="AP693" s="177"/>
      <c r="AQ693" s="217"/>
      <c r="AR693" s="136"/>
      <c r="AS693" s="137" t="s">
        <v>306</v>
      </c>
      <c r="AT693" s="172"/>
      <c r="AU693" s="136"/>
      <c r="AV693" s="136"/>
      <c r="AW693" s="137" t="s">
        <v>296</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53</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473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476</v>
      </c>
      <c r="AE702" s="899"/>
      <c r="AF702" s="899"/>
      <c r="AG702" s="888" t="s">
        <v>501</v>
      </c>
      <c r="AH702" s="889"/>
      <c r="AI702" s="889"/>
      <c r="AJ702" s="889"/>
      <c r="AK702" s="889"/>
      <c r="AL702" s="889"/>
      <c r="AM702" s="889"/>
      <c r="AN702" s="889"/>
      <c r="AO702" s="889"/>
      <c r="AP702" s="889"/>
      <c r="AQ702" s="889"/>
      <c r="AR702" s="889"/>
      <c r="AS702" s="889"/>
      <c r="AT702" s="889"/>
      <c r="AU702" s="889"/>
      <c r="AV702" s="889"/>
      <c r="AW702" s="889"/>
      <c r="AX702" s="890"/>
    </row>
    <row r="703" spans="1:50" ht="101.2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476</v>
      </c>
      <c r="AE703" s="155"/>
      <c r="AF703" s="155"/>
      <c r="AG703" s="664" t="s">
        <v>502</v>
      </c>
      <c r="AH703" s="665"/>
      <c r="AI703" s="665"/>
      <c r="AJ703" s="665"/>
      <c r="AK703" s="665"/>
      <c r="AL703" s="665"/>
      <c r="AM703" s="665"/>
      <c r="AN703" s="665"/>
      <c r="AO703" s="665"/>
      <c r="AP703" s="665"/>
      <c r="AQ703" s="665"/>
      <c r="AR703" s="665"/>
      <c r="AS703" s="665"/>
      <c r="AT703" s="665"/>
      <c r="AU703" s="665"/>
      <c r="AV703" s="665"/>
      <c r="AW703" s="665"/>
      <c r="AX703" s="666"/>
    </row>
    <row r="704" spans="1:50" ht="97.5"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476</v>
      </c>
      <c r="AE704" s="586"/>
      <c r="AF704" s="586"/>
      <c r="AG704" s="428" t="s">
        <v>503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476</v>
      </c>
      <c r="AE705" s="733"/>
      <c r="AF705" s="733"/>
      <c r="AG705" s="160" t="s">
        <v>504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419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360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512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510</v>
      </c>
      <c r="AE708" s="668"/>
      <c r="AF708" s="668"/>
      <c r="AG708" s="526" t="s">
        <v>480</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476</v>
      </c>
      <c r="AE709" s="155"/>
      <c r="AF709" s="155"/>
      <c r="AG709" s="664" t="s">
        <v>505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510</v>
      </c>
      <c r="AE710" s="155"/>
      <c r="AF710" s="155"/>
      <c r="AG710" s="664" t="s">
        <v>480</v>
      </c>
      <c r="AH710" s="665"/>
      <c r="AI710" s="665"/>
      <c r="AJ710" s="665"/>
      <c r="AK710" s="665"/>
      <c r="AL710" s="665"/>
      <c r="AM710" s="665"/>
      <c r="AN710" s="665"/>
      <c r="AO710" s="665"/>
      <c r="AP710" s="665"/>
      <c r="AQ710" s="665"/>
      <c r="AR710" s="665"/>
      <c r="AS710" s="665"/>
      <c r="AT710" s="665"/>
      <c r="AU710" s="665"/>
      <c r="AV710" s="665"/>
      <c r="AW710" s="665"/>
      <c r="AX710" s="666"/>
    </row>
    <row r="711" spans="1:50" ht="54"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476</v>
      </c>
      <c r="AE711" s="155"/>
      <c r="AF711" s="155"/>
      <c r="AG711" s="664" t="s">
        <v>506</v>
      </c>
      <c r="AH711" s="665"/>
      <c r="AI711" s="665"/>
      <c r="AJ711" s="665"/>
      <c r="AK711" s="665"/>
      <c r="AL711" s="665"/>
      <c r="AM711" s="665"/>
      <c r="AN711" s="665"/>
      <c r="AO711" s="665"/>
      <c r="AP711" s="665"/>
      <c r="AQ711" s="665"/>
      <c r="AR711" s="665"/>
      <c r="AS711" s="665"/>
      <c r="AT711" s="665"/>
      <c r="AU711" s="665"/>
      <c r="AV711" s="665"/>
      <c r="AW711" s="665"/>
      <c r="AX711" s="666"/>
    </row>
    <row r="712" spans="1:50" ht="63" customHeight="1" x14ac:dyDescent="0.15">
      <c r="A712" s="655"/>
      <c r="B712" s="656"/>
      <c r="C712" s="588" t="s">
        <v>388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510</v>
      </c>
      <c r="AE712" s="586"/>
      <c r="AF712" s="586"/>
      <c r="AG712" s="594" t="s">
        <v>529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389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510</v>
      </c>
      <c r="AE713" s="155"/>
      <c r="AF713" s="156"/>
      <c r="AG713" s="664" t="s">
        <v>480</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365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476</v>
      </c>
      <c r="AE714" s="592"/>
      <c r="AF714" s="593"/>
      <c r="AG714" s="689" t="s">
        <v>507</v>
      </c>
      <c r="AH714" s="690"/>
      <c r="AI714" s="690"/>
      <c r="AJ714" s="690"/>
      <c r="AK714" s="690"/>
      <c r="AL714" s="690"/>
      <c r="AM714" s="690"/>
      <c r="AN714" s="690"/>
      <c r="AO714" s="690"/>
      <c r="AP714" s="690"/>
      <c r="AQ714" s="690"/>
      <c r="AR714" s="690"/>
      <c r="AS714" s="690"/>
      <c r="AT714" s="690"/>
      <c r="AU714" s="690"/>
      <c r="AV714" s="690"/>
      <c r="AW714" s="690"/>
      <c r="AX714" s="691"/>
    </row>
    <row r="715" spans="1:50" ht="59.25" customHeight="1" x14ac:dyDescent="0.15">
      <c r="A715" s="621" t="s">
        <v>39</v>
      </c>
      <c r="B715" s="654"/>
      <c r="C715" s="659" t="s">
        <v>366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476</v>
      </c>
      <c r="AE715" s="668"/>
      <c r="AF715" s="777"/>
      <c r="AG715" s="526" t="s">
        <v>568</v>
      </c>
      <c r="AH715" s="527"/>
      <c r="AI715" s="527"/>
      <c r="AJ715" s="527"/>
      <c r="AK715" s="527"/>
      <c r="AL715" s="527"/>
      <c r="AM715" s="527"/>
      <c r="AN715" s="527"/>
      <c r="AO715" s="527"/>
      <c r="AP715" s="527"/>
      <c r="AQ715" s="527"/>
      <c r="AR715" s="527"/>
      <c r="AS715" s="527"/>
      <c r="AT715" s="527"/>
      <c r="AU715" s="527"/>
      <c r="AV715" s="527"/>
      <c r="AW715" s="527"/>
      <c r="AX715" s="528"/>
    </row>
    <row r="716" spans="1:50" ht="39.75"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476</v>
      </c>
      <c r="AE716" s="759"/>
      <c r="AF716" s="759"/>
      <c r="AG716" s="664" t="s">
        <v>508</v>
      </c>
      <c r="AH716" s="665"/>
      <c r="AI716" s="665"/>
      <c r="AJ716" s="665"/>
      <c r="AK716" s="665"/>
      <c r="AL716" s="665"/>
      <c r="AM716" s="665"/>
      <c r="AN716" s="665"/>
      <c r="AO716" s="665"/>
      <c r="AP716" s="665"/>
      <c r="AQ716" s="665"/>
      <c r="AR716" s="665"/>
      <c r="AS716" s="665"/>
      <c r="AT716" s="665"/>
      <c r="AU716" s="665"/>
      <c r="AV716" s="665"/>
      <c r="AW716" s="665"/>
      <c r="AX716" s="666"/>
    </row>
    <row r="717" spans="1:50" ht="57" customHeight="1" x14ac:dyDescent="0.15">
      <c r="A717" s="655"/>
      <c r="B717" s="656"/>
      <c r="C717" s="588" t="s">
        <v>316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476</v>
      </c>
      <c r="AE717" s="155"/>
      <c r="AF717" s="155"/>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71.25"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476</v>
      </c>
      <c r="AE718" s="155"/>
      <c r="AF718" s="155"/>
      <c r="AG718" s="689" t="s">
        <v>509</v>
      </c>
      <c r="AH718" s="690"/>
      <c r="AI718" s="690"/>
      <c r="AJ718" s="690"/>
      <c r="AK718" s="690"/>
      <c r="AL718" s="690"/>
      <c r="AM718" s="690"/>
      <c r="AN718" s="690"/>
      <c r="AO718" s="690"/>
      <c r="AP718" s="690"/>
      <c r="AQ718" s="690"/>
      <c r="AR718" s="690"/>
      <c r="AS718" s="690"/>
      <c r="AT718" s="690"/>
      <c r="AU718" s="690"/>
      <c r="AV718" s="690"/>
      <c r="AW718" s="690"/>
      <c r="AX718" s="691"/>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510</v>
      </c>
      <c r="AE719" s="668"/>
      <c r="AF719" s="668"/>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381</v>
      </c>
      <c r="D720" s="936"/>
      <c r="E720" s="936"/>
      <c r="F720" s="939"/>
      <c r="G720" s="935" t="s">
        <v>382</v>
      </c>
      <c r="H720" s="936"/>
      <c r="I720" s="936"/>
      <c r="J720" s="936"/>
      <c r="K720" s="936"/>
      <c r="L720" s="936"/>
      <c r="M720" s="936"/>
      <c r="N720" s="935" t="s">
        <v>385</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69" t="str">
        <f>IF(OR(G721="　", G721=""), "", "-")</f>
        <v/>
      </c>
      <c r="J721" s="919"/>
      <c r="K721" s="919"/>
      <c r="L721" s="69" t="str">
        <f>IF(M721="","","-")</f>
        <v/>
      </c>
      <c r="M721" s="70"/>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69" t="str">
        <f t="shared" ref="I722:I725" si="4">IF(OR(G722="　", G722=""), "", "-")</f>
        <v/>
      </c>
      <c r="J722" s="919"/>
      <c r="K722" s="919"/>
      <c r="L722" s="69" t="str">
        <f t="shared" ref="L722:L725" si="5">IF(M722="","","-")</f>
        <v/>
      </c>
      <c r="M722" s="70"/>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69" t="str">
        <f t="shared" si="4"/>
        <v/>
      </c>
      <c r="J723" s="919"/>
      <c r="K723" s="919"/>
      <c r="L723" s="69" t="str">
        <f t="shared" si="5"/>
        <v/>
      </c>
      <c r="M723" s="70"/>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69" t="str">
        <f t="shared" si="4"/>
        <v/>
      </c>
      <c r="J724" s="919"/>
      <c r="K724" s="919"/>
      <c r="L724" s="69" t="str">
        <f t="shared" si="5"/>
        <v/>
      </c>
      <c r="M724" s="70"/>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71" t="str">
        <f t="shared" si="4"/>
        <v/>
      </c>
      <c r="J725" s="964"/>
      <c r="K725" s="964"/>
      <c r="L725" s="71" t="str">
        <f t="shared" si="5"/>
        <v/>
      </c>
      <c r="M725" s="72"/>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47</v>
      </c>
      <c r="B726" s="622"/>
      <c r="C726" s="443" t="s">
        <v>52</v>
      </c>
      <c r="D726" s="581"/>
      <c r="E726" s="581"/>
      <c r="F726" s="582"/>
      <c r="G726" s="797" t="s">
        <v>569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56</v>
      </c>
      <c r="D727" s="696"/>
      <c r="E727" s="696"/>
      <c r="F727" s="697"/>
      <c r="G727" s="795" t="s">
        <v>571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79.5" customHeight="1" thickBot="1" x14ac:dyDescent="0.2">
      <c r="A735" s="611" t="s">
        <v>575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462</v>
      </c>
      <c r="B737" s="124"/>
      <c r="C737" s="124"/>
      <c r="D737" s="125"/>
      <c r="E737" s="122" t="s">
        <v>517</v>
      </c>
      <c r="F737" s="122"/>
      <c r="G737" s="122"/>
      <c r="H737" s="122"/>
      <c r="I737" s="122"/>
      <c r="J737" s="122"/>
      <c r="K737" s="122"/>
      <c r="L737" s="122"/>
      <c r="M737" s="122"/>
      <c r="N737" s="101" t="s">
        <v>455</v>
      </c>
      <c r="O737" s="101"/>
      <c r="P737" s="101"/>
      <c r="Q737" s="101"/>
      <c r="R737" s="122" t="s">
        <v>518</v>
      </c>
      <c r="S737" s="122"/>
      <c r="T737" s="122"/>
      <c r="U737" s="122"/>
      <c r="V737" s="122"/>
      <c r="W737" s="122"/>
      <c r="X737" s="122"/>
      <c r="Y737" s="122"/>
      <c r="Z737" s="122"/>
      <c r="AA737" s="101" t="s">
        <v>454</v>
      </c>
      <c r="AB737" s="101"/>
      <c r="AC737" s="101"/>
      <c r="AD737" s="101"/>
      <c r="AE737" s="122" t="s">
        <v>518</v>
      </c>
      <c r="AF737" s="122"/>
      <c r="AG737" s="122"/>
      <c r="AH737" s="122"/>
      <c r="AI737" s="122"/>
      <c r="AJ737" s="122"/>
      <c r="AK737" s="122"/>
      <c r="AL737" s="122"/>
      <c r="AM737" s="122"/>
      <c r="AN737" s="101" t="s">
        <v>453</v>
      </c>
      <c r="AO737" s="101"/>
      <c r="AP737" s="101"/>
      <c r="AQ737" s="101"/>
      <c r="AR737" s="102" t="s">
        <v>519</v>
      </c>
      <c r="AS737" s="103"/>
      <c r="AT737" s="103"/>
      <c r="AU737" s="103"/>
      <c r="AV737" s="103"/>
      <c r="AW737" s="103"/>
      <c r="AX737" s="104"/>
      <c r="AY737" s="75"/>
      <c r="AZ737" s="75"/>
    </row>
    <row r="738" spans="1:52" ht="24.75" customHeight="1" x14ac:dyDescent="0.15">
      <c r="A738" s="123" t="s">
        <v>452</v>
      </c>
      <c r="B738" s="124"/>
      <c r="C738" s="124"/>
      <c r="D738" s="125"/>
      <c r="E738" s="122" t="s">
        <v>520</v>
      </c>
      <c r="F738" s="122"/>
      <c r="G738" s="122"/>
      <c r="H738" s="122"/>
      <c r="I738" s="122"/>
      <c r="J738" s="122"/>
      <c r="K738" s="122"/>
      <c r="L738" s="122"/>
      <c r="M738" s="122"/>
      <c r="N738" s="101" t="s">
        <v>451</v>
      </c>
      <c r="O738" s="101"/>
      <c r="P738" s="101"/>
      <c r="Q738" s="101"/>
      <c r="R738" s="122" t="s">
        <v>521</v>
      </c>
      <c r="S738" s="122"/>
      <c r="T738" s="122"/>
      <c r="U738" s="122"/>
      <c r="V738" s="122"/>
      <c r="W738" s="122"/>
      <c r="X738" s="122"/>
      <c r="Y738" s="122"/>
      <c r="Z738" s="122"/>
      <c r="AA738" s="101" t="s">
        <v>450</v>
      </c>
      <c r="AB738" s="101"/>
      <c r="AC738" s="101"/>
      <c r="AD738" s="101"/>
      <c r="AE738" s="122" t="s">
        <v>522</v>
      </c>
      <c r="AF738" s="122"/>
      <c r="AG738" s="122"/>
      <c r="AH738" s="122"/>
      <c r="AI738" s="122"/>
      <c r="AJ738" s="122"/>
      <c r="AK738" s="122"/>
      <c r="AL738" s="122"/>
      <c r="AM738" s="122"/>
      <c r="AN738" s="101" t="s">
        <v>446</v>
      </c>
      <c r="AO738" s="101"/>
      <c r="AP738" s="101"/>
      <c r="AQ738" s="101"/>
      <c r="AR738" s="102" t="s">
        <v>523</v>
      </c>
      <c r="AS738" s="103"/>
      <c r="AT738" s="103"/>
      <c r="AU738" s="103"/>
      <c r="AV738" s="103"/>
      <c r="AW738" s="103"/>
      <c r="AX738" s="104"/>
    </row>
    <row r="739" spans="1:52" ht="24.75" customHeight="1" thickBot="1" x14ac:dyDescent="0.2">
      <c r="A739" s="126" t="s">
        <v>442</v>
      </c>
      <c r="B739" s="127"/>
      <c r="C739" s="127"/>
      <c r="D739" s="128"/>
      <c r="E739" s="129" t="s">
        <v>474</v>
      </c>
      <c r="F739" s="117"/>
      <c r="G739" s="117"/>
      <c r="H739" s="79" t="str">
        <f>IF(E739="", "", "(")</f>
        <v>(</v>
      </c>
      <c r="I739" s="117"/>
      <c r="J739" s="117"/>
      <c r="K739" s="79" t="str">
        <f>IF(OR(I739="　", I739=""), "", "-")</f>
        <v/>
      </c>
      <c r="L739" s="118">
        <v>362</v>
      </c>
      <c r="M739" s="118"/>
      <c r="N739" s="80" t="str">
        <f>IF(O739="", "", "-")</f>
        <v/>
      </c>
      <c r="O739" s="81"/>
      <c r="P739" s="80" t="str">
        <f>IF(E739="", "", ")")</f>
        <v>)</v>
      </c>
      <c r="Q739" s="129"/>
      <c r="R739" s="117"/>
      <c r="S739" s="117"/>
      <c r="T739" s="79" t="str">
        <f>IF(Q739="", "", "(")</f>
        <v/>
      </c>
      <c r="U739" s="117"/>
      <c r="V739" s="117"/>
      <c r="W739" s="79" t="str">
        <f>IF(OR(U739="　", U739=""), "", "-")</f>
        <v/>
      </c>
      <c r="X739" s="118"/>
      <c r="Y739" s="118"/>
      <c r="Z739" s="80" t="str">
        <f>IF(AA739="", "", "-")</f>
        <v/>
      </c>
      <c r="AA739" s="81"/>
      <c r="AB739" s="80" t="str">
        <f>IF(Q739="", "", ")")</f>
        <v/>
      </c>
      <c r="AC739" s="129"/>
      <c r="AD739" s="117"/>
      <c r="AE739" s="117"/>
      <c r="AF739" s="79" t="str">
        <f>IF(AC739="", "", "(")</f>
        <v/>
      </c>
      <c r="AG739" s="117"/>
      <c r="AH739" s="117"/>
      <c r="AI739" s="79" t="str">
        <f>IF(OR(AG739="　", AG739=""), "", "-")</f>
        <v/>
      </c>
      <c r="AJ739" s="118"/>
      <c r="AK739" s="118"/>
      <c r="AL739" s="80" t="str">
        <f>IF(AM739="", "", "-")</f>
        <v/>
      </c>
      <c r="AM739" s="81"/>
      <c r="AN739" s="80" t="str">
        <f>IF(AC739="", "", ")")</f>
        <v/>
      </c>
      <c r="AO739" s="119"/>
      <c r="AP739" s="120"/>
      <c r="AQ739" s="120"/>
      <c r="AR739" s="120"/>
      <c r="AS739" s="120"/>
      <c r="AT739" s="120"/>
      <c r="AU739" s="120"/>
      <c r="AV739" s="120"/>
      <c r="AW739" s="120"/>
      <c r="AX739" s="121"/>
    </row>
    <row r="740" spans="1:52" ht="28.35" customHeight="1" x14ac:dyDescent="0.15">
      <c r="A740" s="142" t="s">
        <v>422</v>
      </c>
      <c r="B740" s="143"/>
      <c r="C740" s="143"/>
      <c r="D740" s="143"/>
      <c r="E740" s="143"/>
      <c r="F740" s="144"/>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42"/>
      <c r="B741" s="143"/>
      <c r="C741" s="143"/>
      <c r="D741" s="143"/>
      <c r="E741" s="143"/>
      <c r="F741" s="14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42"/>
      <c r="B742" s="143"/>
      <c r="C742" s="143"/>
      <c r="D742" s="143"/>
      <c r="E742" s="143"/>
      <c r="F742" s="144"/>
      <c r="G742" s="37"/>
      <c r="H742" s="38"/>
      <c r="I742" s="999" t="s">
        <v>572</v>
      </c>
      <c r="J742" s="1000"/>
      <c r="K742" s="1000"/>
      <c r="L742" s="1000"/>
      <c r="M742" s="1000"/>
      <c r="N742" s="1000"/>
      <c r="O742" s="1000"/>
      <c r="P742" s="1000"/>
      <c r="Q742" s="1000"/>
      <c r="R742" s="1001"/>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42"/>
      <c r="B743" s="143"/>
      <c r="C743" s="143"/>
      <c r="D743" s="143"/>
      <c r="E743" s="143"/>
      <c r="F743" s="144"/>
      <c r="G743" s="37"/>
      <c r="H743" s="38"/>
      <c r="I743" s="1002"/>
      <c r="J743" s="1003"/>
      <c r="K743" s="1003"/>
      <c r="L743" s="1003"/>
      <c r="M743" s="1003"/>
      <c r="N743" s="1003"/>
      <c r="O743" s="1003"/>
      <c r="P743" s="1003"/>
      <c r="Q743" s="1003"/>
      <c r="R743" s="1004"/>
      <c r="S743" s="87"/>
      <c r="T743" s="87"/>
      <c r="U743" s="87"/>
      <c r="V743" s="87"/>
      <c r="W743" s="8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42"/>
      <c r="B744" s="143"/>
      <c r="C744" s="143"/>
      <c r="D744" s="143"/>
      <c r="E744" s="143"/>
      <c r="F744" s="144"/>
      <c r="G744" s="37"/>
      <c r="H744" s="38"/>
      <c r="I744" s="38"/>
      <c r="J744" s="38"/>
      <c r="K744" s="38"/>
      <c r="L744" s="38"/>
      <c r="M744" s="38"/>
      <c r="N744" s="38"/>
      <c r="O744" s="38"/>
      <c r="P744" s="38"/>
      <c r="Q744" s="38"/>
      <c r="R744" s="38"/>
      <c r="S744" s="38"/>
      <c r="T744" s="38"/>
      <c r="U744" s="38"/>
      <c r="V744" s="38"/>
      <c r="W744" s="89"/>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42"/>
      <c r="B745" s="143"/>
      <c r="C745" s="143"/>
      <c r="D745" s="143"/>
      <c r="E745" s="143"/>
      <c r="F745" s="144"/>
      <c r="G745" s="37"/>
      <c r="H745" s="38"/>
      <c r="I745" s="38"/>
      <c r="J745" s="38"/>
      <c r="K745" s="38"/>
      <c r="L745" s="38"/>
      <c r="M745" s="38"/>
      <c r="N745" s="38"/>
      <c r="O745" s="38"/>
      <c r="P745" s="38"/>
      <c r="Q745" s="38"/>
      <c r="R745" s="38"/>
      <c r="S745" s="38"/>
      <c r="T745" s="38"/>
      <c r="U745" s="90"/>
      <c r="V745" s="90"/>
      <c r="W745" s="90"/>
      <c r="X745" s="91"/>
      <c r="Y745" s="90"/>
      <c r="Z745" s="90"/>
      <c r="AA745" s="90"/>
      <c r="AB745" s="90"/>
      <c r="AC745" s="90"/>
      <c r="AD745" s="38"/>
      <c r="AE745" s="38"/>
      <c r="AF745" s="38"/>
      <c r="AG745" s="38"/>
      <c r="AH745" s="38"/>
      <c r="AI745" s="38"/>
      <c r="AJ745" s="38"/>
      <c r="AK745" s="38"/>
      <c r="AL745" s="92"/>
      <c r="AM745" s="92"/>
      <c r="AN745" s="92"/>
      <c r="AO745" s="92"/>
      <c r="AP745" s="92"/>
      <c r="AQ745" s="38"/>
      <c r="AR745" s="38"/>
      <c r="AS745" s="38"/>
      <c r="AT745" s="38"/>
      <c r="AU745" s="38"/>
      <c r="AV745" s="38"/>
      <c r="AW745" s="38"/>
      <c r="AX745" s="39"/>
    </row>
    <row r="746" spans="1:52" ht="28.35" customHeight="1" x14ac:dyDescent="0.15">
      <c r="A746" s="142"/>
      <c r="B746" s="143"/>
      <c r="C746" s="143"/>
      <c r="D746" s="143"/>
      <c r="E746" s="143"/>
      <c r="F746" s="144"/>
      <c r="G746" s="37"/>
      <c r="H746" s="38"/>
      <c r="I746" s="38"/>
      <c r="J746" s="38"/>
      <c r="K746" s="38"/>
      <c r="L746" s="38"/>
      <c r="M746" s="38"/>
      <c r="N746" s="38"/>
      <c r="O746" s="38"/>
      <c r="P746" s="38"/>
      <c r="Q746" s="38"/>
      <c r="R746" s="38"/>
      <c r="S746" s="38"/>
      <c r="T746" s="38"/>
      <c r="U746" s="90"/>
      <c r="V746" s="90"/>
      <c r="W746" s="90"/>
      <c r="X746" s="91"/>
      <c r="Y746" s="90"/>
      <c r="Z746" s="1005" t="s">
        <v>524</v>
      </c>
      <c r="AA746" s="1005"/>
      <c r="AB746" s="1005"/>
      <c r="AC746" s="1005"/>
      <c r="AD746" s="1005"/>
      <c r="AE746" s="1005"/>
      <c r="AF746" s="1005"/>
      <c r="AG746" s="1005"/>
      <c r="AH746" s="1005"/>
      <c r="AI746" s="1005"/>
      <c r="AJ746" s="38"/>
      <c r="AK746" s="1005" t="s">
        <v>525</v>
      </c>
      <c r="AL746" s="1005"/>
      <c r="AM746" s="1005"/>
      <c r="AN746" s="1005"/>
      <c r="AO746" s="1005"/>
      <c r="AP746" s="1005"/>
      <c r="AQ746" s="1005"/>
      <c r="AR746" s="1005"/>
      <c r="AS746" s="1005"/>
      <c r="AT746" s="1005"/>
      <c r="AU746" s="38"/>
      <c r="AV746" s="38"/>
      <c r="AW746" s="38"/>
      <c r="AX746" s="39"/>
    </row>
    <row r="747" spans="1:52" ht="27.75" customHeight="1" x14ac:dyDescent="0.15">
      <c r="A747" s="142"/>
      <c r="B747" s="143"/>
      <c r="C747" s="143"/>
      <c r="D747" s="143"/>
      <c r="E747" s="143"/>
      <c r="F747" s="144"/>
      <c r="G747" s="37"/>
      <c r="H747" s="38"/>
      <c r="I747" s="38"/>
      <c r="J747" s="38"/>
      <c r="K747" s="38"/>
      <c r="L747" s="38"/>
      <c r="M747" s="38"/>
      <c r="N747" s="38"/>
      <c r="O747" s="38"/>
      <c r="P747" s="38"/>
      <c r="Q747" s="38"/>
      <c r="R747" s="38"/>
      <c r="S747" s="38"/>
      <c r="T747" s="38"/>
      <c r="U747" s="90"/>
      <c r="V747" s="90"/>
      <c r="W747" s="90"/>
      <c r="X747" s="91"/>
      <c r="Y747" s="90"/>
      <c r="Z747" s="999" t="s">
        <v>531</v>
      </c>
      <c r="AA747" s="1000"/>
      <c r="AB747" s="1000"/>
      <c r="AC747" s="1000"/>
      <c r="AD747" s="1000"/>
      <c r="AE747" s="1000"/>
      <c r="AF747" s="1000"/>
      <c r="AG747" s="1000"/>
      <c r="AH747" s="1000"/>
      <c r="AI747" s="1001"/>
      <c r="AJ747" s="38"/>
      <c r="AK747" s="999" t="s">
        <v>540</v>
      </c>
      <c r="AL747" s="1000"/>
      <c r="AM747" s="1000"/>
      <c r="AN747" s="1000"/>
      <c r="AO747" s="1000"/>
      <c r="AP747" s="1000"/>
      <c r="AQ747" s="1000"/>
      <c r="AR747" s="1000"/>
      <c r="AS747" s="1000"/>
      <c r="AT747" s="1001"/>
      <c r="AU747" s="38"/>
      <c r="AV747" s="38"/>
      <c r="AW747" s="38"/>
      <c r="AX747" s="39"/>
    </row>
    <row r="748" spans="1:52" ht="28.35" customHeight="1" x14ac:dyDescent="0.15">
      <c r="A748" s="142"/>
      <c r="B748" s="143"/>
      <c r="C748" s="143"/>
      <c r="D748" s="143"/>
      <c r="E748" s="143"/>
      <c r="F748" s="144"/>
      <c r="G748" s="37"/>
      <c r="H748" s="38"/>
      <c r="I748" s="38"/>
      <c r="J748" s="38"/>
      <c r="K748" s="38"/>
      <c r="L748" s="38"/>
      <c r="M748" s="38"/>
      <c r="N748" s="38"/>
      <c r="O748" s="38"/>
      <c r="P748" s="38"/>
      <c r="Q748" s="38"/>
      <c r="R748" s="38"/>
      <c r="S748" s="38"/>
      <c r="T748" s="38"/>
      <c r="U748" s="90"/>
      <c r="V748" s="90"/>
      <c r="W748" s="90"/>
      <c r="X748" s="93"/>
      <c r="Y748" s="94"/>
      <c r="Z748" s="1002"/>
      <c r="AA748" s="1003"/>
      <c r="AB748" s="1003"/>
      <c r="AC748" s="1003"/>
      <c r="AD748" s="1003"/>
      <c r="AE748" s="1003"/>
      <c r="AF748" s="1003"/>
      <c r="AG748" s="1003"/>
      <c r="AH748" s="1003"/>
      <c r="AI748" s="1004"/>
      <c r="AJ748" s="38"/>
      <c r="AK748" s="1002"/>
      <c r="AL748" s="1003"/>
      <c r="AM748" s="1003"/>
      <c r="AN748" s="1003"/>
      <c r="AO748" s="1003"/>
      <c r="AP748" s="1003"/>
      <c r="AQ748" s="1003"/>
      <c r="AR748" s="1003"/>
      <c r="AS748" s="1003"/>
      <c r="AT748" s="1004"/>
      <c r="AU748" s="38"/>
      <c r="AV748" s="38"/>
      <c r="AW748" s="38"/>
      <c r="AX748" s="39"/>
    </row>
    <row r="749" spans="1:52" ht="28.35" customHeight="1" x14ac:dyDescent="0.15">
      <c r="A749" s="142"/>
      <c r="B749" s="143"/>
      <c r="C749" s="143"/>
      <c r="D749" s="143"/>
      <c r="E749" s="143"/>
      <c r="F749" s="144"/>
      <c r="G749" s="37"/>
      <c r="H749" s="38"/>
      <c r="I749" s="38"/>
      <c r="J749" s="38"/>
      <c r="K749" s="38"/>
      <c r="L749" s="38"/>
      <c r="M749" s="38"/>
      <c r="N749" s="38"/>
      <c r="O749" s="38"/>
      <c r="P749" s="38"/>
      <c r="Q749" s="38"/>
      <c r="R749" s="38"/>
      <c r="S749" s="38"/>
      <c r="T749" s="38"/>
      <c r="U749" s="90"/>
      <c r="V749" s="90"/>
      <c r="W749" s="90"/>
      <c r="X749" s="91"/>
      <c r="Y749" s="90"/>
      <c r="Z749" s="90"/>
      <c r="AA749" s="90"/>
      <c r="AB749" s="90"/>
      <c r="AC749" s="90"/>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42"/>
      <c r="B750" s="143"/>
      <c r="C750" s="143"/>
      <c r="D750" s="143"/>
      <c r="E750" s="143"/>
      <c r="F750" s="144"/>
      <c r="G750" s="37"/>
      <c r="H750" s="38"/>
      <c r="I750" s="38"/>
      <c r="J750" s="38"/>
      <c r="K750" s="38"/>
      <c r="L750" s="38"/>
      <c r="M750" s="38"/>
      <c r="N750" s="38"/>
      <c r="O750" s="38"/>
      <c r="P750" s="38"/>
      <c r="Q750" s="38"/>
      <c r="R750" s="38"/>
      <c r="S750" s="38"/>
      <c r="T750" s="38"/>
      <c r="U750" s="90"/>
      <c r="V750" s="90"/>
      <c r="W750" s="90"/>
      <c r="X750" s="91"/>
      <c r="Y750" s="90"/>
      <c r="Z750" s="90"/>
      <c r="AA750" s="90"/>
      <c r="AB750" s="90"/>
      <c r="AC750" s="90"/>
      <c r="AD750" s="38"/>
      <c r="AE750" s="38"/>
      <c r="AF750" s="38"/>
      <c r="AG750" s="38"/>
      <c r="AH750" s="38"/>
      <c r="AI750" s="38"/>
      <c r="AJ750" s="38"/>
      <c r="AK750" s="38"/>
      <c r="AL750" s="38"/>
      <c r="AM750" s="38"/>
      <c r="AN750" s="38"/>
      <c r="AO750" s="38"/>
      <c r="AP750" s="38"/>
      <c r="AQ750" s="38"/>
      <c r="AR750" s="38"/>
      <c r="AS750" s="38"/>
      <c r="AT750" s="38"/>
      <c r="AU750" s="95"/>
      <c r="AV750" s="38"/>
      <c r="AW750" s="38"/>
      <c r="AX750" s="39"/>
    </row>
    <row r="751" spans="1:52" ht="28.35" customHeight="1" x14ac:dyDescent="0.15">
      <c r="A751" s="142"/>
      <c r="B751" s="143"/>
      <c r="C751" s="143"/>
      <c r="D751" s="143"/>
      <c r="E751" s="143"/>
      <c r="F751" s="144"/>
      <c r="G751" s="37"/>
      <c r="H751" s="38"/>
      <c r="I751" s="38"/>
      <c r="J751" s="38"/>
      <c r="K751" s="38"/>
      <c r="L751" s="38"/>
      <c r="M751" s="38"/>
      <c r="N751" s="38"/>
      <c r="O751" s="38"/>
      <c r="P751" s="38"/>
      <c r="Q751" s="38"/>
      <c r="R751" s="38"/>
      <c r="S751" s="38"/>
      <c r="T751" s="38"/>
      <c r="U751" s="38"/>
      <c r="V751" s="38"/>
      <c r="W751" s="38"/>
      <c r="X751" s="96"/>
      <c r="Y751" s="38"/>
      <c r="Z751" s="1005" t="s">
        <v>525</v>
      </c>
      <c r="AA751" s="1005"/>
      <c r="AB751" s="1005"/>
      <c r="AC751" s="1005"/>
      <c r="AD751" s="1005"/>
      <c r="AE751" s="1005"/>
      <c r="AF751" s="1005"/>
      <c r="AG751" s="1005"/>
      <c r="AH751" s="1005"/>
      <c r="AI751" s="1005"/>
      <c r="AJ751" s="38"/>
      <c r="AK751" s="38"/>
      <c r="AL751" s="38"/>
      <c r="AM751" s="38"/>
      <c r="AN751" s="38"/>
      <c r="AO751" s="38"/>
      <c r="AP751" s="38"/>
      <c r="AQ751" s="38"/>
      <c r="AR751" s="97"/>
      <c r="AS751" s="97"/>
      <c r="AT751" s="97"/>
      <c r="AU751" s="97"/>
      <c r="AV751" s="38"/>
      <c r="AW751" s="38"/>
      <c r="AX751" s="39"/>
    </row>
    <row r="752" spans="1:52" ht="28.35" customHeight="1" x14ac:dyDescent="0.15">
      <c r="A752" s="142"/>
      <c r="B752" s="143"/>
      <c r="C752" s="143"/>
      <c r="D752" s="143"/>
      <c r="E752" s="143"/>
      <c r="F752" s="144"/>
      <c r="G752" s="37"/>
      <c r="H752" s="38"/>
      <c r="I752" s="38"/>
      <c r="J752" s="38"/>
      <c r="K752" s="38"/>
      <c r="L752" s="38"/>
      <c r="M752" s="38"/>
      <c r="N752" s="38"/>
      <c r="O752" s="38"/>
      <c r="P752" s="38"/>
      <c r="Q752" s="38"/>
      <c r="R752" s="38"/>
      <c r="S752" s="38"/>
      <c r="T752" s="38"/>
      <c r="U752" s="38"/>
      <c r="V752" s="38"/>
      <c r="W752" s="38"/>
      <c r="X752" s="96"/>
      <c r="Y752" s="38"/>
      <c r="Z752" s="999" t="s">
        <v>539</v>
      </c>
      <c r="AA752" s="1000"/>
      <c r="AB752" s="1000"/>
      <c r="AC752" s="1000"/>
      <c r="AD752" s="1000"/>
      <c r="AE752" s="1000"/>
      <c r="AF752" s="1000"/>
      <c r="AG752" s="1000"/>
      <c r="AH752" s="1000"/>
      <c r="AI752" s="1001"/>
      <c r="AJ752" s="98"/>
      <c r="AK752" s="98"/>
      <c r="AL752" s="38"/>
      <c r="AM752" s="38"/>
      <c r="AN752" s="38"/>
      <c r="AO752" s="38"/>
      <c r="AP752" s="38"/>
      <c r="AQ752" s="38"/>
      <c r="AR752" s="97"/>
      <c r="AS752" s="97"/>
      <c r="AT752" s="97"/>
      <c r="AU752" s="97"/>
      <c r="AV752" s="38"/>
      <c r="AW752" s="38"/>
      <c r="AX752" s="39"/>
    </row>
    <row r="753" spans="1:50" ht="27.75" customHeight="1" x14ac:dyDescent="0.15">
      <c r="A753" s="142"/>
      <c r="B753" s="143"/>
      <c r="C753" s="143"/>
      <c r="D753" s="143"/>
      <c r="E753" s="143"/>
      <c r="F753" s="144"/>
      <c r="G753" s="37"/>
      <c r="H753" s="38"/>
      <c r="I753" s="38"/>
      <c r="J753" s="38"/>
      <c r="K753" s="38"/>
      <c r="L753" s="38"/>
      <c r="M753" s="38"/>
      <c r="N753" s="38"/>
      <c r="O753" s="38"/>
      <c r="P753" s="38"/>
      <c r="Q753" s="38"/>
      <c r="R753" s="38"/>
      <c r="S753" s="38"/>
      <c r="T753" s="38"/>
      <c r="U753" s="38"/>
      <c r="V753" s="38"/>
      <c r="W753" s="38"/>
      <c r="X753" s="99"/>
      <c r="Y753" s="88"/>
      <c r="Z753" s="1002"/>
      <c r="AA753" s="1003"/>
      <c r="AB753" s="1003"/>
      <c r="AC753" s="1003"/>
      <c r="AD753" s="1003"/>
      <c r="AE753" s="1003"/>
      <c r="AF753" s="1003"/>
      <c r="AG753" s="1003"/>
      <c r="AH753" s="1003"/>
      <c r="AI753" s="1004"/>
      <c r="AJ753" s="38"/>
      <c r="AK753" s="38"/>
      <c r="AL753" s="38"/>
      <c r="AM753" s="38"/>
      <c r="AN753" s="38"/>
      <c r="AO753" s="38"/>
      <c r="AP753" s="38"/>
      <c r="AQ753" s="38"/>
      <c r="AR753" s="97"/>
      <c r="AS753" s="97"/>
      <c r="AT753" s="97"/>
      <c r="AU753" s="97"/>
      <c r="AV753" s="38"/>
      <c r="AW753" s="38"/>
      <c r="AX753" s="39"/>
    </row>
    <row r="754" spans="1:50" ht="28.35" customHeight="1" x14ac:dyDescent="0.15">
      <c r="A754" s="142"/>
      <c r="B754" s="143"/>
      <c r="C754" s="143"/>
      <c r="D754" s="143"/>
      <c r="E754" s="143"/>
      <c r="F754" s="144"/>
      <c r="G754" s="37"/>
      <c r="H754" s="38"/>
      <c r="I754" s="38"/>
      <c r="J754" s="38"/>
      <c r="K754" s="38"/>
      <c r="L754" s="38"/>
      <c r="M754" s="38"/>
      <c r="N754" s="38"/>
      <c r="O754" s="38"/>
      <c r="P754" s="38"/>
      <c r="Q754" s="38"/>
      <c r="R754" s="38"/>
      <c r="S754" s="38"/>
      <c r="T754" s="38"/>
      <c r="U754" s="38"/>
      <c r="V754" s="38"/>
      <c r="W754" s="38"/>
      <c r="X754" s="96"/>
      <c r="Y754" s="38"/>
      <c r="Z754" s="38"/>
      <c r="AA754" s="38"/>
      <c r="AB754" s="38"/>
      <c r="AC754" s="38"/>
      <c r="AD754" s="38"/>
      <c r="AE754" s="38"/>
      <c r="AF754" s="38"/>
      <c r="AG754" s="38"/>
      <c r="AH754" s="38"/>
      <c r="AI754" s="38"/>
      <c r="AJ754" s="38"/>
      <c r="AK754" s="38"/>
      <c r="AL754" s="38"/>
      <c r="AM754" s="38"/>
      <c r="AN754" s="38"/>
      <c r="AO754" s="38"/>
      <c r="AP754" s="38"/>
      <c r="AQ754" s="38"/>
      <c r="AR754" s="97"/>
      <c r="AS754" s="97"/>
      <c r="AT754" s="97"/>
      <c r="AU754" s="97"/>
      <c r="AV754" s="38"/>
      <c r="AW754" s="38"/>
      <c r="AX754" s="39"/>
    </row>
    <row r="755" spans="1:50" ht="28.35" customHeight="1" x14ac:dyDescent="0.15">
      <c r="A755" s="142"/>
      <c r="B755" s="143"/>
      <c r="C755" s="143"/>
      <c r="D755" s="143"/>
      <c r="E755" s="143"/>
      <c r="F755" s="144"/>
      <c r="G755" s="37"/>
      <c r="H755" s="38"/>
      <c r="I755" s="38"/>
      <c r="J755" s="38"/>
      <c r="K755" s="38"/>
      <c r="L755" s="38"/>
      <c r="M755" s="38"/>
      <c r="N755" s="38"/>
      <c r="O755" s="38"/>
      <c r="P755" s="38"/>
      <c r="Q755" s="38"/>
      <c r="R755" s="38"/>
      <c r="S755" s="38"/>
      <c r="T755" s="38"/>
      <c r="U755" s="38"/>
      <c r="V755" s="38"/>
      <c r="W755" s="38"/>
      <c r="X755" s="96"/>
      <c r="Y755" s="38"/>
      <c r="Z755" s="38"/>
      <c r="AA755" s="95"/>
      <c r="AB755" s="95"/>
      <c r="AC755" s="95"/>
      <c r="AD755" s="95"/>
      <c r="AE755" s="95"/>
      <c r="AF755" s="95"/>
      <c r="AG755" s="95"/>
      <c r="AH755" s="95"/>
      <c r="AI755" s="95"/>
      <c r="AJ755" s="38"/>
      <c r="AK755" s="38"/>
      <c r="AL755" s="38"/>
      <c r="AM755" s="38"/>
      <c r="AN755" s="38"/>
      <c r="AO755" s="38"/>
      <c r="AP755" s="38"/>
      <c r="AQ755" s="38"/>
      <c r="AR755" s="97"/>
      <c r="AS755" s="97"/>
      <c r="AT755" s="97"/>
      <c r="AU755" s="97"/>
      <c r="AV755" s="38"/>
      <c r="AW755" s="38"/>
      <c r="AX755" s="39"/>
    </row>
    <row r="756" spans="1:50" ht="28.35" customHeight="1" x14ac:dyDescent="0.15">
      <c r="A756" s="142"/>
      <c r="B756" s="143"/>
      <c r="C756" s="143"/>
      <c r="D756" s="143"/>
      <c r="E756" s="143"/>
      <c r="F756" s="144"/>
      <c r="G756" s="37"/>
      <c r="H756" s="38"/>
      <c r="I756" s="38"/>
      <c r="J756" s="38"/>
      <c r="K756" s="38"/>
      <c r="L756" s="38"/>
      <c r="M756" s="38"/>
      <c r="N756" s="38"/>
      <c r="O756" s="38"/>
      <c r="P756" s="38"/>
      <c r="Q756" s="38"/>
      <c r="R756" s="38"/>
      <c r="S756" s="38"/>
      <c r="T756" s="38"/>
      <c r="U756" s="38"/>
      <c r="V756" s="38"/>
      <c r="W756" s="38"/>
      <c r="X756" s="96"/>
      <c r="Y756" s="38"/>
      <c r="Z756" s="38"/>
      <c r="AA756" s="38"/>
      <c r="AB756" s="38"/>
      <c r="AC756" s="38"/>
      <c r="AD756" s="38"/>
      <c r="AE756" s="38"/>
      <c r="AF756" s="38"/>
      <c r="AG756" s="38"/>
      <c r="AH756" s="38"/>
      <c r="AI756" s="38"/>
      <c r="AJ756" s="38"/>
      <c r="AK756" s="38"/>
      <c r="AL756" s="38"/>
      <c r="AM756" s="38"/>
      <c r="AN756" s="38"/>
      <c r="AO756" s="38"/>
      <c r="AP756" s="38"/>
      <c r="AQ756" s="38"/>
      <c r="AR756" s="97"/>
      <c r="AS756" s="97"/>
      <c r="AT756" s="97"/>
      <c r="AU756" s="97"/>
      <c r="AV756" s="38"/>
      <c r="AW756" s="38"/>
      <c r="AX756" s="39"/>
    </row>
    <row r="757" spans="1:50" ht="52.5" hidden="1" customHeight="1" x14ac:dyDescent="0.15">
      <c r="A757" s="142"/>
      <c r="B757" s="143"/>
      <c r="C757" s="143"/>
      <c r="D757" s="143"/>
      <c r="E757" s="143"/>
      <c r="F757" s="144"/>
      <c r="G757" s="37"/>
      <c r="H757" s="38"/>
      <c r="I757" s="38"/>
      <c r="J757" s="38"/>
      <c r="K757" s="38"/>
      <c r="L757" s="38"/>
      <c r="M757" s="38"/>
      <c r="N757" s="38"/>
      <c r="O757" s="38"/>
      <c r="P757" s="38"/>
      <c r="Q757" s="38"/>
      <c r="R757" s="38"/>
      <c r="S757" s="38"/>
      <c r="T757" s="38"/>
      <c r="U757" s="38"/>
      <c r="V757" s="38"/>
      <c r="W757" s="38"/>
      <c r="X757" s="96"/>
      <c r="Y757" s="38"/>
      <c r="Z757" s="1005"/>
      <c r="AA757" s="1005"/>
      <c r="AB757" s="1005"/>
      <c r="AC757" s="1005"/>
      <c r="AD757" s="1005"/>
      <c r="AE757" s="1005"/>
      <c r="AF757" s="1005"/>
      <c r="AG757" s="1005"/>
      <c r="AH757" s="1005"/>
      <c r="AI757" s="1005"/>
      <c r="AJ757" s="38"/>
      <c r="AK757" s="38"/>
      <c r="AL757" s="38"/>
      <c r="AM757" s="38"/>
      <c r="AN757" s="38"/>
      <c r="AO757" s="38"/>
      <c r="AP757" s="38"/>
      <c r="AQ757" s="38"/>
      <c r="AR757" s="97"/>
      <c r="AS757" s="97"/>
      <c r="AT757" s="97"/>
      <c r="AU757" s="97"/>
      <c r="AV757" s="38"/>
      <c r="AW757" s="38"/>
      <c r="AX757" s="39"/>
    </row>
    <row r="758" spans="1:50" ht="52.5" hidden="1" customHeight="1" x14ac:dyDescent="0.15">
      <c r="A758" s="142"/>
      <c r="B758" s="143"/>
      <c r="C758" s="143"/>
      <c r="D758" s="143"/>
      <c r="E758" s="143"/>
      <c r="F758" s="144"/>
      <c r="G758" s="37"/>
      <c r="H758" s="38"/>
      <c r="I758" s="38"/>
      <c r="J758" s="38"/>
      <c r="K758" s="38"/>
      <c r="L758" s="38"/>
      <c r="M758" s="38"/>
      <c r="N758" s="38"/>
      <c r="O758" s="38"/>
      <c r="P758" s="38"/>
      <c r="Q758" s="38"/>
      <c r="R758" s="38"/>
      <c r="S758" s="38"/>
      <c r="T758" s="38"/>
      <c r="U758" s="38"/>
      <c r="V758" s="38"/>
      <c r="W758" s="38"/>
      <c r="X758" s="96"/>
      <c r="Y758" s="38"/>
      <c r="Z758" s="999"/>
      <c r="AA758" s="1000"/>
      <c r="AB758" s="1000"/>
      <c r="AC758" s="1000"/>
      <c r="AD758" s="1000"/>
      <c r="AE758" s="1000"/>
      <c r="AF758" s="1000"/>
      <c r="AG758" s="1000"/>
      <c r="AH758" s="1000"/>
      <c r="AI758" s="1001"/>
      <c r="AJ758" s="38"/>
      <c r="AK758" s="38"/>
      <c r="AL758" s="38"/>
      <c r="AM758" s="38"/>
      <c r="AN758" s="38"/>
      <c r="AO758" s="38"/>
      <c r="AP758" s="38"/>
      <c r="AQ758" s="38"/>
      <c r="AR758" s="97"/>
      <c r="AS758" s="97"/>
      <c r="AT758" s="97"/>
      <c r="AU758" s="97"/>
      <c r="AV758" s="38"/>
      <c r="AW758" s="38"/>
      <c r="AX758" s="39"/>
    </row>
    <row r="759" spans="1:50" ht="52.5" hidden="1" customHeight="1" x14ac:dyDescent="0.15">
      <c r="A759" s="142"/>
      <c r="B759" s="143"/>
      <c r="C759" s="143"/>
      <c r="D759" s="143"/>
      <c r="E759" s="143"/>
      <c r="F759" s="144"/>
      <c r="G759" s="37"/>
      <c r="H759" s="38"/>
      <c r="I759" s="38"/>
      <c r="J759" s="38"/>
      <c r="K759" s="38"/>
      <c r="L759" s="38"/>
      <c r="M759" s="38"/>
      <c r="N759" s="38"/>
      <c r="O759" s="38"/>
      <c r="P759" s="38"/>
      <c r="Q759" s="38"/>
      <c r="R759" s="38"/>
      <c r="S759" s="38"/>
      <c r="T759" s="38"/>
      <c r="U759" s="38"/>
      <c r="V759" s="38"/>
      <c r="W759" s="38"/>
      <c r="X759" s="87"/>
      <c r="Y759" s="88"/>
      <c r="Z759" s="1002"/>
      <c r="AA759" s="1003"/>
      <c r="AB759" s="1003"/>
      <c r="AC759" s="1003"/>
      <c r="AD759" s="1003"/>
      <c r="AE759" s="1003"/>
      <c r="AF759" s="1003"/>
      <c r="AG759" s="1003"/>
      <c r="AH759" s="1003"/>
      <c r="AI759" s="1004"/>
      <c r="AJ759" s="38"/>
      <c r="AK759" s="38"/>
      <c r="AL759" s="38"/>
      <c r="AM759" s="38"/>
      <c r="AN759" s="38"/>
      <c r="AO759" s="38"/>
      <c r="AP759" s="38"/>
      <c r="AQ759" s="38"/>
      <c r="AR759" s="97"/>
      <c r="AS759" s="97"/>
      <c r="AT759" s="97"/>
      <c r="AU759" s="97"/>
      <c r="AV759" s="38"/>
      <c r="AW759" s="38"/>
      <c r="AX759" s="39"/>
    </row>
    <row r="760" spans="1:50" ht="29.25" hidden="1" customHeight="1" x14ac:dyDescent="0.15">
      <c r="A760" s="142"/>
      <c r="B760" s="143"/>
      <c r="C760" s="143"/>
      <c r="D760" s="143"/>
      <c r="E760" s="143"/>
      <c r="F760" s="14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97"/>
      <c r="AS760" s="97"/>
      <c r="AT760" s="97"/>
      <c r="AU760" s="97"/>
      <c r="AV760" s="38"/>
      <c r="AW760" s="38"/>
      <c r="AX760" s="39"/>
    </row>
    <row r="761" spans="1:50" ht="18.399999999999999" customHeight="1" x14ac:dyDescent="0.15">
      <c r="A761" s="142"/>
      <c r="B761" s="143"/>
      <c r="C761" s="143"/>
      <c r="D761" s="143"/>
      <c r="E761" s="143"/>
      <c r="F761" s="14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95"/>
      <c r="AK761" s="95"/>
      <c r="AL761" s="95"/>
      <c r="AM761" s="100"/>
      <c r="AN761" s="100"/>
      <c r="AO761" s="100"/>
      <c r="AP761" s="100"/>
      <c r="AQ761" s="38"/>
      <c r="AR761" s="97"/>
      <c r="AS761" s="97"/>
      <c r="AT761" s="97"/>
      <c r="AU761" s="97"/>
      <c r="AV761" s="38"/>
      <c r="AW761" s="38"/>
      <c r="AX761" s="39"/>
    </row>
    <row r="762" spans="1:50" ht="35.25" customHeight="1" x14ac:dyDescent="0.15">
      <c r="A762" s="142"/>
      <c r="B762" s="143"/>
      <c r="C762" s="143"/>
      <c r="D762" s="143"/>
      <c r="E762" s="143"/>
      <c r="F762" s="14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95"/>
      <c r="AM762" s="100"/>
      <c r="AN762" s="100"/>
      <c r="AO762" s="100"/>
      <c r="AP762" s="100"/>
      <c r="AQ762" s="38"/>
      <c r="AR762" s="97"/>
      <c r="AS762" s="97"/>
      <c r="AT762" s="97"/>
      <c r="AU762" s="97"/>
      <c r="AV762" s="38"/>
      <c r="AW762" s="38"/>
      <c r="AX762" s="39"/>
    </row>
    <row r="763" spans="1:50" ht="30" customHeight="1" x14ac:dyDescent="0.15">
      <c r="A763" s="142"/>
      <c r="B763" s="143"/>
      <c r="C763" s="143"/>
      <c r="D763" s="143"/>
      <c r="E763" s="143"/>
      <c r="F763" s="14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42"/>
      <c r="B764" s="143"/>
      <c r="C764" s="143"/>
      <c r="D764" s="143"/>
      <c r="E764" s="143"/>
      <c r="F764" s="14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42"/>
      <c r="B765" s="143"/>
      <c r="C765" s="143"/>
      <c r="D765" s="143"/>
      <c r="E765" s="143"/>
      <c r="F765" s="14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42"/>
      <c r="B766" s="143"/>
      <c r="C766" s="143"/>
      <c r="D766" s="143"/>
      <c r="E766" s="143"/>
      <c r="F766" s="14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42"/>
      <c r="B767" s="143"/>
      <c r="C767" s="143"/>
      <c r="D767" s="143"/>
      <c r="E767" s="143"/>
      <c r="F767" s="14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42"/>
      <c r="B768" s="143"/>
      <c r="C768" s="143"/>
      <c r="D768" s="143"/>
      <c r="E768" s="143"/>
      <c r="F768" s="14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42"/>
      <c r="B769" s="143"/>
      <c r="C769" s="143"/>
      <c r="D769" s="143"/>
      <c r="E769" s="143"/>
      <c r="F769" s="14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42"/>
      <c r="B770" s="143"/>
      <c r="C770" s="143"/>
      <c r="D770" s="143"/>
      <c r="E770" s="143"/>
      <c r="F770" s="14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42"/>
      <c r="B771" s="143"/>
      <c r="C771" s="143"/>
      <c r="D771" s="143"/>
      <c r="E771" s="143"/>
      <c r="F771" s="14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42"/>
      <c r="B772" s="143"/>
      <c r="C772" s="143"/>
      <c r="D772" s="143"/>
      <c r="E772" s="143"/>
      <c r="F772" s="14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42"/>
      <c r="B773" s="143"/>
      <c r="C773" s="143"/>
      <c r="D773" s="143"/>
      <c r="E773" s="143"/>
      <c r="F773" s="14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42"/>
      <c r="B774" s="143"/>
      <c r="C774" s="143"/>
      <c r="D774" s="143"/>
      <c r="E774" s="143"/>
      <c r="F774" s="14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42"/>
      <c r="B775" s="143"/>
      <c r="C775" s="143"/>
      <c r="D775" s="143"/>
      <c r="E775" s="143"/>
      <c r="F775" s="14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42"/>
      <c r="B776" s="143"/>
      <c r="C776" s="143"/>
      <c r="D776" s="143"/>
      <c r="E776" s="143"/>
      <c r="F776" s="14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42"/>
      <c r="B777" s="143"/>
      <c r="C777" s="143"/>
      <c r="D777" s="143"/>
      <c r="E777" s="143"/>
      <c r="F777" s="14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424</v>
      </c>
      <c r="B779" s="761"/>
      <c r="C779" s="761"/>
      <c r="D779" s="761"/>
      <c r="E779" s="761"/>
      <c r="F779" s="762"/>
      <c r="G779" s="439" t="s">
        <v>532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533</v>
      </c>
      <c r="H781" s="450"/>
      <c r="I781" s="450"/>
      <c r="J781" s="450"/>
      <c r="K781" s="451"/>
      <c r="L781" s="452" t="s">
        <v>573</v>
      </c>
      <c r="M781" s="453"/>
      <c r="N781" s="453"/>
      <c r="O781" s="453"/>
      <c r="P781" s="453"/>
      <c r="Q781" s="453"/>
      <c r="R781" s="453"/>
      <c r="S781" s="453"/>
      <c r="T781" s="453"/>
      <c r="U781" s="453"/>
      <c r="V781" s="453"/>
      <c r="W781" s="453"/>
      <c r="X781" s="454"/>
      <c r="Y781" s="455">
        <v>38</v>
      </c>
      <c r="Z781" s="456"/>
      <c r="AA781" s="456"/>
      <c r="AB781" s="557"/>
      <c r="AC781" s="449" t="s">
        <v>535</v>
      </c>
      <c r="AD781" s="450"/>
      <c r="AE781" s="450"/>
      <c r="AF781" s="450"/>
      <c r="AG781" s="451"/>
      <c r="AH781" s="452" t="s">
        <v>536</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537</v>
      </c>
      <c r="AD782" s="349"/>
      <c r="AE782" s="349"/>
      <c r="AF782" s="349"/>
      <c r="AG782" s="350"/>
      <c r="AH782" s="401" t="s">
        <v>537</v>
      </c>
      <c r="AI782" s="402"/>
      <c r="AJ782" s="402"/>
      <c r="AK782" s="402"/>
      <c r="AL782" s="402"/>
      <c r="AM782" s="402"/>
      <c r="AN782" s="402"/>
      <c r="AO782" s="402"/>
      <c r="AP782" s="402"/>
      <c r="AQ782" s="402"/>
      <c r="AR782" s="402"/>
      <c r="AS782" s="402"/>
      <c r="AT782" s="403"/>
      <c r="AU782" s="398">
        <v>17</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538</v>
      </c>
      <c r="AD783" s="349"/>
      <c r="AE783" s="349"/>
      <c r="AF783" s="349"/>
      <c r="AG783" s="350"/>
      <c r="AH783" s="401" t="s">
        <v>538</v>
      </c>
      <c r="AI783" s="402"/>
      <c r="AJ783" s="402"/>
      <c r="AK783" s="402"/>
      <c r="AL783" s="402"/>
      <c r="AM783" s="402"/>
      <c r="AN783" s="402"/>
      <c r="AO783" s="402"/>
      <c r="AP783" s="402"/>
      <c r="AQ783" s="402"/>
      <c r="AR783" s="402"/>
      <c r="AS783" s="402"/>
      <c r="AT783" s="403"/>
      <c r="AU783" s="398">
        <v>5</v>
      </c>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47</v>
      </c>
      <c r="AV791" s="415"/>
      <c r="AW791" s="415"/>
      <c r="AX791" s="417"/>
    </row>
    <row r="792" spans="1:50" ht="24.75" customHeight="1" x14ac:dyDescent="0.15">
      <c r="A792" s="556"/>
      <c r="B792" s="763"/>
      <c r="C792" s="763"/>
      <c r="D792" s="763"/>
      <c r="E792" s="763"/>
      <c r="F792" s="764"/>
      <c r="G792" s="439" t="s">
        <v>541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362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535</v>
      </c>
      <c r="H794" s="450"/>
      <c r="I794" s="450"/>
      <c r="J794" s="450"/>
      <c r="K794" s="451"/>
      <c r="L794" s="452" t="s">
        <v>536</v>
      </c>
      <c r="M794" s="453"/>
      <c r="N794" s="453"/>
      <c r="O794" s="453"/>
      <c r="P794" s="453"/>
      <c r="Q794" s="453"/>
      <c r="R794" s="453"/>
      <c r="S794" s="453"/>
      <c r="T794" s="453"/>
      <c r="U794" s="453"/>
      <c r="V794" s="453"/>
      <c r="W794" s="453"/>
      <c r="X794" s="454"/>
      <c r="Y794" s="455">
        <v>11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537</v>
      </c>
      <c r="H795" s="349"/>
      <c r="I795" s="349"/>
      <c r="J795" s="349"/>
      <c r="K795" s="350"/>
      <c r="L795" s="401" t="s">
        <v>537</v>
      </c>
      <c r="M795" s="402"/>
      <c r="N795" s="402"/>
      <c r="O795" s="402"/>
      <c r="P795" s="402"/>
      <c r="Q795" s="402"/>
      <c r="R795" s="402"/>
      <c r="S795" s="402"/>
      <c r="T795" s="402"/>
      <c r="U795" s="402"/>
      <c r="V795" s="402"/>
      <c r="W795" s="402"/>
      <c r="X795" s="403"/>
      <c r="Y795" s="398">
        <v>7</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t="s">
        <v>538</v>
      </c>
      <c r="H796" s="349"/>
      <c r="I796" s="349"/>
      <c r="J796" s="349"/>
      <c r="K796" s="350"/>
      <c r="L796" s="401" t="s">
        <v>538</v>
      </c>
      <c r="M796" s="402"/>
      <c r="N796" s="402"/>
      <c r="O796" s="402"/>
      <c r="P796" s="402"/>
      <c r="Q796" s="402"/>
      <c r="R796" s="402"/>
      <c r="S796" s="402"/>
      <c r="T796" s="402"/>
      <c r="U796" s="402"/>
      <c r="V796" s="402"/>
      <c r="W796" s="402"/>
      <c r="X796" s="403"/>
      <c r="Y796" s="398">
        <v>3</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363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364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339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298</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266</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386</v>
      </c>
      <c r="AM831" s="959"/>
      <c r="AN831" s="959"/>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560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342</v>
      </c>
      <c r="K836" s="101"/>
      <c r="L836" s="101"/>
      <c r="M836" s="101"/>
      <c r="N836" s="101"/>
      <c r="O836" s="101"/>
      <c r="P836" s="347" t="s">
        <v>317</v>
      </c>
      <c r="Q836" s="347"/>
      <c r="R836" s="347"/>
      <c r="S836" s="347"/>
      <c r="T836" s="347"/>
      <c r="U836" s="347"/>
      <c r="V836" s="347"/>
      <c r="W836" s="347"/>
      <c r="X836" s="347"/>
      <c r="Y836" s="344" t="s">
        <v>340</v>
      </c>
      <c r="Z836" s="345"/>
      <c r="AA836" s="345"/>
      <c r="AB836" s="345"/>
      <c r="AC836" s="277" t="s">
        <v>380</v>
      </c>
      <c r="AD836" s="277"/>
      <c r="AE836" s="277"/>
      <c r="AF836" s="277"/>
      <c r="AG836" s="277"/>
      <c r="AH836" s="344" t="s">
        <v>406</v>
      </c>
      <c r="AI836" s="346"/>
      <c r="AJ836" s="346"/>
      <c r="AK836" s="346"/>
      <c r="AL836" s="346" t="s">
        <v>21</v>
      </c>
      <c r="AM836" s="346"/>
      <c r="AN836" s="346"/>
      <c r="AO836" s="426"/>
      <c r="AP836" s="427" t="s">
        <v>343</v>
      </c>
      <c r="AQ836" s="427"/>
      <c r="AR836" s="427"/>
      <c r="AS836" s="427"/>
      <c r="AT836" s="427"/>
      <c r="AU836" s="427"/>
      <c r="AV836" s="427"/>
      <c r="AW836" s="427"/>
      <c r="AX836" s="427"/>
    </row>
    <row r="837" spans="1:50" ht="30" customHeight="1" x14ac:dyDescent="0.15">
      <c r="A837" s="404">
        <v>1</v>
      </c>
      <c r="B837" s="404">
        <v>1</v>
      </c>
      <c r="C837" s="424" t="s">
        <v>542</v>
      </c>
      <c r="D837" s="418"/>
      <c r="E837" s="418"/>
      <c r="F837" s="418"/>
      <c r="G837" s="418"/>
      <c r="H837" s="418"/>
      <c r="I837" s="418"/>
      <c r="J837" s="419" t="s">
        <v>547</v>
      </c>
      <c r="K837" s="420"/>
      <c r="L837" s="420"/>
      <c r="M837" s="420"/>
      <c r="N837" s="420"/>
      <c r="O837" s="420"/>
      <c r="P837" s="425" t="s">
        <v>548</v>
      </c>
      <c r="Q837" s="317"/>
      <c r="R837" s="317"/>
      <c r="S837" s="317"/>
      <c r="T837" s="317"/>
      <c r="U837" s="317"/>
      <c r="V837" s="317"/>
      <c r="W837" s="317"/>
      <c r="X837" s="317"/>
      <c r="Y837" s="318">
        <v>38</v>
      </c>
      <c r="Z837" s="319"/>
      <c r="AA837" s="319"/>
      <c r="AB837" s="320"/>
      <c r="AC837" s="328" t="s">
        <v>195</v>
      </c>
      <c r="AD837" s="423"/>
      <c r="AE837" s="423"/>
      <c r="AF837" s="423"/>
      <c r="AG837" s="423"/>
      <c r="AH837" s="421" t="s">
        <v>547</v>
      </c>
      <c r="AI837" s="422"/>
      <c r="AJ837" s="422"/>
      <c r="AK837" s="422"/>
      <c r="AL837" s="325" t="s">
        <v>547</v>
      </c>
      <c r="AM837" s="326"/>
      <c r="AN837" s="326"/>
      <c r="AO837" s="327"/>
      <c r="AP837" s="321" t="s">
        <v>549</v>
      </c>
      <c r="AQ837" s="321"/>
      <c r="AR837" s="321"/>
      <c r="AS837" s="321"/>
      <c r="AT837" s="321"/>
      <c r="AU837" s="321"/>
      <c r="AV837" s="321"/>
      <c r="AW837" s="321"/>
      <c r="AX837" s="321"/>
    </row>
    <row r="838" spans="1:50" ht="30" customHeight="1" x14ac:dyDescent="0.15">
      <c r="A838" s="404">
        <v>2</v>
      </c>
      <c r="B838" s="404">
        <v>1</v>
      </c>
      <c r="C838" s="424" t="s">
        <v>543</v>
      </c>
      <c r="D838" s="418"/>
      <c r="E838" s="418"/>
      <c r="F838" s="418"/>
      <c r="G838" s="418"/>
      <c r="H838" s="418"/>
      <c r="I838" s="418"/>
      <c r="J838" s="419" t="s">
        <v>547</v>
      </c>
      <c r="K838" s="420"/>
      <c r="L838" s="420"/>
      <c r="M838" s="420"/>
      <c r="N838" s="420"/>
      <c r="O838" s="420"/>
      <c r="P838" s="425" t="s">
        <v>548</v>
      </c>
      <c r="Q838" s="317"/>
      <c r="R838" s="317"/>
      <c r="S838" s="317"/>
      <c r="T838" s="317"/>
      <c r="U838" s="317"/>
      <c r="V838" s="317"/>
      <c r="W838" s="317"/>
      <c r="X838" s="317"/>
      <c r="Y838" s="318">
        <v>30</v>
      </c>
      <c r="Z838" s="319"/>
      <c r="AA838" s="319"/>
      <c r="AB838" s="320"/>
      <c r="AC838" s="328" t="s">
        <v>195</v>
      </c>
      <c r="AD838" s="328"/>
      <c r="AE838" s="328"/>
      <c r="AF838" s="328"/>
      <c r="AG838" s="328"/>
      <c r="AH838" s="421" t="s">
        <v>547</v>
      </c>
      <c r="AI838" s="422"/>
      <c r="AJ838" s="422"/>
      <c r="AK838" s="422"/>
      <c r="AL838" s="325" t="s">
        <v>547</v>
      </c>
      <c r="AM838" s="326"/>
      <c r="AN838" s="326"/>
      <c r="AO838" s="327"/>
      <c r="AP838" s="321" t="s">
        <v>549</v>
      </c>
      <c r="AQ838" s="321"/>
      <c r="AR838" s="321"/>
      <c r="AS838" s="321"/>
      <c r="AT838" s="321"/>
      <c r="AU838" s="321"/>
      <c r="AV838" s="321"/>
      <c r="AW838" s="321"/>
      <c r="AX838" s="321"/>
    </row>
    <row r="839" spans="1:50" ht="30" customHeight="1" x14ac:dyDescent="0.15">
      <c r="A839" s="404">
        <v>3</v>
      </c>
      <c r="B839" s="404">
        <v>1</v>
      </c>
      <c r="C839" s="424" t="s">
        <v>544</v>
      </c>
      <c r="D839" s="418"/>
      <c r="E839" s="418"/>
      <c r="F839" s="418"/>
      <c r="G839" s="418"/>
      <c r="H839" s="418"/>
      <c r="I839" s="418"/>
      <c r="J839" s="419" t="s">
        <v>547</v>
      </c>
      <c r="K839" s="420"/>
      <c r="L839" s="420"/>
      <c r="M839" s="420"/>
      <c r="N839" s="420"/>
      <c r="O839" s="420"/>
      <c r="P839" s="425" t="s">
        <v>548</v>
      </c>
      <c r="Q839" s="317"/>
      <c r="R839" s="317"/>
      <c r="S839" s="317"/>
      <c r="T839" s="317"/>
      <c r="U839" s="317"/>
      <c r="V839" s="317"/>
      <c r="W839" s="317"/>
      <c r="X839" s="317"/>
      <c r="Y839" s="318">
        <v>22</v>
      </c>
      <c r="Z839" s="319"/>
      <c r="AA839" s="319"/>
      <c r="AB839" s="320"/>
      <c r="AC839" s="328" t="s">
        <v>195</v>
      </c>
      <c r="AD839" s="328"/>
      <c r="AE839" s="328"/>
      <c r="AF839" s="328"/>
      <c r="AG839" s="328"/>
      <c r="AH839" s="323" t="s">
        <v>547</v>
      </c>
      <c r="AI839" s="324"/>
      <c r="AJ839" s="324"/>
      <c r="AK839" s="324"/>
      <c r="AL839" s="325" t="s">
        <v>547</v>
      </c>
      <c r="AM839" s="326"/>
      <c r="AN839" s="326"/>
      <c r="AO839" s="327"/>
      <c r="AP839" s="321" t="s">
        <v>549</v>
      </c>
      <c r="AQ839" s="321"/>
      <c r="AR839" s="321"/>
      <c r="AS839" s="321"/>
      <c r="AT839" s="321"/>
      <c r="AU839" s="321"/>
      <c r="AV839" s="321"/>
      <c r="AW839" s="321"/>
      <c r="AX839" s="321"/>
    </row>
    <row r="840" spans="1:50" ht="30" customHeight="1" x14ac:dyDescent="0.15">
      <c r="A840" s="404">
        <v>4</v>
      </c>
      <c r="B840" s="404">
        <v>1</v>
      </c>
      <c r="C840" s="424" t="s">
        <v>545</v>
      </c>
      <c r="D840" s="418"/>
      <c r="E840" s="418"/>
      <c r="F840" s="418"/>
      <c r="G840" s="418"/>
      <c r="H840" s="418"/>
      <c r="I840" s="418"/>
      <c r="J840" s="419" t="s">
        <v>547</v>
      </c>
      <c r="K840" s="420"/>
      <c r="L840" s="420"/>
      <c r="M840" s="420"/>
      <c r="N840" s="420"/>
      <c r="O840" s="420"/>
      <c r="P840" s="425" t="s">
        <v>548</v>
      </c>
      <c r="Q840" s="317"/>
      <c r="R840" s="317"/>
      <c r="S840" s="317"/>
      <c r="T840" s="317"/>
      <c r="U840" s="317"/>
      <c r="V840" s="317"/>
      <c r="W840" s="317"/>
      <c r="X840" s="317"/>
      <c r="Y840" s="318">
        <v>11</v>
      </c>
      <c r="Z840" s="319"/>
      <c r="AA840" s="319"/>
      <c r="AB840" s="320"/>
      <c r="AC840" s="328" t="s">
        <v>195</v>
      </c>
      <c r="AD840" s="328"/>
      <c r="AE840" s="328"/>
      <c r="AF840" s="328"/>
      <c r="AG840" s="328"/>
      <c r="AH840" s="323" t="s">
        <v>547</v>
      </c>
      <c r="AI840" s="324"/>
      <c r="AJ840" s="324"/>
      <c r="AK840" s="324"/>
      <c r="AL840" s="325" t="s">
        <v>547</v>
      </c>
      <c r="AM840" s="326"/>
      <c r="AN840" s="326"/>
      <c r="AO840" s="327"/>
      <c r="AP840" s="321" t="s">
        <v>549</v>
      </c>
      <c r="AQ840" s="321"/>
      <c r="AR840" s="321"/>
      <c r="AS840" s="321"/>
      <c r="AT840" s="321"/>
      <c r="AU840" s="321"/>
      <c r="AV840" s="321"/>
      <c r="AW840" s="321"/>
      <c r="AX840" s="321"/>
    </row>
    <row r="841" spans="1:50" ht="30" customHeight="1" x14ac:dyDescent="0.15">
      <c r="A841" s="404">
        <v>5</v>
      </c>
      <c r="B841" s="404">
        <v>1</v>
      </c>
      <c r="C841" s="424" t="s">
        <v>546</v>
      </c>
      <c r="D841" s="418"/>
      <c r="E841" s="418"/>
      <c r="F841" s="418"/>
      <c r="G841" s="418"/>
      <c r="H841" s="418"/>
      <c r="I841" s="418"/>
      <c r="J841" s="419" t="s">
        <v>547</v>
      </c>
      <c r="K841" s="420"/>
      <c r="L841" s="420"/>
      <c r="M841" s="420"/>
      <c r="N841" s="420"/>
      <c r="O841" s="420"/>
      <c r="P841" s="425" t="s">
        <v>548</v>
      </c>
      <c r="Q841" s="317"/>
      <c r="R841" s="317"/>
      <c r="S841" s="317"/>
      <c r="T841" s="317"/>
      <c r="U841" s="317"/>
      <c r="V841" s="317"/>
      <c r="W841" s="317"/>
      <c r="X841" s="317"/>
      <c r="Y841" s="318">
        <v>8</v>
      </c>
      <c r="Z841" s="319"/>
      <c r="AA841" s="319"/>
      <c r="AB841" s="320"/>
      <c r="AC841" s="322" t="s">
        <v>195</v>
      </c>
      <c r="AD841" s="322"/>
      <c r="AE841" s="322"/>
      <c r="AF841" s="322"/>
      <c r="AG841" s="322"/>
      <c r="AH841" s="323" t="s">
        <v>547</v>
      </c>
      <c r="AI841" s="324"/>
      <c r="AJ841" s="324"/>
      <c r="AK841" s="324"/>
      <c r="AL841" s="325" t="s">
        <v>547</v>
      </c>
      <c r="AM841" s="326"/>
      <c r="AN841" s="326"/>
      <c r="AO841" s="327"/>
      <c r="AP841" s="321" t="s">
        <v>549</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558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6"/>
      <c r="B869" s="346"/>
      <c r="C869" s="346" t="s">
        <v>26</v>
      </c>
      <c r="D869" s="346"/>
      <c r="E869" s="346"/>
      <c r="F869" s="346"/>
      <c r="G869" s="346"/>
      <c r="H869" s="346"/>
      <c r="I869" s="346"/>
      <c r="J869" s="277" t="s">
        <v>342</v>
      </c>
      <c r="K869" s="101"/>
      <c r="L869" s="101"/>
      <c r="M869" s="101"/>
      <c r="N869" s="101"/>
      <c r="O869" s="101"/>
      <c r="P869" s="347" t="s">
        <v>317</v>
      </c>
      <c r="Q869" s="347"/>
      <c r="R869" s="347"/>
      <c r="S869" s="347"/>
      <c r="T869" s="347"/>
      <c r="U869" s="347"/>
      <c r="V869" s="347"/>
      <c r="W869" s="347"/>
      <c r="X869" s="347"/>
      <c r="Y869" s="344" t="s">
        <v>340</v>
      </c>
      <c r="Z869" s="345"/>
      <c r="AA869" s="345"/>
      <c r="AB869" s="345"/>
      <c r="AC869" s="277" t="s">
        <v>380</v>
      </c>
      <c r="AD869" s="277"/>
      <c r="AE869" s="277"/>
      <c r="AF869" s="277"/>
      <c r="AG869" s="277"/>
      <c r="AH869" s="344" t="s">
        <v>406</v>
      </c>
      <c r="AI869" s="346"/>
      <c r="AJ869" s="346"/>
      <c r="AK869" s="346"/>
      <c r="AL869" s="346" t="s">
        <v>21</v>
      </c>
      <c r="AM869" s="346"/>
      <c r="AN869" s="346"/>
      <c r="AO869" s="426"/>
      <c r="AP869" s="427" t="s">
        <v>343</v>
      </c>
      <c r="AQ869" s="427"/>
      <c r="AR869" s="427"/>
      <c r="AS869" s="427"/>
      <c r="AT869" s="427"/>
      <c r="AU869" s="427"/>
      <c r="AV869" s="427"/>
      <c r="AW869" s="427"/>
      <c r="AX869" s="427"/>
    </row>
    <row r="870" spans="1:50" ht="40.5" customHeight="1" x14ac:dyDescent="0.15">
      <c r="A870" s="404">
        <v>1</v>
      </c>
      <c r="B870" s="404">
        <v>1</v>
      </c>
      <c r="C870" s="424" t="s">
        <v>550</v>
      </c>
      <c r="D870" s="418"/>
      <c r="E870" s="418"/>
      <c r="F870" s="418"/>
      <c r="G870" s="418"/>
      <c r="H870" s="418"/>
      <c r="I870" s="418"/>
      <c r="J870" s="419">
        <v>7020001068276</v>
      </c>
      <c r="K870" s="420"/>
      <c r="L870" s="420"/>
      <c r="M870" s="420"/>
      <c r="N870" s="420"/>
      <c r="O870" s="420"/>
      <c r="P870" s="425" t="s">
        <v>574</v>
      </c>
      <c r="Q870" s="317"/>
      <c r="R870" s="317"/>
      <c r="S870" s="317"/>
      <c r="T870" s="317"/>
      <c r="U870" s="317"/>
      <c r="V870" s="317"/>
      <c r="W870" s="317"/>
      <c r="X870" s="317"/>
      <c r="Y870" s="318">
        <v>15</v>
      </c>
      <c r="Z870" s="319"/>
      <c r="AA870" s="319"/>
      <c r="AB870" s="320"/>
      <c r="AC870" s="328" t="s">
        <v>410</v>
      </c>
      <c r="AD870" s="423"/>
      <c r="AE870" s="423"/>
      <c r="AF870" s="423"/>
      <c r="AG870" s="423"/>
      <c r="AH870" s="421">
        <v>2</v>
      </c>
      <c r="AI870" s="422"/>
      <c r="AJ870" s="422"/>
      <c r="AK870" s="422"/>
      <c r="AL870" s="325">
        <v>66.099999999999994</v>
      </c>
      <c r="AM870" s="326"/>
      <c r="AN870" s="326"/>
      <c r="AO870" s="327"/>
      <c r="AP870" s="321" t="s">
        <v>549</v>
      </c>
      <c r="AQ870" s="321"/>
      <c r="AR870" s="321"/>
      <c r="AS870" s="321"/>
      <c r="AT870" s="321"/>
      <c r="AU870" s="321"/>
      <c r="AV870" s="321"/>
      <c r="AW870" s="321"/>
      <c r="AX870" s="321"/>
    </row>
    <row r="871" spans="1:50" ht="40.5" customHeight="1" x14ac:dyDescent="0.15">
      <c r="A871" s="404">
        <v>2</v>
      </c>
      <c r="B871" s="404">
        <v>1</v>
      </c>
      <c r="C871" s="424" t="s">
        <v>550</v>
      </c>
      <c r="D871" s="418"/>
      <c r="E871" s="418"/>
      <c r="F871" s="418"/>
      <c r="G871" s="418"/>
      <c r="H871" s="418"/>
      <c r="I871" s="418"/>
      <c r="J871" s="419">
        <v>7020001068276</v>
      </c>
      <c r="K871" s="420"/>
      <c r="L871" s="420"/>
      <c r="M871" s="420"/>
      <c r="N871" s="420"/>
      <c r="O871" s="420"/>
      <c r="P871" s="317" t="s">
        <v>574</v>
      </c>
      <c r="Q871" s="317"/>
      <c r="R871" s="317"/>
      <c r="S871" s="317"/>
      <c r="T871" s="317"/>
      <c r="U871" s="317"/>
      <c r="V871" s="317"/>
      <c r="W871" s="317"/>
      <c r="X871" s="317"/>
      <c r="Y871" s="318">
        <v>12</v>
      </c>
      <c r="Z871" s="319"/>
      <c r="AA871" s="319"/>
      <c r="AB871" s="320"/>
      <c r="AC871" s="328" t="s">
        <v>410</v>
      </c>
      <c r="AD871" s="328"/>
      <c r="AE871" s="328"/>
      <c r="AF871" s="328"/>
      <c r="AG871" s="328"/>
      <c r="AH871" s="421">
        <v>4</v>
      </c>
      <c r="AI871" s="422"/>
      <c r="AJ871" s="422"/>
      <c r="AK871" s="422"/>
      <c r="AL871" s="325">
        <v>57.7</v>
      </c>
      <c r="AM871" s="326"/>
      <c r="AN871" s="326"/>
      <c r="AO871" s="327"/>
      <c r="AP871" s="321" t="s">
        <v>549</v>
      </c>
      <c r="AQ871" s="321"/>
      <c r="AR871" s="321"/>
      <c r="AS871" s="321"/>
      <c r="AT871" s="321"/>
      <c r="AU871" s="321"/>
      <c r="AV871" s="321"/>
      <c r="AW871" s="321"/>
      <c r="AX871" s="321"/>
    </row>
    <row r="872" spans="1:50" ht="40.5" customHeight="1" x14ac:dyDescent="0.15">
      <c r="A872" s="404">
        <v>3</v>
      </c>
      <c r="B872" s="404">
        <v>1</v>
      </c>
      <c r="C872" s="424" t="s">
        <v>550</v>
      </c>
      <c r="D872" s="418"/>
      <c r="E872" s="418"/>
      <c r="F872" s="418"/>
      <c r="G872" s="418"/>
      <c r="H872" s="418"/>
      <c r="I872" s="418"/>
      <c r="J872" s="419">
        <v>7020001068276</v>
      </c>
      <c r="K872" s="420"/>
      <c r="L872" s="420"/>
      <c r="M872" s="420"/>
      <c r="N872" s="420"/>
      <c r="O872" s="420"/>
      <c r="P872" s="425" t="s">
        <v>574</v>
      </c>
      <c r="Q872" s="317"/>
      <c r="R872" s="317"/>
      <c r="S872" s="317"/>
      <c r="T872" s="317"/>
      <c r="U872" s="317"/>
      <c r="V872" s="317"/>
      <c r="W872" s="317"/>
      <c r="X872" s="317"/>
      <c r="Y872" s="318">
        <v>11</v>
      </c>
      <c r="Z872" s="319"/>
      <c r="AA872" s="319"/>
      <c r="AB872" s="320"/>
      <c r="AC872" s="328" t="s">
        <v>410</v>
      </c>
      <c r="AD872" s="328"/>
      <c r="AE872" s="328"/>
      <c r="AF872" s="328"/>
      <c r="AG872" s="328"/>
      <c r="AH872" s="323">
        <v>2</v>
      </c>
      <c r="AI872" s="324"/>
      <c r="AJ872" s="324"/>
      <c r="AK872" s="324"/>
      <c r="AL872" s="325">
        <v>80.3</v>
      </c>
      <c r="AM872" s="326"/>
      <c r="AN872" s="326"/>
      <c r="AO872" s="327"/>
      <c r="AP872" s="321" t="s">
        <v>549</v>
      </c>
      <c r="AQ872" s="321"/>
      <c r="AR872" s="321"/>
      <c r="AS872" s="321"/>
      <c r="AT872" s="321"/>
      <c r="AU872" s="321"/>
      <c r="AV872" s="321"/>
      <c r="AW872" s="321"/>
      <c r="AX872" s="321"/>
    </row>
    <row r="873" spans="1:50" ht="40.5" customHeight="1" x14ac:dyDescent="0.15">
      <c r="A873" s="404">
        <v>4</v>
      </c>
      <c r="B873" s="404">
        <v>1</v>
      </c>
      <c r="C873" s="424" t="s">
        <v>550</v>
      </c>
      <c r="D873" s="418"/>
      <c r="E873" s="418"/>
      <c r="F873" s="418"/>
      <c r="G873" s="418"/>
      <c r="H873" s="418"/>
      <c r="I873" s="418"/>
      <c r="J873" s="419">
        <v>7020001068276</v>
      </c>
      <c r="K873" s="420"/>
      <c r="L873" s="420"/>
      <c r="M873" s="420"/>
      <c r="N873" s="420"/>
      <c r="O873" s="420"/>
      <c r="P873" s="425" t="s">
        <v>574</v>
      </c>
      <c r="Q873" s="317"/>
      <c r="R873" s="317"/>
      <c r="S873" s="317"/>
      <c r="T873" s="317"/>
      <c r="U873" s="317"/>
      <c r="V873" s="317"/>
      <c r="W873" s="317"/>
      <c r="X873" s="317"/>
      <c r="Y873" s="318">
        <v>8</v>
      </c>
      <c r="Z873" s="319"/>
      <c r="AA873" s="319"/>
      <c r="AB873" s="320"/>
      <c r="AC873" s="328" t="s">
        <v>410</v>
      </c>
      <c r="AD873" s="328"/>
      <c r="AE873" s="328"/>
      <c r="AF873" s="328"/>
      <c r="AG873" s="328"/>
      <c r="AH873" s="323">
        <v>3</v>
      </c>
      <c r="AI873" s="324"/>
      <c r="AJ873" s="324"/>
      <c r="AK873" s="324"/>
      <c r="AL873" s="325">
        <v>70.8</v>
      </c>
      <c r="AM873" s="326"/>
      <c r="AN873" s="326"/>
      <c r="AO873" s="327"/>
      <c r="AP873" s="321" t="s">
        <v>549</v>
      </c>
      <c r="AQ873" s="321"/>
      <c r="AR873" s="321"/>
      <c r="AS873" s="321"/>
      <c r="AT873" s="321"/>
      <c r="AU873" s="321"/>
      <c r="AV873" s="321"/>
      <c r="AW873" s="321"/>
      <c r="AX873" s="321"/>
    </row>
    <row r="874" spans="1:50" ht="40.5" customHeight="1" x14ac:dyDescent="0.15">
      <c r="A874" s="404">
        <v>5</v>
      </c>
      <c r="B874" s="404">
        <v>1</v>
      </c>
      <c r="C874" s="424" t="s">
        <v>555</v>
      </c>
      <c r="D874" s="418"/>
      <c r="E874" s="418"/>
      <c r="F874" s="418"/>
      <c r="G874" s="418"/>
      <c r="H874" s="418"/>
      <c r="I874" s="418"/>
      <c r="J874" s="419">
        <v>8190001001327</v>
      </c>
      <c r="K874" s="420"/>
      <c r="L874" s="420"/>
      <c r="M874" s="420"/>
      <c r="N874" s="420"/>
      <c r="O874" s="420"/>
      <c r="P874" s="317" t="s">
        <v>574</v>
      </c>
      <c r="Q874" s="317"/>
      <c r="R874" s="317"/>
      <c r="S874" s="317"/>
      <c r="T874" s="317"/>
      <c r="U874" s="317"/>
      <c r="V874" s="317"/>
      <c r="W874" s="317"/>
      <c r="X874" s="317"/>
      <c r="Y874" s="318">
        <v>12</v>
      </c>
      <c r="Z874" s="319"/>
      <c r="AA874" s="319"/>
      <c r="AB874" s="320"/>
      <c r="AC874" s="322" t="s">
        <v>410</v>
      </c>
      <c r="AD874" s="322"/>
      <c r="AE874" s="322"/>
      <c r="AF874" s="322"/>
      <c r="AG874" s="322"/>
      <c r="AH874" s="323">
        <v>10</v>
      </c>
      <c r="AI874" s="324"/>
      <c r="AJ874" s="324"/>
      <c r="AK874" s="324"/>
      <c r="AL874" s="325">
        <v>45.3</v>
      </c>
      <c r="AM874" s="326"/>
      <c r="AN874" s="326"/>
      <c r="AO874" s="327"/>
      <c r="AP874" s="321" t="s">
        <v>549</v>
      </c>
      <c r="AQ874" s="321"/>
      <c r="AR874" s="321"/>
      <c r="AS874" s="321"/>
      <c r="AT874" s="321"/>
      <c r="AU874" s="321"/>
      <c r="AV874" s="321"/>
      <c r="AW874" s="321"/>
      <c r="AX874" s="321"/>
    </row>
    <row r="875" spans="1:50" ht="40.5" customHeight="1" x14ac:dyDescent="0.15">
      <c r="A875" s="404">
        <v>6</v>
      </c>
      <c r="B875" s="404">
        <v>1</v>
      </c>
      <c r="C875" s="424" t="s">
        <v>557</v>
      </c>
      <c r="D875" s="418"/>
      <c r="E875" s="418"/>
      <c r="F875" s="418"/>
      <c r="G875" s="418"/>
      <c r="H875" s="418"/>
      <c r="I875" s="418"/>
      <c r="J875" s="419">
        <v>1120001007221</v>
      </c>
      <c r="K875" s="420"/>
      <c r="L875" s="420"/>
      <c r="M875" s="420"/>
      <c r="N875" s="420"/>
      <c r="O875" s="420"/>
      <c r="P875" s="317" t="s">
        <v>574</v>
      </c>
      <c r="Q875" s="317"/>
      <c r="R875" s="317"/>
      <c r="S875" s="317"/>
      <c r="T875" s="317"/>
      <c r="U875" s="317"/>
      <c r="V875" s="317"/>
      <c r="W875" s="317"/>
      <c r="X875" s="317"/>
      <c r="Y875" s="318">
        <v>11</v>
      </c>
      <c r="Z875" s="319"/>
      <c r="AA875" s="319"/>
      <c r="AB875" s="320"/>
      <c r="AC875" s="322" t="s">
        <v>410</v>
      </c>
      <c r="AD875" s="322"/>
      <c r="AE875" s="322"/>
      <c r="AF875" s="322"/>
      <c r="AG875" s="322"/>
      <c r="AH875" s="323">
        <v>4</v>
      </c>
      <c r="AI875" s="324"/>
      <c r="AJ875" s="324"/>
      <c r="AK875" s="324"/>
      <c r="AL875" s="325">
        <v>46.4</v>
      </c>
      <c r="AM875" s="326"/>
      <c r="AN875" s="326"/>
      <c r="AO875" s="327"/>
      <c r="AP875" s="321" t="s">
        <v>549</v>
      </c>
      <c r="AQ875" s="321"/>
      <c r="AR875" s="321"/>
      <c r="AS875" s="321"/>
      <c r="AT875" s="321"/>
      <c r="AU875" s="321"/>
      <c r="AV875" s="321"/>
      <c r="AW875" s="321"/>
      <c r="AX875" s="321"/>
    </row>
    <row r="876" spans="1:50" ht="40.5" customHeight="1" x14ac:dyDescent="0.15">
      <c r="A876" s="404">
        <v>7</v>
      </c>
      <c r="B876" s="404">
        <v>1</v>
      </c>
      <c r="C876" s="424" t="s">
        <v>576</v>
      </c>
      <c r="D876" s="418"/>
      <c r="E876" s="418"/>
      <c r="F876" s="418"/>
      <c r="G876" s="418"/>
      <c r="H876" s="418"/>
      <c r="I876" s="418"/>
      <c r="J876" s="419">
        <v>3340001005358</v>
      </c>
      <c r="K876" s="420"/>
      <c r="L876" s="420"/>
      <c r="M876" s="420"/>
      <c r="N876" s="420"/>
      <c r="O876" s="420"/>
      <c r="P876" s="317" t="s">
        <v>574</v>
      </c>
      <c r="Q876" s="317"/>
      <c r="R876" s="317"/>
      <c r="S876" s="317"/>
      <c r="T876" s="317"/>
      <c r="U876" s="317"/>
      <c r="V876" s="317"/>
      <c r="W876" s="317"/>
      <c r="X876" s="317"/>
      <c r="Y876" s="318">
        <v>11</v>
      </c>
      <c r="Z876" s="319"/>
      <c r="AA876" s="319"/>
      <c r="AB876" s="320"/>
      <c r="AC876" s="322" t="s">
        <v>410</v>
      </c>
      <c r="AD876" s="322"/>
      <c r="AE876" s="322"/>
      <c r="AF876" s="322"/>
      <c r="AG876" s="322"/>
      <c r="AH876" s="323">
        <v>5</v>
      </c>
      <c r="AI876" s="324"/>
      <c r="AJ876" s="324"/>
      <c r="AK876" s="324"/>
      <c r="AL876" s="325">
        <v>39.1</v>
      </c>
      <c r="AM876" s="326"/>
      <c r="AN876" s="326"/>
      <c r="AO876" s="327"/>
      <c r="AP876" s="321" t="s">
        <v>549</v>
      </c>
      <c r="AQ876" s="321"/>
      <c r="AR876" s="321"/>
      <c r="AS876" s="321"/>
      <c r="AT876" s="321"/>
      <c r="AU876" s="321"/>
      <c r="AV876" s="321"/>
      <c r="AW876" s="321"/>
      <c r="AX876" s="321"/>
    </row>
    <row r="877" spans="1:50" ht="40.5" customHeight="1" x14ac:dyDescent="0.15">
      <c r="A877" s="404">
        <v>8</v>
      </c>
      <c r="B877" s="404">
        <v>1</v>
      </c>
      <c r="C877" s="424" t="s">
        <v>552</v>
      </c>
      <c r="D877" s="418"/>
      <c r="E877" s="418"/>
      <c r="F877" s="418"/>
      <c r="G877" s="418"/>
      <c r="H877" s="418"/>
      <c r="I877" s="418"/>
      <c r="J877" s="419">
        <v>7030001041612</v>
      </c>
      <c r="K877" s="420"/>
      <c r="L877" s="420"/>
      <c r="M877" s="420"/>
      <c r="N877" s="420"/>
      <c r="O877" s="420"/>
      <c r="P877" s="317" t="s">
        <v>574</v>
      </c>
      <c r="Q877" s="317"/>
      <c r="R877" s="317"/>
      <c r="S877" s="317"/>
      <c r="T877" s="317"/>
      <c r="U877" s="317"/>
      <c r="V877" s="317"/>
      <c r="W877" s="317"/>
      <c r="X877" s="317"/>
      <c r="Y877" s="318">
        <v>8</v>
      </c>
      <c r="Z877" s="319"/>
      <c r="AA877" s="319"/>
      <c r="AB877" s="320"/>
      <c r="AC877" s="322" t="s">
        <v>410</v>
      </c>
      <c r="AD877" s="322"/>
      <c r="AE877" s="322"/>
      <c r="AF877" s="322"/>
      <c r="AG877" s="322"/>
      <c r="AH877" s="323">
        <v>15</v>
      </c>
      <c r="AI877" s="324"/>
      <c r="AJ877" s="324"/>
      <c r="AK877" s="324"/>
      <c r="AL877" s="325">
        <v>75.5</v>
      </c>
      <c r="AM877" s="326"/>
      <c r="AN877" s="326"/>
      <c r="AO877" s="327"/>
      <c r="AP877" s="321" t="s">
        <v>549</v>
      </c>
      <c r="AQ877" s="321"/>
      <c r="AR877" s="321"/>
      <c r="AS877" s="321"/>
      <c r="AT877" s="321"/>
      <c r="AU877" s="321"/>
      <c r="AV877" s="321"/>
      <c r="AW877" s="321"/>
      <c r="AX877" s="321"/>
    </row>
    <row r="878" spans="1:50" ht="40.5" customHeight="1" x14ac:dyDescent="0.15">
      <c r="A878" s="404">
        <v>9</v>
      </c>
      <c r="B878" s="404">
        <v>1</v>
      </c>
      <c r="C878" s="424" t="s">
        <v>551</v>
      </c>
      <c r="D878" s="418"/>
      <c r="E878" s="418"/>
      <c r="F878" s="418"/>
      <c r="G878" s="418"/>
      <c r="H878" s="418"/>
      <c r="I878" s="418"/>
      <c r="J878" s="419">
        <v>9021001020019</v>
      </c>
      <c r="K878" s="420"/>
      <c r="L878" s="420"/>
      <c r="M878" s="420"/>
      <c r="N878" s="420"/>
      <c r="O878" s="420"/>
      <c r="P878" s="317" t="s">
        <v>574</v>
      </c>
      <c r="Q878" s="317"/>
      <c r="R878" s="317"/>
      <c r="S878" s="317"/>
      <c r="T878" s="317"/>
      <c r="U878" s="317"/>
      <c r="V878" s="317"/>
      <c r="W878" s="317"/>
      <c r="X878" s="317"/>
      <c r="Y878" s="318">
        <v>8</v>
      </c>
      <c r="Z878" s="319"/>
      <c r="AA878" s="319"/>
      <c r="AB878" s="320"/>
      <c r="AC878" s="322" t="s">
        <v>410</v>
      </c>
      <c r="AD878" s="322"/>
      <c r="AE878" s="322"/>
      <c r="AF878" s="322"/>
      <c r="AG878" s="322"/>
      <c r="AH878" s="323">
        <v>21</v>
      </c>
      <c r="AI878" s="324"/>
      <c r="AJ878" s="324"/>
      <c r="AK878" s="324"/>
      <c r="AL878" s="325">
        <v>67.599999999999994</v>
      </c>
      <c r="AM878" s="326"/>
      <c r="AN878" s="326"/>
      <c r="AO878" s="327"/>
      <c r="AP878" s="321" t="s">
        <v>549</v>
      </c>
      <c r="AQ878" s="321"/>
      <c r="AR878" s="321"/>
      <c r="AS878" s="321"/>
      <c r="AT878" s="321"/>
      <c r="AU878" s="321"/>
      <c r="AV878" s="321"/>
      <c r="AW878" s="321"/>
      <c r="AX878" s="321"/>
    </row>
    <row r="879" spans="1:50" ht="40.5" customHeight="1" x14ac:dyDescent="0.15">
      <c r="A879" s="404">
        <v>10</v>
      </c>
      <c r="B879" s="404">
        <v>1</v>
      </c>
      <c r="C879" s="424" t="s">
        <v>553</v>
      </c>
      <c r="D879" s="418"/>
      <c r="E879" s="418"/>
      <c r="F879" s="418"/>
      <c r="G879" s="418"/>
      <c r="H879" s="418"/>
      <c r="I879" s="418"/>
      <c r="J879" s="419">
        <v>8100001022851</v>
      </c>
      <c r="K879" s="420"/>
      <c r="L879" s="420"/>
      <c r="M879" s="420"/>
      <c r="N879" s="420"/>
      <c r="O879" s="420"/>
      <c r="P879" s="317" t="s">
        <v>574</v>
      </c>
      <c r="Q879" s="317"/>
      <c r="R879" s="317"/>
      <c r="S879" s="317"/>
      <c r="T879" s="317"/>
      <c r="U879" s="317"/>
      <c r="V879" s="317"/>
      <c r="W879" s="317"/>
      <c r="X879" s="317"/>
      <c r="Y879" s="318">
        <v>6</v>
      </c>
      <c r="Z879" s="319"/>
      <c r="AA879" s="319"/>
      <c r="AB879" s="320"/>
      <c r="AC879" s="322" t="s">
        <v>410</v>
      </c>
      <c r="AD879" s="322"/>
      <c r="AE879" s="322"/>
      <c r="AF879" s="322"/>
      <c r="AG879" s="322"/>
      <c r="AH879" s="323">
        <v>8</v>
      </c>
      <c r="AI879" s="324"/>
      <c r="AJ879" s="324"/>
      <c r="AK879" s="324"/>
      <c r="AL879" s="325">
        <v>75.900000000000006</v>
      </c>
      <c r="AM879" s="326"/>
      <c r="AN879" s="326"/>
      <c r="AO879" s="327"/>
      <c r="AP879" s="321" t="s">
        <v>549</v>
      </c>
      <c r="AQ879" s="321"/>
      <c r="AR879" s="321"/>
      <c r="AS879" s="321"/>
      <c r="AT879" s="321"/>
      <c r="AU879" s="321"/>
      <c r="AV879" s="321"/>
      <c r="AW879" s="321"/>
      <c r="AX879" s="321"/>
    </row>
    <row r="880" spans="1:50" ht="40.5" customHeight="1" x14ac:dyDescent="0.15">
      <c r="A880" s="404">
        <v>11</v>
      </c>
      <c r="B880" s="404">
        <v>1</v>
      </c>
      <c r="C880" s="424" t="s">
        <v>556</v>
      </c>
      <c r="D880" s="418"/>
      <c r="E880" s="418"/>
      <c r="F880" s="418"/>
      <c r="G880" s="418"/>
      <c r="H880" s="418"/>
      <c r="I880" s="418"/>
      <c r="J880" s="419">
        <v>5290001007820</v>
      </c>
      <c r="K880" s="420"/>
      <c r="L880" s="420"/>
      <c r="M880" s="420"/>
      <c r="N880" s="420"/>
      <c r="O880" s="420"/>
      <c r="P880" s="317" t="s">
        <v>574</v>
      </c>
      <c r="Q880" s="317"/>
      <c r="R880" s="317"/>
      <c r="S880" s="317"/>
      <c r="T880" s="317"/>
      <c r="U880" s="317"/>
      <c r="V880" s="317"/>
      <c r="W880" s="317"/>
      <c r="X880" s="317"/>
      <c r="Y880" s="318">
        <v>4</v>
      </c>
      <c r="Z880" s="319"/>
      <c r="AA880" s="319"/>
      <c r="AB880" s="320"/>
      <c r="AC880" s="322" t="s">
        <v>410</v>
      </c>
      <c r="AD880" s="322"/>
      <c r="AE880" s="322"/>
      <c r="AF880" s="322"/>
      <c r="AG880" s="322"/>
      <c r="AH880" s="323">
        <v>9</v>
      </c>
      <c r="AI880" s="324"/>
      <c r="AJ880" s="324"/>
      <c r="AK880" s="324"/>
      <c r="AL880" s="325">
        <v>50.5</v>
      </c>
      <c r="AM880" s="326"/>
      <c r="AN880" s="326"/>
      <c r="AO880" s="327"/>
      <c r="AP880" s="321" t="s">
        <v>549</v>
      </c>
      <c r="AQ880" s="321"/>
      <c r="AR880" s="321"/>
      <c r="AS880" s="321"/>
      <c r="AT880" s="321"/>
      <c r="AU880" s="321"/>
      <c r="AV880" s="321"/>
      <c r="AW880" s="321"/>
      <c r="AX880" s="321"/>
    </row>
    <row r="881" spans="1:50" ht="40.5" customHeight="1" x14ac:dyDescent="0.15">
      <c r="A881" s="404">
        <v>12</v>
      </c>
      <c r="B881" s="404">
        <v>1</v>
      </c>
      <c r="C881" s="424" t="s">
        <v>554</v>
      </c>
      <c r="D881" s="418"/>
      <c r="E881" s="418"/>
      <c r="F881" s="418"/>
      <c r="G881" s="418"/>
      <c r="H881" s="418"/>
      <c r="I881" s="418"/>
      <c r="J881" s="419">
        <v>7120001040927</v>
      </c>
      <c r="K881" s="420"/>
      <c r="L881" s="420"/>
      <c r="M881" s="420"/>
      <c r="N881" s="420"/>
      <c r="O881" s="420"/>
      <c r="P881" s="317" t="s">
        <v>574</v>
      </c>
      <c r="Q881" s="317"/>
      <c r="R881" s="317"/>
      <c r="S881" s="317"/>
      <c r="T881" s="317"/>
      <c r="U881" s="317"/>
      <c r="V881" s="317"/>
      <c r="W881" s="317"/>
      <c r="X881" s="317"/>
      <c r="Y881" s="318">
        <v>4</v>
      </c>
      <c r="Z881" s="319"/>
      <c r="AA881" s="319"/>
      <c r="AB881" s="320"/>
      <c r="AC881" s="322" t="s">
        <v>410</v>
      </c>
      <c r="AD881" s="322"/>
      <c r="AE881" s="322"/>
      <c r="AF881" s="322"/>
      <c r="AG881" s="322"/>
      <c r="AH881" s="323">
        <v>6</v>
      </c>
      <c r="AI881" s="324"/>
      <c r="AJ881" s="324"/>
      <c r="AK881" s="324"/>
      <c r="AL881" s="325">
        <v>72.5</v>
      </c>
      <c r="AM881" s="326"/>
      <c r="AN881" s="326"/>
      <c r="AO881" s="327"/>
      <c r="AP881" s="321" t="s">
        <v>549</v>
      </c>
      <c r="AQ881" s="321"/>
      <c r="AR881" s="321"/>
      <c r="AS881" s="321"/>
      <c r="AT881" s="321"/>
      <c r="AU881" s="321"/>
      <c r="AV881" s="321"/>
      <c r="AW881" s="321"/>
      <c r="AX881" s="321"/>
    </row>
    <row r="882" spans="1:50" ht="30" hidden="1" customHeight="1" x14ac:dyDescent="0.15">
      <c r="A882" s="404">
        <v>13</v>
      </c>
      <c r="B882" s="404">
        <v>1</v>
      </c>
      <c r="C882" s="424"/>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24"/>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24"/>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24"/>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24"/>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4"/>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24"/>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24"/>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559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6"/>
      <c r="B902" s="346"/>
      <c r="C902" s="346" t="s">
        <v>26</v>
      </c>
      <c r="D902" s="346"/>
      <c r="E902" s="346"/>
      <c r="F902" s="346"/>
      <c r="G902" s="346"/>
      <c r="H902" s="346"/>
      <c r="I902" s="346"/>
      <c r="J902" s="277" t="s">
        <v>342</v>
      </c>
      <c r="K902" s="101"/>
      <c r="L902" s="101"/>
      <c r="M902" s="101"/>
      <c r="N902" s="101"/>
      <c r="O902" s="101"/>
      <c r="P902" s="347" t="s">
        <v>317</v>
      </c>
      <c r="Q902" s="347"/>
      <c r="R902" s="347"/>
      <c r="S902" s="347"/>
      <c r="T902" s="347"/>
      <c r="U902" s="347"/>
      <c r="V902" s="347"/>
      <c r="W902" s="347"/>
      <c r="X902" s="347"/>
      <c r="Y902" s="344" t="s">
        <v>340</v>
      </c>
      <c r="Z902" s="345"/>
      <c r="AA902" s="345"/>
      <c r="AB902" s="345"/>
      <c r="AC902" s="277" t="s">
        <v>380</v>
      </c>
      <c r="AD902" s="277"/>
      <c r="AE902" s="277"/>
      <c r="AF902" s="277"/>
      <c r="AG902" s="277"/>
      <c r="AH902" s="344" t="s">
        <v>406</v>
      </c>
      <c r="AI902" s="346"/>
      <c r="AJ902" s="346"/>
      <c r="AK902" s="346"/>
      <c r="AL902" s="346" t="s">
        <v>21</v>
      </c>
      <c r="AM902" s="346"/>
      <c r="AN902" s="346"/>
      <c r="AO902" s="426"/>
      <c r="AP902" s="427" t="s">
        <v>343</v>
      </c>
      <c r="AQ902" s="427"/>
      <c r="AR902" s="427"/>
      <c r="AS902" s="427"/>
      <c r="AT902" s="427"/>
      <c r="AU902" s="427"/>
      <c r="AV902" s="427"/>
      <c r="AW902" s="427"/>
      <c r="AX902" s="427"/>
    </row>
    <row r="903" spans="1:50" ht="30" customHeight="1" x14ac:dyDescent="0.15">
      <c r="A903" s="404">
        <v>1</v>
      </c>
      <c r="B903" s="404">
        <v>1</v>
      </c>
      <c r="C903" s="424" t="s">
        <v>561</v>
      </c>
      <c r="D903" s="418"/>
      <c r="E903" s="418"/>
      <c r="F903" s="418"/>
      <c r="G903" s="418"/>
      <c r="H903" s="418"/>
      <c r="I903" s="418"/>
      <c r="J903" s="419">
        <v>6011101000700</v>
      </c>
      <c r="K903" s="420"/>
      <c r="L903" s="420"/>
      <c r="M903" s="420"/>
      <c r="N903" s="420"/>
      <c r="O903" s="420"/>
      <c r="P903" s="425" t="s">
        <v>566</v>
      </c>
      <c r="Q903" s="317"/>
      <c r="R903" s="317"/>
      <c r="S903" s="317"/>
      <c r="T903" s="317"/>
      <c r="U903" s="317"/>
      <c r="V903" s="317"/>
      <c r="W903" s="317"/>
      <c r="X903" s="317"/>
      <c r="Y903" s="318">
        <v>12</v>
      </c>
      <c r="Z903" s="319"/>
      <c r="AA903" s="319"/>
      <c r="AB903" s="320"/>
      <c r="AC903" s="328" t="s">
        <v>410</v>
      </c>
      <c r="AD903" s="423"/>
      <c r="AE903" s="423"/>
      <c r="AF903" s="423"/>
      <c r="AG903" s="423"/>
      <c r="AH903" s="421">
        <v>2</v>
      </c>
      <c r="AI903" s="422"/>
      <c r="AJ903" s="422"/>
      <c r="AK903" s="422"/>
      <c r="AL903" s="325">
        <v>59.9</v>
      </c>
      <c r="AM903" s="326"/>
      <c r="AN903" s="326"/>
      <c r="AO903" s="327"/>
      <c r="AP903" s="321" t="s">
        <v>549</v>
      </c>
      <c r="AQ903" s="321"/>
      <c r="AR903" s="321"/>
      <c r="AS903" s="321"/>
      <c r="AT903" s="321"/>
      <c r="AU903" s="321"/>
      <c r="AV903" s="321"/>
      <c r="AW903" s="321"/>
      <c r="AX903" s="321"/>
    </row>
    <row r="904" spans="1:50" ht="30" customHeight="1" x14ac:dyDescent="0.15">
      <c r="A904" s="404">
        <v>2</v>
      </c>
      <c r="B904" s="404">
        <v>1</v>
      </c>
      <c r="C904" s="424" t="s">
        <v>561</v>
      </c>
      <c r="D904" s="418"/>
      <c r="E904" s="418"/>
      <c r="F904" s="418"/>
      <c r="G904" s="418"/>
      <c r="H904" s="418"/>
      <c r="I904" s="418"/>
      <c r="J904" s="419">
        <v>6011101000700</v>
      </c>
      <c r="K904" s="420"/>
      <c r="L904" s="420"/>
      <c r="M904" s="420"/>
      <c r="N904" s="420"/>
      <c r="O904" s="420"/>
      <c r="P904" s="425" t="s">
        <v>566</v>
      </c>
      <c r="Q904" s="317"/>
      <c r="R904" s="317"/>
      <c r="S904" s="317"/>
      <c r="T904" s="317"/>
      <c r="U904" s="317"/>
      <c r="V904" s="317"/>
      <c r="W904" s="317"/>
      <c r="X904" s="317"/>
      <c r="Y904" s="318">
        <v>9</v>
      </c>
      <c r="Z904" s="319"/>
      <c r="AA904" s="319"/>
      <c r="AB904" s="320"/>
      <c r="AC904" s="328" t="s">
        <v>410</v>
      </c>
      <c r="AD904" s="328"/>
      <c r="AE904" s="328"/>
      <c r="AF904" s="328"/>
      <c r="AG904" s="328"/>
      <c r="AH904" s="421">
        <v>3</v>
      </c>
      <c r="AI904" s="422"/>
      <c r="AJ904" s="422"/>
      <c r="AK904" s="422"/>
      <c r="AL904" s="325">
        <v>58.8</v>
      </c>
      <c r="AM904" s="326"/>
      <c r="AN904" s="326"/>
      <c r="AO904" s="327"/>
      <c r="AP904" s="321" t="s">
        <v>549</v>
      </c>
      <c r="AQ904" s="321"/>
      <c r="AR904" s="321"/>
      <c r="AS904" s="321"/>
      <c r="AT904" s="321"/>
      <c r="AU904" s="321"/>
      <c r="AV904" s="321"/>
      <c r="AW904" s="321"/>
      <c r="AX904" s="321"/>
    </row>
    <row r="905" spans="1:50" ht="30" customHeight="1" x14ac:dyDescent="0.15">
      <c r="A905" s="404">
        <v>3</v>
      </c>
      <c r="B905" s="404">
        <v>1</v>
      </c>
      <c r="C905" s="424" t="s">
        <v>550</v>
      </c>
      <c r="D905" s="418"/>
      <c r="E905" s="418"/>
      <c r="F905" s="418"/>
      <c r="G905" s="418"/>
      <c r="H905" s="418"/>
      <c r="I905" s="418"/>
      <c r="J905" s="419">
        <v>7020001068276</v>
      </c>
      <c r="K905" s="420"/>
      <c r="L905" s="420"/>
      <c r="M905" s="420"/>
      <c r="N905" s="420"/>
      <c r="O905" s="420"/>
      <c r="P905" s="425" t="s">
        <v>566</v>
      </c>
      <c r="Q905" s="317"/>
      <c r="R905" s="317"/>
      <c r="S905" s="317"/>
      <c r="T905" s="317"/>
      <c r="U905" s="317"/>
      <c r="V905" s="317"/>
      <c r="W905" s="317"/>
      <c r="X905" s="317"/>
      <c r="Y905" s="318">
        <v>9</v>
      </c>
      <c r="Z905" s="319"/>
      <c r="AA905" s="319"/>
      <c r="AB905" s="320"/>
      <c r="AC905" s="328" t="s">
        <v>410</v>
      </c>
      <c r="AD905" s="328"/>
      <c r="AE905" s="328"/>
      <c r="AF905" s="328"/>
      <c r="AG905" s="328"/>
      <c r="AH905" s="323">
        <v>3</v>
      </c>
      <c r="AI905" s="324"/>
      <c r="AJ905" s="324"/>
      <c r="AK905" s="324"/>
      <c r="AL905" s="325">
        <v>60.5</v>
      </c>
      <c r="AM905" s="326"/>
      <c r="AN905" s="326"/>
      <c r="AO905" s="327"/>
      <c r="AP905" s="321" t="s">
        <v>549</v>
      </c>
      <c r="AQ905" s="321"/>
      <c r="AR905" s="321"/>
      <c r="AS905" s="321"/>
      <c r="AT905" s="321"/>
      <c r="AU905" s="321"/>
      <c r="AV905" s="321"/>
      <c r="AW905" s="321"/>
      <c r="AX905" s="321"/>
    </row>
    <row r="906" spans="1:50" ht="30" customHeight="1" x14ac:dyDescent="0.15">
      <c r="A906" s="404">
        <v>4</v>
      </c>
      <c r="B906" s="404">
        <v>1</v>
      </c>
      <c r="C906" s="424" t="s">
        <v>550</v>
      </c>
      <c r="D906" s="418"/>
      <c r="E906" s="418"/>
      <c r="F906" s="418"/>
      <c r="G906" s="418"/>
      <c r="H906" s="418"/>
      <c r="I906" s="418"/>
      <c r="J906" s="419">
        <v>7020001068276</v>
      </c>
      <c r="K906" s="420"/>
      <c r="L906" s="420"/>
      <c r="M906" s="420"/>
      <c r="N906" s="420"/>
      <c r="O906" s="420"/>
      <c r="P906" s="425" t="s">
        <v>566</v>
      </c>
      <c r="Q906" s="317"/>
      <c r="R906" s="317"/>
      <c r="S906" s="317"/>
      <c r="T906" s="317"/>
      <c r="U906" s="317"/>
      <c r="V906" s="317"/>
      <c r="W906" s="317"/>
      <c r="X906" s="317"/>
      <c r="Y906" s="318">
        <v>6</v>
      </c>
      <c r="Z906" s="319"/>
      <c r="AA906" s="319"/>
      <c r="AB906" s="320"/>
      <c r="AC906" s="328" t="s">
        <v>410</v>
      </c>
      <c r="AD906" s="328"/>
      <c r="AE906" s="328"/>
      <c r="AF906" s="328"/>
      <c r="AG906" s="328"/>
      <c r="AH906" s="323">
        <v>2</v>
      </c>
      <c r="AI906" s="324"/>
      <c r="AJ906" s="324"/>
      <c r="AK906" s="324"/>
      <c r="AL906" s="325">
        <v>59.4</v>
      </c>
      <c r="AM906" s="326"/>
      <c r="AN906" s="326"/>
      <c r="AO906" s="327"/>
      <c r="AP906" s="321" t="s">
        <v>549</v>
      </c>
      <c r="AQ906" s="321"/>
      <c r="AR906" s="321"/>
      <c r="AS906" s="321"/>
      <c r="AT906" s="321"/>
      <c r="AU906" s="321"/>
      <c r="AV906" s="321"/>
      <c r="AW906" s="321"/>
      <c r="AX906" s="321"/>
    </row>
    <row r="907" spans="1:50" ht="30" customHeight="1" x14ac:dyDescent="0.15">
      <c r="A907" s="404">
        <v>5</v>
      </c>
      <c r="B907" s="404">
        <v>1</v>
      </c>
      <c r="C907" s="424" t="s">
        <v>550</v>
      </c>
      <c r="D907" s="418"/>
      <c r="E907" s="418"/>
      <c r="F907" s="418"/>
      <c r="G907" s="418"/>
      <c r="H907" s="418"/>
      <c r="I907" s="418"/>
      <c r="J907" s="419">
        <v>7020001068276</v>
      </c>
      <c r="K907" s="420"/>
      <c r="L907" s="420"/>
      <c r="M907" s="420"/>
      <c r="N907" s="420"/>
      <c r="O907" s="420"/>
      <c r="P907" s="425" t="s">
        <v>566</v>
      </c>
      <c r="Q907" s="317"/>
      <c r="R907" s="317"/>
      <c r="S907" s="317"/>
      <c r="T907" s="317"/>
      <c r="U907" s="317"/>
      <c r="V907" s="317"/>
      <c r="W907" s="317"/>
      <c r="X907" s="317"/>
      <c r="Y907" s="318">
        <v>3</v>
      </c>
      <c r="Z907" s="319"/>
      <c r="AA907" s="319"/>
      <c r="AB907" s="320"/>
      <c r="AC907" s="322" t="s">
        <v>410</v>
      </c>
      <c r="AD907" s="322"/>
      <c r="AE907" s="322"/>
      <c r="AF907" s="322"/>
      <c r="AG907" s="322"/>
      <c r="AH907" s="323">
        <v>3</v>
      </c>
      <c r="AI907" s="324"/>
      <c r="AJ907" s="324"/>
      <c r="AK907" s="324"/>
      <c r="AL907" s="325">
        <v>88.7</v>
      </c>
      <c r="AM907" s="326"/>
      <c r="AN907" s="326"/>
      <c r="AO907" s="327"/>
      <c r="AP907" s="321" t="s">
        <v>549</v>
      </c>
      <c r="AQ907" s="321"/>
      <c r="AR907" s="321"/>
      <c r="AS907" s="321"/>
      <c r="AT907" s="321"/>
      <c r="AU907" s="321"/>
      <c r="AV907" s="321"/>
      <c r="AW907" s="321"/>
      <c r="AX907" s="321"/>
    </row>
    <row r="908" spans="1:50" ht="30" customHeight="1" x14ac:dyDescent="0.15">
      <c r="A908" s="404">
        <v>6</v>
      </c>
      <c r="B908" s="404">
        <v>1</v>
      </c>
      <c r="C908" s="424" t="s">
        <v>562</v>
      </c>
      <c r="D908" s="418"/>
      <c r="E908" s="418"/>
      <c r="F908" s="418"/>
      <c r="G908" s="418"/>
      <c r="H908" s="418"/>
      <c r="I908" s="418"/>
      <c r="J908" s="419">
        <v>5120901013506</v>
      </c>
      <c r="K908" s="420"/>
      <c r="L908" s="420"/>
      <c r="M908" s="420"/>
      <c r="N908" s="420"/>
      <c r="O908" s="420"/>
      <c r="P908" s="425" t="s">
        <v>566</v>
      </c>
      <c r="Q908" s="317"/>
      <c r="R908" s="317"/>
      <c r="S908" s="317"/>
      <c r="T908" s="317"/>
      <c r="U908" s="317"/>
      <c r="V908" s="317"/>
      <c r="W908" s="317"/>
      <c r="X908" s="317"/>
      <c r="Y908" s="318">
        <v>9</v>
      </c>
      <c r="Z908" s="319"/>
      <c r="AA908" s="319"/>
      <c r="AB908" s="320"/>
      <c r="AC908" s="322" t="s">
        <v>410</v>
      </c>
      <c r="AD908" s="322"/>
      <c r="AE908" s="322"/>
      <c r="AF908" s="322"/>
      <c r="AG908" s="322"/>
      <c r="AH908" s="323">
        <v>2</v>
      </c>
      <c r="AI908" s="324"/>
      <c r="AJ908" s="324"/>
      <c r="AK908" s="324"/>
      <c r="AL908" s="325">
        <v>96.4</v>
      </c>
      <c r="AM908" s="326"/>
      <c r="AN908" s="326"/>
      <c r="AO908" s="327"/>
      <c r="AP908" s="321" t="s">
        <v>549</v>
      </c>
      <c r="AQ908" s="321"/>
      <c r="AR908" s="321"/>
      <c r="AS908" s="321"/>
      <c r="AT908" s="321"/>
      <c r="AU908" s="321"/>
      <c r="AV908" s="321"/>
      <c r="AW908" s="321"/>
      <c r="AX908" s="321"/>
    </row>
    <row r="909" spans="1:50" ht="30" customHeight="1" x14ac:dyDescent="0.15">
      <c r="A909" s="404">
        <v>7</v>
      </c>
      <c r="B909" s="404">
        <v>1</v>
      </c>
      <c r="C909" s="424" t="s">
        <v>562</v>
      </c>
      <c r="D909" s="418"/>
      <c r="E909" s="418"/>
      <c r="F909" s="418"/>
      <c r="G909" s="418"/>
      <c r="H909" s="418"/>
      <c r="I909" s="418"/>
      <c r="J909" s="419">
        <v>5120901013506</v>
      </c>
      <c r="K909" s="420"/>
      <c r="L909" s="420"/>
      <c r="M909" s="420"/>
      <c r="N909" s="420"/>
      <c r="O909" s="420"/>
      <c r="P909" s="425" t="s">
        <v>566</v>
      </c>
      <c r="Q909" s="317"/>
      <c r="R909" s="317"/>
      <c r="S909" s="317"/>
      <c r="T909" s="317"/>
      <c r="U909" s="317"/>
      <c r="V909" s="317"/>
      <c r="W909" s="317"/>
      <c r="X909" s="317"/>
      <c r="Y909" s="318">
        <v>4</v>
      </c>
      <c r="Z909" s="319"/>
      <c r="AA909" s="319"/>
      <c r="AB909" s="320"/>
      <c r="AC909" s="322" t="s">
        <v>410</v>
      </c>
      <c r="AD909" s="322"/>
      <c r="AE909" s="322"/>
      <c r="AF909" s="322"/>
      <c r="AG909" s="322"/>
      <c r="AH909" s="323">
        <v>3</v>
      </c>
      <c r="AI909" s="324"/>
      <c r="AJ909" s="324"/>
      <c r="AK909" s="324"/>
      <c r="AL909" s="325">
        <v>78.8</v>
      </c>
      <c r="AM909" s="326"/>
      <c r="AN909" s="326"/>
      <c r="AO909" s="327"/>
      <c r="AP909" s="321" t="s">
        <v>549</v>
      </c>
      <c r="AQ909" s="321"/>
      <c r="AR909" s="321"/>
      <c r="AS909" s="321"/>
      <c r="AT909" s="321"/>
      <c r="AU909" s="321"/>
      <c r="AV909" s="321"/>
      <c r="AW909" s="321"/>
      <c r="AX909" s="321"/>
    </row>
    <row r="910" spans="1:50" ht="30" customHeight="1" x14ac:dyDescent="0.15">
      <c r="A910" s="404">
        <v>8</v>
      </c>
      <c r="B910" s="404">
        <v>1</v>
      </c>
      <c r="C910" s="424" t="s">
        <v>563</v>
      </c>
      <c r="D910" s="418"/>
      <c r="E910" s="418"/>
      <c r="F910" s="418"/>
      <c r="G910" s="418"/>
      <c r="H910" s="418"/>
      <c r="I910" s="418"/>
      <c r="J910" s="419">
        <v>6010005003132</v>
      </c>
      <c r="K910" s="420"/>
      <c r="L910" s="420"/>
      <c r="M910" s="420"/>
      <c r="N910" s="420"/>
      <c r="O910" s="420"/>
      <c r="P910" s="425" t="s">
        <v>566</v>
      </c>
      <c r="Q910" s="317"/>
      <c r="R910" s="317"/>
      <c r="S910" s="317"/>
      <c r="T910" s="317"/>
      <c r="U910" s="317"/>
      <c r="V910" s="317"/>
      <c r="W910" s="317"/>
      <c r="X910" s="317"/>
      <c r="Y910" s="318">
        <v>6</v>
      </c>
      <c r="Z910" s="319"/>
      <c r="AA910" s="319"/>
      <c r="AB910" s="320"/>
      <c r="AC910" s="322" t="s">
        <v>410</v>
      </c>
      <c r="AD910" s="322"/>
      <c r="AE910" s="322"/>
      <c r="AF910" s="322"/>
      <c r="AG910" s="322"/>
      <c r="AH910" s="323">
        <v>2</v>
      </c>
      <c r="AI910" s="324"/>
      <c r="AJ910" s="324"/>
      <c r="AK910" s="324"/>
      <c r="AL910" s="325">
        <v>67.900000000000006</v>
      </c>
      <c r="AM910" s="326"/>
      <c r="AN910" s="326"/>
      <c r="AO910" s="327"/>
      <c r="AP910" s="321" t="s">
        <v>549</v>
      </c>
      <c r="AQ910" s="321"/>
      <c r="AR910" s="321"/>
      <c r="AS910" s="321"/>
      <c r="AT910" s="321"/>
      <c r="AU910" s="321"/>
      <c r="AV910" s="321"/>
      <c r="AW910" s="321"/>
      <c r="AX910" s="321"/>
    </row>
    <row r="911" spans="1:50" ht="30" customHeight="1" x14ac:dyDescent="0.15">
      <c r="A911" s="404">
        <v>9</v>
      </c>
      <c r="B911" s="404">
        <v>1</v>
      </c>
      <c r="C911" s="424" t="s">
        <v>563</v>
      </c>
      <c r="D911" s="418"/>
      <c r="E911" s="418"/>
      <c r="F911" s="418"/>
      <c r="G911" s="418"/>
      <c r="H911" s="418"/>
      <c r="I911" s="418"/>
      <c r="J911" s="419">
        <v>6010005003132</v>
      </c>
      <c r="K911" s="420"/>
      <c r="L911" s="420"/>
      <c r="M911" s="420"/>
      <c r="N911" s="420"/>
      <c r="O911" s="420"/>
      <c r="P911" s="425" t="s">
        <v>566</v>
      </c>
      <c r="Q911" s="317"/>
      <c r="R911" s="317"/>
      <c r="S911" s="317"/>
      <c r="T911" s="317"/>
      <c r="U911" s="317"/>
      <c r="V911" s="317"/>
      <c r="W911" s="317"/>
      <c r="X911" s="317"/>
      <c r="Y911" s="318">
        <v>3</v>
      </c>
      <c r="Z911" s="319"/>
      <c r="AA911" s="319"/>
      <c r="AB911" s="320"/>
      <c r="AC911" s="322" t="s">
        <v>410</v>
      </c>
      <c r="AD911" s="322"/>
      <c r="AE911" s="322"/>
      <c r="AF911" s="322"/>
      <c r="AG911" s="322"/>
      <c r="AH911" s="323">
        <v>1</v>
      </c>
      <c r="AI911" s="324"/>
      <c r="AJ911" s="324"/>
      <c r="AK911" s="324"/>
      <c r="AL911" s="325">
        <v>63.4</v>
      </c>
      <c r="AM911" s="326"/>
      <c r="AN911" s="326"/>
      <c r="AO911" s="327"/>
      <c r="AP911" s="321" t="s">
        <v>549</v>
      </c>
      <c r="AQ911" s="321"/>
      <c r="AR911" s="321"/>
      <c r="AS911" s="321"/>
      <c r="AT911" s="321"/>
      <c r="AU911" s="321"/>
      <c r="AV911" s="321"/>
      <c r="AW911" s="321"/>
      <c r="AX911" s="321"/>
    </row>
    <row r="912" spans="1:50" ht="30" customHeight="1" x14ac:dyDescent="0.15">
      <c r="A912" s="404">
        <v>10</v>
      </c>
      <c r="B912" s="404">
        <v>1</v>
      </c>
      <c r="C912" s="424" t="s">
        <v>564</v>
      </c>
      <c r="D912" s="418"/>
      <c r="E912" s="418"/>
      <c r="F912" s="418"/>
      <c r="G912" s="418"/>
      <c r="H912" s="418"/>
      <c r="I912" s="418"/>
      <c r="J912" s="419">
        <v>4480001002274</v>
      </c>
      <c r="K912" s="420"/>
      <c r="L912" s="420"/>
      <c r="M912" s="420"/>
      <c r="N912" s="420"/>
      <c r="O912" s="420"/>
      <c r="P912" s="425" t="s">
        <v>566</v>
      </c>
      <c r="Q912" s="317"/>
      <c r="R912" s="317"/>
      <c r="S912" s="317"/>
      <c r="T912" s="317"/>
      <c r="U912" s="317"/>
      <c r="V912" s="317"/>
      <c r="W912" s="317"/>
      <c r="X912" s="317"/>
      <c r="Y912" s="318">
        <v>6</v>
      </c>
      <c r="Z912" s="319"/>
      <c r="AA912" s="319"/>
      <c r="AB912" s="320"/>
      <c r="AC912" s="322" t="s">
        <v>410</v>
      </c>
      <c r="AD912" s="322"/>
      <c r="AE912" s="322"/>
      <c r="AF912" s="322"/>
      <c r="AG912" s="322"/>
      <c r="AH912" s="323">
        <v>1</v>
      </c>
      <c r="AI912" s="324"/>
      <c r="AJ912" s="324"/>
      <c r="AK912" s="324"/>
      <c r="AL912" s="325">
        <v>90.1</v>
      </c>
      <c r="AM912" s="326"/>
      <c r="AN912" s="326"/>
      <c r="AO912" s="327"/>
      <c r="AP912" s="321" t="s">
        <v>549</v>
      </c>
      <c r="AQ912" s="321"/>
      <c r="AR912" s="321"/>
      <c r="AS912" s="321"/>
      <c r="AT912" s="321"/>
      <c r="AU912" s="321"/>
      <c r="AV912" s="321"/>
      <c r="AW912" s="321"/>
      <c r="AX912" s="321"/>
    </row>
    <row r="913" spans="1:50" ht="30" customHeight="1" x14ac:dyDescent="0.15">
      <c r="A913" s="404">
        <v>11</v>
      </c>
      <c r="B913" s="404">
        <v>1</v>
      </c>
      <c r="C913" s="424" t="s">
        <v>565</v>
      </c>
      <c r="D913" s="418"/>
      <c r="E913" s="418"/>
      <c r="F913" s="418"/>
      <c r="G913" s="418"/>
      <c r="H913" s="418"/>
      <c r="I913" s="418"/>
      <c r="J913" s="419">
        <v>8200005001627</v>
      </c>
      <c r="K913" s="420"/>
      <c r="L913" s="420"/>
      <c r="M913" s="420"/>
      <c r="N913" s="420"/>
      <c r="O913" s="420"/>
      <c r="P913" s="425" t="s">
        <v>566</v>
      </c>
      <c r="Q913" s="317"/>
      <c r="R913" s="317"/>
      <c r="S913" s="317"/>
      <c r="T913" s="317"/>
      <c r="U913" s="317"/>
      <c r="V913" s="317"/>
      <c r="W913" s="317"/>
      <c r="X913" s="317"/>
      <c r="Y913" s="318">
        <v>6</v>
      </c>
      <c r="Z913" s="319"/>
      <c r="AA913" s="319"/>
      <c r="AB913" s="320"/>
      <c r="AC913" s="322" t="s">
        <v>410</v>
      </c>
      <c r="AD913" s="322"/>
      <c r="AE913" s="322"/>
      <c r="AF913" s="322"/>
      <c r="AG913" s="322"/>
      <c r="AH913" s="323">
        <v>2</v>
      </c>
      <c r="AI913" s="324"/>
      <c r="AJ913" s="324"/>
      <c r="AK913" s="324"/>
      <c r="AL913" s="325">
        <v>79</v>
      </c>
      <c r="AM913" s="326"/>
      <c r="AN913" s="326"/>
      <c r="AO913" s="327"/>
      <c r="AP913" s="321" t="s">
        <v>549</v>
      </c>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6"/>
      <c r="B935" s="346"/>
      <c r="C935" s="346" t="s">
        <v>26</v>
      </c>
      <c r="D935" s="346"/>
      <c r="E935" s="346"/>
      <c r="F935" s="346"/>
      <c r="G935" s="346"/>
      <c r="H935" s="346"/>
      <c r="I935" s="346"/>
      <c r="J935" s="277" t="s">
        <v>342</v>
      </c>
      <c r="K935" s="101"/>
      <c r="L935" s="101"/>
      <c r="M935" s="101"/>
      <c r="N935" s="101"/>
      <c r="O935" s="101"/>
      <c r="P935" s="347" t="s">
        <v>317</v>
      </c>
      <c r="Q935" s="347"/>
      <c r="R935" s="347"/>
      <c r="S935" s="347"/>
      <c r="T935" s="347"/>
      <c r="U935" s="347"/>
      <c r="V935" s="347"/>
      <c r="W935" s="347"/>
      <c r="X935" s="347"/>
      <c r="Y935" s="344" t="s">
        <v>340</v>
      </c>
      <c r="Z935" s="345"/>
      <c r="AA935" s="345"/>
      <c r="AB935" s="345"/>
      <c r="AC935" s="277" t="s">
        <v>380</v>
      </c>
      <c r="AD935" s="277"/>
      <c r="AE935" s="277"/>
      <c r="AF935" s="277"/>
      <c r="AG935" s="277"/>
      <c r="AH935" s="344" t="s">
        <v>406</v>
      </c>
      <c r="AI935" s="346"/>
      <c r="AJ935" s="346"/>
      <c r="AK935" s="346"/>
      <c r="AL935" s="346" t="s">
        <v>21</v>
      </c>
      <c r="AM935" s="346"/>
      <c r="AN935" s="346"/>
      <c r="AO935" s="426"/>
      <c r="AP935" s="427" t="s">
        <v>343</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6"/>
      <c r="B968" s="346"/>
      <c r="C968" s="346" t="s">
        <v>26</v>
      </c>
      <c r="D968" s="346"/>
      <c r="E968" s="346"/>
      <c r="F968" s="346"/>
      <c r="G968" s="346"/>
      <c r="H968" s="346"/>
      <c r="I968" s="346"/>
      <c r="J968" s="277" t="s">
        <v>342</v>
      </c>
      <c r="K968" s="101"/>
      <c r="L968" s="101"/>
      <c r="M968" s="101"/>
      <c r="N968" s="101"/>
      <c r="O968" s="101"/>
      <c r="P968" s="347" t="s">
        <v>317</v>
      </c>
      <c r="Q968" s="347"/>
      <c r="R968" s="347"/>
      <c r="S968" s="347"/>
      <c r="T968" s="347"/>
      <c r="U968" s="347"/>
      <c r="V968" s="347"/>
      <c r="W968" s="347"/>
      <c r="X968" s="347"/>
      <c r="Y968" s="344" t="s">
        <v>340</v>
      </c>
      <c r="Z968" s="345"/>
      <c r="AA968" s="345"/>
      <c r="AB968" s="345"/>
      <c r="AC968" s="277" t="s">
        <v>380</v>
      </c>
      <c r="AD968" s="277"/>
      <c r="AE968" s="277"/>
      <c r="AF968" s="277"/>
      <c r="AG968" s="277"/>
      <c r="AH968" s="344" t="s">
        <v>406</v>
      </c>
      <c r="AI968" s="346"/>
      <c r="AJ968" s="346"/>
      <c r="AK968" s="346"/>
      <c r="AL968" s="346" t="s">
        <v>21</v>
      </c>
      <c r="AM968" s="346"/>
      <c r="AN968" s="346"/>
      <c r="AO968" s="426"/>
      <c r="AP968" s="427" t="s">
        <v>343</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6"/>
      <c r="B1001" s="346"/>
      <c r="C1001" s="346" t="s">
        <v>26</v>
      </c>
      <c r="D1001" s="346"/>
      <c r="E1001" s="346"/>
      <c r="F1001" s="346"/>
      <c r="G1001" s="346"/>
      <c r="H1001" s="346"/>
      <c r="I1001" s="346"/>
      <c r="J1001" s="277" t="s">
        <v>342</v>
      </c>
      <c r="K1001" s="101"/>
      <c r="L1001" s="101"/>
      <c r="M1001" s="101"/>
      <c r="N1001" s="101"/>
      <c r="O1001" s="101"/>
      <c r="P1001" s="347" t="s">
        <v>317</v>
      </c>
      <c r="Q1001" s="347"/>
      <c r="R1001" s="347"/>
      <c r="S1001" s="347"/>
      <c r="T1001" s="347"/>
      <c r="U1001" s="347"/>
      <c r="V1001" s="347"/>
      <c r="W1001" s="347"/>
      <c r="X1001" s="347"/>
      <c r="Y1001" s="344" t="s">
        <v>340</v>
      </c>
      <c r="Z1001" s="345"/>
      <c r="AA1001" s="345"/>
      <c r="AB1001" s="345"/>
      <c r="AC1001" s="277" t="s">
        <v>380</v>
      </c>
      <c r="AD1001" s="277"/>
      <c r="AE1001" s="277"/>
      <c r="AF1001" s="277"/>
      <c r="AG1001" s="277"/>
      <c r="AH1001" s="344" t="s">
        <v>406</v>
      </c>
      <c r="AI1001" s="346"/>
      <c r="AJ1001" s="346"/>
      <c r="AK1001" s="346"/>
      <c r="AL1001" s="346" t="s">
        <v>21</v>
      </c>
      <c r="AM1001" s="346"/>
      <c r="AN1001" s="346"/>
      <c r="AO1001" s="426"/>
      <c r="AP1001" s="427" t="s">
        <v>343</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6"/>
      <c r="B1034" s="346"/>
      <c r="C1034" s="346" t="s">
        <v>26</v>
      </c>
      <c r="D1034" s="346"/>
      <c r="E1034" s="346"/>
      <c r="F1034" s="346"/>
      <c r="G1034" s="346"/>
      <c r="H1034" s="346"/>
      <c r="I1034" s="346"/>
      <c r="J1034" s="277" t="s">
        <v>342</v>
      </c>
      <c r="K1034" s="101"/>
      <c r="L1034" s="101"/>
      <c r="M1034" s="101"/>
      <c r="N1034" s="101"/>
      <c r="O1034" s="101"/>
      <c r="P1034" s="347" t="s">
        <v>317</v>
      </c>
      <c r="Q1034" s="347"/>
      <c r="R1034" s="347"/>
      <c r="S1034" s="347"/>
      <c r="T1034" s="347"/>
      <c r="U1034" s="347"/>
      <c r="V1034" s="347"/>
      <c r="W1034" s="347"/>
      <c r="X1034" s="347"/>
      <c r="Y1034" s="344" t="s">
        <v>340</v>
      </c>
      <c r="Z1034" s="345"/>
      <c r="AA1034" s="345"/>
      <c r="AB1034" s="345"/>
      <c r="AC1034" s="277" t="s">
        <v>380</v>
      </c>
      <c r="AD1034" s="277"/>
      <c r="AE1034" s="277"/>
      <c r="AF1034" s="277"/>
      <c r="AG1034" s="277"/>
      <c r="AH1034" s="344" t="s">
        <v>406</v>
      </c>
      <c r="AI1034" s="346"/>
      <c r="AJ1034" s="346"/>
      <c r="AK1034" s="346"/>
      <c r="AL1034" s="346" t="s">
        <v>21</v>
      </c>
      <c r="AM1034" s="346"/>
      <c r="AN1034" s="346"/>
      <c r="AO1034" s="426"/>
      <c r="AP1034" s="427" t="s">
        <v>343</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6"/>
      <c r="B1067" s="346"/>
      <c r="C1067" s="346" t="s">
        <v>26</v>
      </c>
      <c r="D1067" s="346"/>
      <c r="E1067" s="346"/>
      <c r="F1067" s="346"/>
      <c r="G1067" s="346"/>
      <c r="H1067" s="346"/>
      <c r="I1067" s="346"/>
      <c r="J1067" s="277" t="s">
        <v>342</v>
      </c>
      <c r="K1067" s="101"/>
      <c r="L1067" s="101"/>
      <c r="M1067" s="101"/>
      <c r="N1067" s="101"/>
      <c r="O1067" s="101"/>
      <c r="P1067" s="347" t="s">
        <v>317</v>
      </c>
      <c r="Q1067" s="347"/>
      <c r="R1067" s="347"/>
      <c r="S1067" s="347"/>
      <c r="T1067" s="347"/>
      <c r="U1067" s="347"/>
      <c r="V1067" s="347"/>
      <c r="W1067" s="347"/>
      <c r="X1067" s="347"/>
      <c r="Y1067" s="344" t="s">
        <v>340</v>
      </c>
      <c r="Z1067" s="345"/>
      <c r="AA1067" s="345"/>
      <c r="AB1067" s="345"/>
      <c r="AC1067" s="277" t="s">
        <v>380</v>
      </c>
      <c r="AD1067" s="277"/>
      <c r="AE1067" s="277"/>
      <c r="AF1067" s="277"/>
      <c r="AG1067" s="277"/>
      <c r="AH1067" s="344" t="s">
        <v>406</v>
      </c>
      <c r="AI1067" s="346"/>
      <c r="AJ1067" s="346"/>
      <c r="AK1067" s="346"/>
      <c r="AL1067" s="346" t="s">
        <v>21</v>
      </c>
      <c r="AM1067" s="346"/>
      <c r="AN1067" s="346"/>
      <c r="AO1067" s="426"/>
      <c r="AP1067" s="427" t="s">
        <v>343</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370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386</v>
      </c>
      <c r="AM1098" s="961"/>
      <c r="AN1098" s="96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04"/>
      <c r="B1101" s="404"/>
      <c r="C1101" s="277" t="s">
        <v>336</v>
      </c>
      <c r="D1101" s="894"/>
      <c r="E1101" s="277" t="s">
        <v>335</v>
      </c>
      <c r="F1101" s="894"/>
      <c r="G1101" s="894"/>
      <c r="H1101" s="894"/>
      <c r="I1101" s="894"/>
      <c r="J1101" s="277" t="s">
        <v>342</v>
      </c>
      <c r="K1101" s="277"/>
      <c r="L1101" s="277"/>
      <c r="M1101" s="277"/>
      <c r="N1101" s="277"/>
      <c r="O1101" s="277"/>
      <c r="P1101" s="344" t="s">
        <v>27</v>
      </c>
      <c r="Q1101" s="344"/>
      <c r="R1101" s="344"/>
      <c r="S1101" s="344"/>
      <c r="T1101" s="344"/>
      <c r="U1101" s="344"/>
      <c r="V1101" s="344"/>
      <c r="W1101" s="344"/>
      <c r="X1101" s="344"/>
      <c r="Y1101" s="277" t="s">
        <v>344</v>
      </c>
      <c r="Z1101" s="894"/>
      <c r="AA1101" s="894"/>
      <c r="AB1101" s="894"/>
      <c r="AC1101" s="277" t="s">
        <v>318</v>
      </c>
      <c r="AD1101" s="277"/>
      <c r="AE1101" s="277"/>
      <c r="AF1101" s="277"/>
      <c r="AG1101" s="277"/>
      <c r="AH1101" s="344" t="s">
        <v>331</v>
      </c>
      <c r="AI1101" s="345"/>
      <c r="AJ1101" s="345"/>
      <c r="AK1101" s="345"/>
      <c r="AL1101" s="345" t="s">
        <v>21</v>
      </c>
      <c r="AM1101" s="345"/>
      <c r="AN1101" s="345"/>
      <c r="AO1101" s="897"/>
      <c r="AP1101" s="427" t="s">
        <v>371</v>
      </c>
      <c r="AQ1101" s="427"/>
      <c r="AR1101" s="427"/>
      <c r="AS1101" s="427"/>
      <c r="AT1101" s="427"/>
      <c r="AU1101" s="427"/>
      <c r="AV1101" s="427"/>
      <c r="AW1101" s="427"/>
      <c r="AX1101" s="427"/>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97">
    <mergeCell ref="I742:R743"/>
    <mergeCell ref="Z746:AI746"/>
    <mergeCell ref="AK746:AT746"/>
    <mergeCell ref="Z747:AI748"/>
    <mergeCell ref="AK747:AT748"/>
    <mergeCell ref="Z751:AI751"/>
    <mergeCell ref="Z752:AI753"/>
    <mergeCell ref="Z757:AI757"/>
    <mergeCell ref="Z758:AI75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21">
      <formula>IF(RIGHT(TEXT(P14,"0.#"),1)=".",FALSE,TRUE)</formula>
    </cfRule>
    <cfRule type="expression" dxfId="2104" priority="14022">
      <formula>IF(RIGHT(TEXT(P14,"0.#"),1)=".",TRUE,FALSE)</formula>
    </cfRule>
  </conditionalFormatting>
  <conditionalFormatting sqref="AE32">
    <cfRule type="expression" dxfId="2103" priority="14011">
      <formula>IF(RIGHT(TEXT(AE32,"0.#"),1)=".",FALSE,TRUE)</formula>
    </cfRule>
    <cfRule type="expression" dxfId="2102" priority="14012">
      <formula>IF(RIGHT(TEXT(AE32,"0.#"),1)=".",TRUE,FALSE)</formula>
    </cfRule>
  </conditionalFormatting>
  <conditionalFormatting sqref="P18:AX18">
    <cfRule type="expression" dxfId="2101" priority="13897">
      <formula>IF(RIGHT(TEXT(P18,"0.#"),1)=".",FALSE,TRUE)</formula>
    </cfRule>
    <cfRule type="expression" dxfId="2100" priority="13898">
      <formula>IF(RIGHT(TEXT(P18,"0.#"),1)=".",TRUE,FALSE)</formula>
    </cfRule>
  </conditionalFormatting>
  <conditionalFormatting sqref="Y782">
    <cfRule type="expression" dxfId="2099" priority="13893">
      <formula>IF(RIGHT(TEXT(Y782,"0.#"),1)=".",FALSE,TRUE)</formula>
    </cfRule>
    <cfRule type="expression" dxfId="2098" priority="13894">
      <formula>IF(RIGHT(TEXT(Y782,"0.#"),1)=".",TRUE,FALSE)</formula>
    </cfRule>
  </conditionalFormatting>
  <conditionalFormatting sqref="Y791">
    <cfRule type="expression" dxfId="2097" priority="13889">
      <formula>IF(RIGHT(TEXT(Y791,"0.#"),1)=".",FALSE,TRUE)</formula>
    </cfRule>
    <cfRule type="expression" dxfId="2096" priority="13890">
      <formula>IF(RIGHT(TEXT(Y791,"0.#"),1)=".",TRUE,FALSE)</formula>
    </cfRule>
  </conditionalFormatting>
  <conditionalFormatting sqref="Y822:Y829 Y820 Y809:Y816 Y807 Y796:Y803 Y794">
    <cfRule type="expression" dxfId="2095" priority="13671">
      <formula>IF(RIGHT(TEXT(Y794,"0.#"),1)=".",FALSE,TRUE)</formula>
    </cfRule>
    <cfRule type="expression" dxfId="2094" priority="13672">
      <formula>IF(RIGHT(TEXT(Y794,"0.#"),1)=".",TRUE,FALSE)</formula>
    </cfRule>
  </conditionalFormatting>
  <conditionalFormatting sqref="P16:AQ17 P15:AX15 P13:AX13">
    <cfRule type="expression" dxfId="2093" priority="13719">
      <formula>IF(RIGHT(TEXT(P13,"0.#"),1)=".",FALSE,TRUE)</formula>
    </cfRule>
    <cfRule type="expression" dxfId="2092" priority="13720">
      <formula>IF(RIGHT(TEXT(P13,"0.#"),1)=".",TRUE,FALSE)</formula>
    </cfRule>
  </conditionalFormatting>
  <conditionalFormatting sqref="P19:AJ19">
    <cfRule type="expression" dxfId="2091" priority="13717">
      <formula>IF(RIGHT(TEXT(P19,"0.#"),1)=".",FALSE,TRUE)</formula>
    </cfRule>
    <cfRule type="expression" dxfId="2090" priority="13718">
      <formula>IF(RIGHT(TEXT(P19,"0.#"),1)=".",TRUE,FALSE)</formula>
    </cfRule>
  </conditionalFormatting>
  <conditionalFormatting sqref="AE101 AQ101">
    <cfRule type="expression" dxfId="2089" priority="13709">
      <formula>IF(RIGHT(TEXT(AE101,"0.#"),1)=".",FALSE,TRUE)</formula>
    </cfRule>
    <cfRule type="expression" dxfId="2088" priority="13710">
      <formula>IF(RIGHT(TEXT(AE101,"0.#"),1)=".",TRUE,FALSE)</formula>
    </cfRule>
  </conditionalFormatting>
  <conditionalFormatting sqref="Y783:Y790 Y781">
    <cfRule type="expression" dxfId="2087" priority="13695">
      <formula>IF(RIGHT(TEXT(Y781,"0.#"),1)=".",FALSE,TRUE)</formula>
    </cfRule>
    <cfRule type="expression" dxfId="2086" priority="13696">
      <formula>IF(RIGHT(TEXT(Y781,"0.#"),1)=".",TRUE,FALSE)</formula>
    </cfRule>
  </conditionalFormatting>
  <conditionalFormatting sqref="AU782">
    <cfRule type="expression" dxfId="2085" priority="13693">
      <formula>IF(RIGHT(TEXT(AU782,"0.#"),1)=".",FALSE,TRUE)</formula>
    </cfRule>
    <cfRule type="expression" dxfId="2084" priority="13694">
      <formula>IF(RIGHT(TEXT(AU782,"0.#"),1)=".",TRUE,FALSE)</formula>
    </cfRule>
  </conditionalFormatting>
  <conditionalFormatting sqref="AU791">
    <cfRule type="expression" dxfId="2083" priority="13691">
      <formula>IF(RIGHT(TEXT(AU791,"0.#"),1)=".",FALSE,TRUE)</formula>
    </cfRule>
    <cfRule type="expression" dxfId="2082" priority="13692">
      <formula>IF(RIGHT(TEXT(AU791,"0.#"),1)=".",TRUE,FALSE)</formula>
    </cfRule>
  </conditionalFormatting>
  <conditionalFormatting sqref="AU783:AU790 AU781">
    <cfRule type="expression" dxfId="2081" priority="13689">
      <formula>IF(RIGHT(TEXT(AU781,"0.#"),1)=".",FALSE,TRUE)</formula>
    </cfRule>
    <cfRule type="expression" dxfId="2080" priority="13690">
      <formula>IF(RIGHT(TEXT(AU781,"0.#"),1)=".",TRUE,FALSE)</formula>
    </cfRule>
  </conditionalFormatting>
  <conditionalFormatting sqref="Y821 Y808 Y795">
    <cfRule type="expression" dxfId="2079" priority="13675">
      <formula>IF(RIGHT(TEXT(Y795,"0.#"),1)=".",FALSE,TRUE)</formula>
    </cfRule>
    <cfRule type="expression" dxfId="2078" priority="13676">
      <formula>IF(RIGHT(TEXT(Y795,"0.#"),1)=".",TRUE,FALSE)</formula>
    </cfRule>
  </conditionalFormatting>
  <conditionalFormatting sqref="Y830 Y817 Y804">
    <cfRule type="expression" dxfId="2077" priority="13673">
      <formula>IF(RIGHT(TEXT(Y804,"0.#"),1)=".",FALSE,TRUE)</formula>
    </cfRule>
    <cfRule type="expression" dxfId="2076" priority="13674">
      <formula>IF(RIGHT(TEXT(Y804,"0.#"),1)=".",TRUE,FALSE)</formula>
    </cfRule>
  </conditionalFormatting>
  <conditionalFormatting sqref="AU821 AU808 AU795">
    <cfRule type="expression" dxfId="2075" priority="13669">
      <formula>IF(RIGHT(TEXT(AU795,"0.#"),1)=".",FALSE,TRUE)</formula>
    </cfRule>
    <cfRule type="expression" dxfId="2074" priority="13670">
      <formula>IF(RIGHT(TEXT(AU795,"0.#"),1)=".",TRUE,FALSE)</formula>
    </cfRule>
  </conditionalFormatting>
  <conditionalFormatting sqref="AU830 AU817 AU804">
    <cfRule type="expression" dxfId="2073" priority="13667">
      <formula>IF(RIGHT(TEXT(AU804,"0.#"),1)=".",FALSE,TRUE)</formula>
    </cfRule>
    <cfRule type="expression" dxfId="2072" priority="13668">
      <formula>IF(RIGHT(TEXT(AU804,"0.#"),1)=".",TRUE,FALSE)</formula>
    </cfRule>
  </conditionalFormatting>
  <conditionalFormatting sqref="AU822:AU829 AU820 AU809:AU816 AU807 AU796:AU803 AU794">
    <cfRule type="expression" dxfId="2071" priority="13665">
      <formula>IF(RIGHT(TEXT(AU794,"0.#"),1)=".",FALSE,TRUE)</formula>
    </cfRule>
    <cfRule type="expression" dxfId="2070" priority="13666">
      <formula>IF(RIGHT(TEXT(AU794,"0.#"),1)=".",TRUE,FALSE)</formula>
    </cfRule>
  </conditionalFormatting>
  <conditionalFormatting sqref="AM87">
    <cfRule type="expression" dxfId="2069" priority="13319">
      <formula>IF(RIGHT(TEXT(AM87,"0.#"),1)=".",FALSE,TRUE)</formula>
    </cfRule>
    <cfRule type="expression" dxfId="2068" priority="13320">
      <formula>IF(RIGHT(TEXT(AM87,"0.#"),1)=".",TRUE,FALSE)</formula>
    </cfRule>
  </conditionalFormatting>
  <conditionalFormatting sqref="AE55">
    <cfRule type="expression" dxfId="2067" priority="13387">
      <formula>IF(RIGHT(TEXT(AE55,"0.#"),1)=".",FALSE,TRUE)</formula>
    </cfRule>
    <cfRule type="expression" dxfId="2066" priority="13388">
      <formula>IF(RIGHT(TEXT(AE55,"0.#"),1)=".",TRUE,FALSE)</formula>
    </cfRule>
  </conditionalFormatting>
  <conditionalFormatting sqref="AI55">
    <cfRule type="expression" dxfId="2065" priority="13385">
      <formula>IF(RIGHT(TEXT(AI55,"0.#"),1)=".",FALSE,TRUE)</formula>
    </cfRule>
    <cfRule type="expression" dxfId="2064" priority="13386">
      <formula>IF(RIGHT(TEXT(AI55,"0.#"),1)=".",TRUE,FALSE)</formula>
    </cfRule>
  </conditionalFormatting>
  <conditionalFormatting sqref="AM34">
    <cfRule type="expression" dxfId="2063" priority="13465">
      <formula>IF(RIGHT(TEXT(AM34,"0.#"),1)=".",FALSE,TRUE)</formula>
    </cfRule>
    <cfRule type="expression" dxfId="2062" priority="13466">
      <formula>IF(RIGHT(TEXT(AM34,"0.#"),1)=".",TRUE,FALSE)</formula>
    </cfRule>
  </conditionalFormatting>
  <conditionalFormatting sqref="AE33">
    <cfRule type="expression" dxfId="2061" priority="13479">
      <formula>IF(RIGHT(TEXT(AE33,"0.#"),1)=".",FALSE,TRUE)</formula>
    </cfRule>
    <cfRule type="expression" dxfId="2060" priority="13480">
      <formula>IF(RIGHT(TEXT(AE33,"0.#"),1)=".",TRUE,FALSE)</formula>
    </cfRule>
  </conditionalFormatting>
  <conditionalFormatting sqref="AE34">
    <cfRule type="expression" dxfId="2059" priority="13477">
      <formula>IF(RIGHT(TEXT(AE34,"0.#"),1)=".",FALSE,TRUE)</formula>
    </cfRule>
    <cfRule type="expression" dxfId="2058" priority="13478">
      <formula>IF(RIGHT(TEXT(AE34,"0.#"),1)=".",TRUE,FALSE)</formula>
    </cfRule>
  </conditionalFormatting>
  <conditionalFormatting sqref="AI34">
    <cfRule type="expression" dxfId="2057" priority="13475">
      <formula>IF(RIGHT(TEXT(AI34,"0.#"),1)=".",FALSE,TRUE)</formula>
    </cfRule>
    <cfRule type="expression" dxfId="2056" priority="13476">
      <formula>IF(RIGHT(TEXT(AI34,"0.#"),1)=".",TRUE,FALSE)</formula>
    </cfRule>
  </conditionalFormatting>
  <conditionalFormatting sqref="AI33 AM33">
    <cfRule type="expression" dxfId="2055" priority="13473">
      <formula>IF(RIGHT(TEXT(AI33,"0.#"),1)=".",FALSE,TRUE)</formula>
    </cfRule>
    <cfRule type="expression" dxfId="2054" priority="13474">
      <formula>IF(RIGHT(TEXT(AI33,"0.#"),1)=".",TRUE,FALSE)</formula>
    </cfRule>
  </conditionalFormatting>
  <conditionalFormatting sqref="AI32">
    <cfRule type="expression" dxfId="2053" priority="13471">
      <formula>IF(RIGHT(TEXT(AI32,"0.#"),1)=".",FALSE,TRUE)</formula>
    </cfRule>
    <cfRule type="expression" dxfId="2052" priority="13472">
      <formula>IF(RIGHT(TEXT(AI32,"0.#"),1)=".",TRUE,FALSE)</formula>
    </cfRule>
  </conditionalFormatting>
  <conditionalFormatting sqref="AM32">
    <cfRule type="expression" dxfId="2051" priority="13469">
      <formula>IF(RIGHT(TEXT(AM32,"0.#"),1)=".",FALSE,TRUE)</formula>
    </cfRule>
    <cfRule type="expression" dxfId="2050" priority="13470">
      <formula>IF(RIGHT(TEXT(AM32,"0.#"),1)=".",TRUE,FALSE)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Q116">
    <cfRule type="expression" dxfId="1901" priority="13173">
      <formula>IF(RIGHT(TEXT(AQ116,"0.#"),1)=".",FALSE,TRUE)</formula>
    </cfRule>
    <cfRule type="expression" dxfId="1900" priority="13174">
      <formula>IF(RIGHT(TEXT(AQ116,"0.#"),1)=".",TRUE,FALSE)</formula>
    </cfRule>
  </conditionalFormatting>
  <conditionalFormatting sqref="AM116">
    <cfRule type="expression" dxfId="1899" priority="13169">
      <formula>IF(RIGHT(TEXT(AM116,"0.#"),1)=".",FALSE,TRUE)</formula>
    </cfRule>
    <cfRule type="expression" dxfId="1898" priority="13170">
      <formula>IF(RIGHT(TEXT(AM116,"0.#"),1)=".",TRUE,FALSE)</formula>
    </cfRule>
  </conditionalFormatting>
  <conditionalFormatting sqref="AM117">
    <cfRule type="expression" dxfId="1897" priority="13167">
      <formula>IF(RIGHT(TEXT(AM117,"0.#"),1)=".",FALSE,TRUE)</formula>
    </cfRule>
    <cfRule type="expression" dxfId="1896" priority="13168">
      <formula>IF(RIGHT(TEXT(AM117,"0.#"),1)=".",TRUE,FALSE)</formula>
    </cfRule>
  </conditionalFormatting>
  <conditionalFormatting sqref="AQ117">
    <cfRule type="expression" dxfId="1895" priority="13161">
      <formula>IF(RIGHT(TEXT(AQ117,"0.#"),1)=".",FALSE,TRUE)</formula>
    </cfRule>
    <cfRule type="expression" dxfId="1894" priority="13162">
      <formula>IF(RIGHT(TEXT(AQ117,"0.#"),1)=".",TRUE,FALSE)</formula>
    </cfRule>
  </conditionalFormatting>
  <conditionalFormatting sqref="AQ119">
    <cfRule type="expression" dxfId="1893" priority="13159">
      <formula>IF(RIGHT(TEXT(AQ119,"0.#"),1)=".",FALSE,TRUE)</formula>
    </cfRule>
    <cfRule type="expression" dxfId="1892" priority="13160">
      <formula>IF(RIGHT(TEXT(AQ119,"0.#"),1)=".",TRUE,FALSE)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M134:AM135 AQ134:AQ135 AU134:AU135">
    <cfRule type="expression" dxfId="1845" priority="13073">
      <formula>IF(RIGHT(TEXT(AM134,"0.#"),1)=".",FALSE,TRUE)</formula>
    </cfRule>
    <cfRule type="expression" dxfId="1844" priority="13074">
      <formula>IF(RIGHT(TEXT(AM134,"0.#"),1)=".",TRUE,FALSE)</formula>
    </cfRule>
  </conditionalFormatting>
  <conditionalFormatting sqref="AE433">
    <cfRule type="expression" dxfId="1843" priority="13043">
      <formula>IF(RIGHT(TEXT(AE433,"0.#"),1)=".",FALSE,TRUE)</formula>
    </cfRule>
    <cfRule type="expression" dxfId="1842" priority="13044">
      <formula>IF(RIGHT(TEXT(AE433,"0.#"),1)=".",TRUE,FALSE)</formula>
    </cfRule>
  </conditionalFormatting>
  <conditionalFormatting sqref="AM435">
    <cfRule type="expression" dxfId="1841" priority="13027">
      <formula>IF(RIGHT(TEXT(AM435,"0.#"),1)=".",FALSE,TRUE)</formula>
    </cfRule>
    <cfRule type="expression" dxfId="1840" priority="13028">
      <formula>IF(RIGHT(TEXT(AM435,"0.#"),1)=".",TRUE,FALSE)</formula>
    </cfRule>
  </conditionalFormatting>
  <conditionalFormatting sqref="AE434">
    <cfRule type="expression" dxfId="1839" priority="13041">
      <formula>IF(RIGHT(TEXT(AE434,"0.#"),1)=".",FALSE,TRUE)</formula>
    </cfRule>
    <cfRule type="expression" dxfId="1838" priority="13042">
      <formula>IF(RIGHT(TEXT(AE434,"0.#"),1)=".",TRUE,FALSE)</formula>
    </cfRule>
  </conditionalFormatting>
  <conditionalFormatting sqref="AE435">
    <cfRule type="expression" dxfId="1837" priority="13039">
      <formula>IF(RIGHT(TEXT(AE435,"0.#"),1)=".",FALSE,TRUE)</formula>
    </cfRule>
    <cfRule type="expression" dxfId="1836" priority="13040">
      <formula>IF(RIGHT(TEXT(AE435,"0.#"),1)=".",TRUE,FALSE)</formula>
    </cfRule>
  </conditionalFormatting>
  <conditionalFormatting sqref="AM433">
    <cfRule type="expression" dxfId="1835" priority="13031">
      <formula>IF(RIGHT(TEXT(AM433,"0.#"),1)=".",FALSE,TRUE)</formula>
    </cfRule>
    <cfRule type="expression" dxfId="1834" priority="13032">
      <formula>IF(RIGHT(TEXT(AM433,"0.#"),1)=".",TRUE,FALSE)</formula>
    </cfRule>
  </conditionalFormatting>
  <conditionalFormatting sqref="AM434">
    <cfRule type="expression" dxfId="1833" priority="13029">
      <formula>IF(RIGHT(TEXT(AM434,"0.#"),1)=".",FALSE,TRUE)</formula>
    </cfRule>
    <cfRule type="expression" dxfId="1832" priority="13030">
      <formula>IF(RIGHT(TEXT(AM434,"0.#"),1)=".",TRUE,FALSE)</formula>
    </cfRule>
  </conditionalFormatting>
  <conditionalFormatting sqref="AU433">
    <cfRule type="expression" dxfId="1831" priority="13019">
      <formula>IF(RIGHT(TEXT(AU433,"0.#"),1)=".",FALSE,TRUE)</formula>
    </cfRule>
    <cfRule type="expression" dxfId="1830" priority="13020">
      <formula>IF(RIGHT(TEXT(AU433,"0.#"),1)=".",TRUE,FALSE)</formula>
    </cfRule>
  </conditionalFormatting>
  <conditionalFormatting sqref="AU434">
    <cfRule type="expression" dxfId="1829" priority="13017">
      <formula>IF(RIGHT(TEXT(AU434,"0.#"),1)=".",FALSE,TRUE)</formula>
    </cfRule>
    <cfRule type="expression" dxfId="1828" priority="13018">
      <formula>IF(RIGHT(TEXT(AU434,"0.#"),1)=".",TRUE,FALSE)</formula>
    </cfRule>
  </conditionalFormatting>
  <conditionalFormatting sqref="AU435">
    <cfRule type="expression" dxfId="1827" priority="13015">
      <formula>IF(RIGHT(TEXT(AU435,"0.#"),1)=".",FALSE,TRUE)</formula>
    </cfRule>
    <cfRule type="expression" dxfId="1826" priority="13016">
      <formula>IF(RIGHT(TEXT(AU435,"0.#"),1)=".",TRUE,FALSE)</formula>
    </cfRule>
  </conditionalFormatting>
  <conditionalFormatting sqref="AI435">
    <cfRule type="expression" dxfId="1825" priority="12949">
      <formula>IF(RIGHT(TEXT(AI435,"0.#"),1)=".",FALSE,TRUE)</formula>
    </cfRule>
    <cfRule type="expression" dxfId="1824" priority="12950">
      <formula>IF(RIGHT(TEXT(AI435,"0.#"),1)=".",TRUE,FALSE)</formula>
    </cfRule>
  </conditionalFormatting>
  <conditionalFormatting sqref="AI433">
    <cfRule type="expression" dxfId="1823" priority="12953">
      <formula>IF(RIGHT(TEXT(AI433,"0.#"),1)=".",FALSE,TRUE)</formula>
    </cfRule>
    <cfRule type="expression" dxfId="1822" priority="12954">
      <formula>IF(RIGHT(TEXT(AI433,"0.#"),1)=".",TRUE,FALSE)</formula>
    </cfRule>
  </conditionalFormatting>
  <conditionalFormatting sqref="AI434">
    <cfRule type="expression" dxfId="1821" priority="12951">
      <formula>IF(RIGHT(TEXT(AI434,"0.#"),1)=".",FALSE,TRUE)</formula>
    </cfRule>
    <cfRule type="expression" dxfId="1820" priority="12952">
      <formula>IF(RIGHT(TEXT(AI434,"0.#"),1)=".",TRUE,FALSE)</formula>
    </cfRule>
  </conditionalFormatting>
  <conditionalFormatting sqref="AQ434">
    <cfRule type="expression" dxfId="1819" priority="12935">
      <formula>IF(RIGHT(TEXT(AQ434,"0.#"),1)=".",FALSE,TRUE)</formula>
    </cfRule>
    <cfRule type="expression" dxfId="1818" priority="12936">
      <formula>IF(RIGHT(TEXT(AQ434,"0.#"),1)=".",TRUE,FALSE)</formula>
    </cfRule>
  </conditionalFormatting>
  <conditionalFormatting sqref="AQ435">
    <cfRule type="expression" dxfId="1817" priority="12921">
      <formula>IF(RIGHT(TEXT(AQ435,"0.#"),1)=".",FALSE,TRUE)</formula>
    </cfRule>
    <cfRule type="expression" dxfId="1816" priority="12922">
      <formula>IF(RIGHT(TEXT(AQ435,"0.#"),1)=".",TRUE,FALSE)</formula>
    </cfRule>
  </conditionalFormatting>
  <conditionalFormatting sqref="AQ433">
    <cfRule type="expression" dxfId="1815" priority="12919">
      <formula>IF(RIGHT(TEXT(AQ433,"0.#"),1)=".",FALSE,TRUE)</formula>
    </cfRule>
    <cfRule type="expression" dxfId="1814" priority="12920">
      <formula>IF(RIGHT(TEXT(AQ433,"0.#"),1)=".",TRUE,FALSE)</formula>
    </cfRule>
  </conditionalFormatting>
  <conditionalFormatting sqref="AL839:AO866">
    <cfRule type="expression" dxfId="1813" priority="6643">
      <formula>IF(AND(AL839&gt;=0, RIGHT(TEXT(AL839,"0.#"),1)&lt;&gt;"."),TRUE,FALSE)</formula>
    </cfRule>
    <cfRule type="expression" dxfId="1812" priority="6644">
      <formula>IF(AND(AL839&gt;=0, RIGHT(TEXT(AL839,"0.#"),1)="."),TRUE,FALSE)</formula>
    </cfRule>
    <cfRule type="expression" dxfId="1811" priority="6645">
      <formula>IF(AND(AL839&lt;0, RIGHT(TEXT(AL839,"0.#"),1)&lt;&gt;"."),TRUE,FALSE)</formula>
    </cfRule>
    <cfRule type="expression" dxfId="1810" priority="6646">
      <formula>IF(AND(AL839&lt;0, RIGHT(TEXT(AL839,"0.#"),1)="."),TRUE,FALSE)</formula>
    </cfRule>
  </conditionalFormatting>
  <conditionalFormatting sqref="AQ53:AQ55">
    <cfRule type="expression" dxfId="1809" priority="4665">
      <formula>IF(RIGHT(TEXT(AQ53,"0.#"),1)=".",FALSE,TRUE)</formula>
    </cfRule>
    <cfRule type="expression" dxfId="1808" priority="4666">
      <formula>IF(RIGHT(TEXT(AQ53,"0.#"),1)=".",TRUE,FALSE)</formula>
    </cfRule>
  </conditionalFormatting>
  <conditionalFormatting sqref="AU53:AU55">
    <cfRule type="expression" dxfId="1807" priority="4663">
      <formula>IF(RIGHT(TEXT(AU53,"0.#"),1)=".",FALSE,TRUE)</formula>
    </cfRule>
    <cfRule type="expression" dxfId="1806" priority="4664">
      <formula>IF(RIGHT(TEXT(AU53,"0.#"),1)=".",TRUE,FALSE)</formula>
    </cfRule>
  </conditionalFormatting>
  <conditionalFormatting sqref="AQ60:AQ62">
    <cfRule type="expression" dxfId="1805" priority="4661">
      <formula>IF(RIGHT(TEXT(AQ60,"0.#"),1)=".",FALSE,TRUE)</formula>
    </cfRule>
    <cfRule type="expression" dxfId="1804" priority="4662">
      <formula>IF(RIGHT(TEXT(AQ60,"0.#"),1)=".",TRUE,FALSE)</formula>
    </cfRule>
  </conditionalFormatting>
  <conditionalFormatting sqref="AU60:AU62">
    <cfRule type="expression" dxfId="1803" priority="4659">
      <formula>IF(RIGHT(TEXT(AU60,"0.#"),1)=".",FALSE,TRUE)</formula>
    </cfRule>
    <cfRule type="expression" dxfId="1802" priority="4660">
      <formula>IF(RIGHT(TEXT(AU60,"0.#"),1)=".",TRUE,FALSE)</formula>
    </cfRule>
  </conditionalFormatting>
  <conditionalFormatting sqref="AQ75:AQ77">
    <cfRule type="expression" dxfId="1801" priority="4657">
      <formula>IF(RIGHT(TEXT(AQ75,"0.#"),1)=".",FALSE,TRUE)</formula>
    </cfRule>
    <cfRule type="expression" dxfId="1800" priority="4658">
      <formula>IF(RIGHT(TEXT(AQ75,"0.#"),1)=".",TRUE,FALSE)</formula>
    </cfRule>
  </conditionalFormatting>
  <conditionalFormatting sqref="AU75:AU77">
    <cfRule type="expression" dxfId="1799" priority="4655">
      <formula>IF(RIGHT(TEXT(AU75,"0.#"),1)=".",FALSE,TRUE)</formula>
    </cfRule>
    <cfRule type="expression" dxfId="1798" priority="4656">
      <formula>IF(RIGHT(TEXT(AU75,"0.#"),1)=".",TRUE,FALSE)</formula>
    </cfRule>
  </conditionalFormatting>
  <conditionalFormatting sqref="AQ87:AQ89">
    <cfRule type="expression" dxfId="1797" priority="4653">
      <formula>IF(RIGHT(TEXT(AQ87,"0.#"),1)=".",FALSE,TRUE)</formula>
    </cfRule>
    <cfRule type="expression" dxfId="1796" priority="4654">
      <formula>IF(RIGHT(TEXT(AQ87,"0.#"),1)=".",TRUE,FALSE)</formula>
    </cfRule>
  </conditionalFormatting>
  <conditionalFormatting sqref="AU87:AU89">
    <cfRule type="expression" dxfId="1795" priority="4651">
      <formula>IF(RIGHT(TEXT(AU87,"0.#"),1)=".",FALSE,TRUE)</formula>
    </cfRule>
    <cfRule type="expression" dxfId="1794" priority="4652">
      <formula>IF(RIGHT(TEXT(AU87,"0.#"),1)=".",TRUE,FALSE)</formula>
    </cfRule>
  </conditionalFormatting>
  <conditionalFormatting sqref="AQ92:AQ94">
    <cfRule type="expression" dxfId="1793" priority="4649">
      <formula>IF(RIGHT(TEXT(AQ92,"0.#"),1)=".",FALSE,TRUE)</formula>
    </cfRule>
    <cfRule type="expression" dxfId="1792" priority="4650">
      <formula>IF(RIGHT(TEXT(AQ92,"0.#"),1)=".",TRUE,FALSE)</formula>
    </cfRule>
  </conditionalFormatting>
  <conditionalFormatting sqref="AU92:AU94">
    <cfRule type="expression" dxfId="1791" priority="4647">
      <formula>IF(RIGHT(TEXT(AU92,"0.#"),1)=".",FALSE,TRUE)</formula>
    </cfRule>
    <cfRule type="expression" dxfId="1790" priority="4648">
      <formula>IF(RIGHT(TEXT(AU92,"0.#"),1)=".",TRUE,FALSE)</formula>
    </cfRule>
  </conditionalFormatting>
  <conditionalFormatting sqref="AQ97:AQ99">
    <cfRule type="expression" dxfId="1789" priority="4645">
      <formula>IF(RIGHT(TEXT(AQ97,"0.#"),1)=".",FALSE,TRUE)</formula>
    </cfRule>
    <cfRule type="expression" dxfId="1788" priority="4646">
      <formula>IF(RIGHT(TEXT(AQ97,"0.#"),1)=".",TRUE,FALSE)</formula>
    </cfRule>
  </conditionalFormatting>
  <conditionalFormatting sqref="AU97:AU99">
    <cfRule type="expression" dxfId="1787" priority="4643">
      <formula>IF(RIGHT(TEXT(AU97,"0.#"),1)=".",FALSE,TRUE)</formula>
    </cfRule>
    <cfRule type="expression" dxfId="1786" priority="4644">
      <formula>IF(RIGHT(TEXT(AU97,"0.#"),1)=".",TRUE,FALSE)</formula>
    </cfRule>
  </conditionalFormatting>
  <conditionalFormatting sqref="AE458">
    <cfRule type="expression" dxfId="1785" priority="4337">
      <formula>IF(RIGHT(TEXT(AE458,"0.#"),1)=".",FALSE,TRUE)</formula>
    </cfRule>
    <cfRule type="expression" dxfId="1784" priority="4338">
      <formula>IF(RIGHT(TEXT(AE458,"0.#"),1)=".",TRUE,FALSE)</formula>
    </cfRule>
  </conditionalFormatting>
  <conditionalFormatting sqref="AM460">
    <cfRule type="expression" dxfId="1783" priority="4327">
      <formula>IF(RIGHT(TEXT(AM460,"0.#"),1)=".",FALSE,TRUE)</formula>
    </cfRule>
    <cfRule type="expression" dxfId="1782" priority="4328">
      <formula>IF(RIGHT(TEXT(AM460,"0.#"),1)=".",TRUE,FALSE)</formula>
    </cfRule>
  </conditionalFormatting>
  <conditionalFormatting sqref="AE459">
    <cfRule type="expression" dxfId="1781" priority="4335">
      <formula>IF(RIGHT(TEXT(AE459,"0.#"),1)=".",FALSE,TRUE)</formula>
    </cfRule>
    <cfRule type="expression" dxfId="1780" priority="4336">
      <formula>IF(RIGHT(TEXT(AE459,"0.#"),1)=".",TRUE,FALSE)</formula>
    </cfRule>
  </conditionalFormatting>
  <conditionalFormatting sqref="AE460">
    <cfRule type="expression" dxfId="1779" priority="4333">
      <formula>IF(RIGHT(TEXT(AE460,"0.#"),1)=".",FALSE,TRUE)</formula>
    </cfRule>
    <cfRule type="expression" dxfId="1778" priority="4334">
      <formula>IF(RIGHT(TEXT(AE460,"0.#"),1)=".",TRUE,FALSE)</formula>
    </cfRule>
  </conditionalFormatting>
  <conditionalFormatting sqref="AM458">
    <cfRule type="expression" dxfId="1777" priority="4331">
      <formula>IF(RIGHT(TEXT(AM458,"0.#"),1)=".",FALSE,TRUE)</formula>
    </cfRule>
    <cfRule type="expression" dxfId="1776" priority="4332">
      <formula>IF(RIGHT(TEXT(AM458,"0.#"),1)=".",TRUE,FALSE)</formula>
    </cfRule>
  </conditionalFormatting>
  <conditionalFormatting sqref="AM459">
    <cfRule type="expression" dxfId="1775" priority="4329">
      <formula>IF(RIGHT(TEXT(AM459,"0.#"),1)=".",FALSE,TRUE)</formula>
    </cfRule>
    <cfRule type="expression" dxfId="1774" priority="4330">
      <formula>IF(RIGHT(TEXT(AM459,"0.#"),1)=".",TRUE,FALSE)</formula>
    </cfRule>
  </conditionalFormatting>
  <conditionalFormatting sqref="AU458">
    <cfRule type="expression" dxfId="1773" priority="4325">
      <formula>IF(RIGHT(TEXT(AU458,"0.#"),1)=".",FALSE,TRUE)</formula>
    </cfRule>
    <cfRule type="expression" dxfId="1772" priority="4326">
      <formula>IF(RIGHT(TEXT(AU458,"0.#"),1)=".",TRUE,FALSE)</formula>
    </cfRule>
  </conditionalFormatting>
  <conditionalFormatting sqref="AU459">
    <cfRule type="expression" dxfId="1771" priority="4323">
      <formula>IF(RIGHT(TEXT(AU459,"0.#"),1)=".",FALSE,TRUE)</formula>
    </cfRule>
    <cfRule type="expression" dxfId="1770" priority="4324">
      <formula>IF(RIGHT(TEXT(AU459,"0.#"),1)=".",TRUE,FALSE)</formula>
    </cfRule>
  </conditionalFormatting>
  <conditionalFormatting sqref="AU460">
    <cfRule type="expression" dxfId="1769" priority="4321">
      <formula>IF(RIGHT(TEXT(AU460,"0.#"),1)=".",FALSE,TRUE)</formula>
    </cfRule>
    <cfRule type="expression" dxfId="1768" priority="4322">
      <formula>IF(RIGHT(TEXT(AU460,"0.#"),1)=".",TRUE,FALSE)</formula>
    </cfRule>
  </conditionalFormatting>
  <conditionalFormatting sqref="AI460">
    <cfRule type="expression" dxfId="1767" priority="4315">
      <formula>IF(RIGHT(TEXT(AI460,"0.#"),1)=".",FALSE,TRUE)</formula>
    </cfRule>
    <cfRule type="expression" dxfId="1766" priority="4316">
      <formula>IF(RIGHT(TEXT(AI460,"0.#"),1)=".",TRUE,FALSE)</formula>
    </cfRule>
  </conditionalFormatting>
  <conditionalFormatting sqref="AI458">
    <cfRule type="expression" dxfId="1765" priority="4319">
      <formula>IF(RIGHT(TEXT(AI458,"0.#"),1)=".",FALSE,TRUE)</formula>
    </cfRule>
    <cfRule type="expression" dxfId="1764" priority="4320">
      <formula>IF(RIGHT(TEXT(AI458,"0.#"),1)=".",TRUE,FALSE)</formula>
    </cfRule>
  </conditionalFormatting>
  <conditionalFormatting sqref="AI459">
    <cfRule type="expression" dxfId="1763" priority="4317">
      <formula>IF(RIGHT(TEXT(AI459,"0.#"),1)=".",FALSE,TRUE)</formula>
    </cfRule>
    <cfRule type="expression" dxfId="1762" priority="4318">
      <formula>IF(RIGHT(TEXT(AI459,"0.#"),1)=".",TRUE,FALSE)</formula>
    </cfRule>
  </conditionalFormatting>
  <conditionalFormatting sqref="AQ459">
    <cfRule type="expression" dxfId="1761" priority="4313">
      <formula>IF(RIGHT(TEXT(AQ459,"0.#"),1)=".",FALSE,TRUE)</formula>
    </cfRule>
    <cfRule type="expression" dxfId="1760" priority="4314">
      <formula>IF(RIGHT(TEXT(AQ459,"0.#"),1)=".",TRUE,FALSE)</formula>
    </cfRule>
  </conditionalFormatting>
  <conditionalFormatting sqref="AQ460">
    <cfRule type="expression" dxfId="1759" priority="4311">
      <formula>IF(RIGHT(TEXT(AQ460,"0.#"),1)=".",FALSE,TRUE)</formula>
    </cfRule>
    <cfRule type="expression" dxfId="1758" priority="4312">
      <formula>IF(RIGHT(TEXT(AQ460,"0.#"),1)=".",TRUE,FALSE)</formula>
    </cfRule>
  </conditionalFormatting>
  <conditionalFormatting sqref="AQ458">
    <cfRule type="expression" dxfId="1757" priority="4309">
      <formula>IF(RIGHT(TEXT(AQ458,"0.#"),1)=".",FALSE,TRUE)</formula>
    </cfRule>
    <cfRule type="expression" dxfId="1756" priority="4310">
      <formula>IF(RIGHT(TEXT(AQ458,"0.#"),1)=".",TRUE,FALSE)</formula>
    </cfRule>
  </conditionalFormatting>
  <conditionalFormatting sqref="AM120">
    <cfRule type="expression" dxfId="1755" priority="2987">
      <formula>IF(RIGHT(TEXT(AM120,"0.#"),1)=".",FALSE,TRUE)</formula>
    </cfRule>
    <cfRule type="expression" dxfId="1754" priority="2988">
      <formula>IF(RIGHT(TEXT(AM120,"0.#"),1)=".",TRUE,FALSE)</formula>
    </cfRule>
  </conditionalFormatting>
  <conditionalFormatting sqref="AI126">
    <cfRule type="expression" dxfId="1753" priority="2977">
      <formula>IF(RIGHT(TEXT(AI126,"0.#"),1)=".",FALSE,TRUE)</formula>
    </cfRule>
    <cfRule type="expression" dxfId="1752" priority="2978">
      <formula>IF(RIGHT(TEXT(AI126,"0.#"),1)=".",TRUE,FALSE)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39:Y866">
    <cfRule type="expression" dxfId="1741" priority="2971">
      <formula>IF(RIGHT(TEXT(Y839,"0.#"),1)=".",FALSE,TRUE)</formula>
    </cfRule>
    <cfRule type="expression" dxfId="1740" priority="2972">
      <formula>IF(RIGHT(TEXT(Y839,"0.#"),1)=".",TRUE,FALSE)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2:AO1131">
    <cfRule type="expression" dxfId="1711" priority="2877">
      <formula>IF(AND(AL1102&gt;=0, RIGHT(TEXT(AL1102,"0.#"),1)&lt;&gt;"."),TRUE,FALSE)</formula>
    </cfRule>
    <cfRule type="expression" dxfId="1710" priority="2878">
      <formula>IF(AND(AL1102&gt;=0, RIGHT(TEXT(AL1102,"0.#"),1)="."),TRUE,FALSE)</formula>
    </cfRule>
    <cfRule type="expression" dxfId="1709" priority="2879">
      <formula>IF(AND(AL1102&lt;0, RIGHT(TEXT(AL1102,"0.#"),1)&lt;&gt;"."),TRUE,FALSE)</formula>
    </cfRule>
    <cfRule type="expression" dxfId="1708" priority="2880">
      <formula>IF(AND(AL1102&lt;0, RIGHT(TEXT(AL1102,"0.#"),1)="."),TRUE,FALSE)</formula>
    </cfRule>
  </conditionalFormatting>
  <conditionalFormatting sqref="Y1102:Y1131">
    <cfRule type="expression" dxfId="1707" priority="2875">
      <formula>IF(RIGHT(TEXT(Y1102,"0.#"),1)=".",FALSE,TRUE)</formula>
    </cfRule>
    <cfRule type="expression" dxfId="1706" priority="2876">
      <formula>IF(RIGHT(TEXT(Y1102,"0.#"),1)=".",TRUE,FALSE)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7:AO838">
    <cfRule type="expression" dxfId="1697" priority="2829">
      <formula>IF(AND(AL837&gt;=0, RIGHT(TEXT(AL837,"0.#"),1)&lt;&gt;"."),TRUE,FALSE)</formula>
    </cfRule>
    <cfRule type="expression" dxfId="1696" priority="2830">
      <formula>IF(AND(AL837&gt;=0, RIGHT(TEXT(AL837,"0.#"),1)="."),TRUE,FALSE)</formula>
    </cfRule>
    <cfRule type="expression" dxfId="1695" priority="2831">
      <formula>IF(AND(AL837&lt;0, RIGHT(TEXT(AL837,"0.#"),1)&lt;&gt;"."),TRUE,FALSE)</formula>
    </cfRule>
    <cfRule type="expression" dxfId="1694" priority="2832">
      <formula>IF(AND(AL837&lt;0, RIGHT(TEXT(AL837,"0.#"),1)="."),TRUE,FALSE)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E119">
    <cfRule type="expression" dxfId="9" priority="9">
      <formula>IF(RIGHT(TEXT(AE119,"0.#"),1)=".",FALSE,TRUE)</formula>
    </cfRule>
    <cfRule type="expression" dxfId="8" priority="10">
      <formula>IF(RIGHT(TEXT(AE119,"0.#"),1)=".",TRUE,FALSE)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E120">
    <cfRule type="expression" dxfId="5" priority="5">
      <formula>IF(RIGHT(TEXT(AE120,"0.#"),1)=".",FALSE,TRUE)</formula>
    </cfRule>
    <cfRule type="expression" dxfId="4" priority="6">
      <formula>IF(RIGHT(TEXT(AE120,"0.#"),1)=".",TRUE,FALSE)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537" max="49" man="1"/>
    <brk id="739" max="49"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476</v>
      </c>
      <c r="H2" s="13" t="str">
        <f>IF(G2="","",F2)</f>
        <v>一般会計</v>
      </c>
      <c r="I2" s="13" t="str">
        <f>IF(H2="","",IF(I1&lt;&gt;"",CONCATENATE(I1,"、",H2),H2))</f>
        <v>一般会計</v>
      </c>
      <c r="K2" s="14" t="s">
        <v>220</v>
      </c>
      <c r="L2" s="15"/>
      <c r="M2" s="13" t="str">
        <f>IF(L2="","",K2)</f>
        <v/>
      </c>
      <c r="N2" s="13" t="str">
        <f>IF(M2="","",IF(N1&lt;&gt;"",CONCATENATE(N1,"、",M2),M2))</f>
        <v/>
      </c>
      <c r="O2" s="13"/>
      <c r="P2" s="12" t="s">
        <v>189</v>
      </c>
      <c r="Q2" s="17" t="s">
        <v>476</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410</v>
      </c>
      <c r="AI2" s="45" t="s">
        <v>471</v>
      </c>
      <c r="AK2" s="45" t="s">
        <v>333</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476</v>
      </c>
      <c r="R3" s="13" t="str">
        <f t="shared" ref="R3:R8" si="3">IF(Q3="","",P3)</f>
        <v>委託・請負</v>
      </c>
      <c r="S3" s="13" t="str">
        <f t="shared" ref="S3:S8" si="4">IF(R3="",S2,IF(S2&lt;&gt;"",CONCATENATE(S2,"、",R3),R3))</f>
        <v>直接実施、委託・請負</v>
      </c>
      <c r="T3" s="13"/>
      <c r="U3" s="32" t="s">
        <v>427</v>
      </c>
      <c r="W3" s="32" t="s">
        <v>268</v>
      </c>
      <c r="Y3" s="32" t="s">
        <v>69</v>
      </c>
      <c r="Z3" s="30"/>
      <c r="AA3" s="32" t="s">
        <v>78</v>
      </c>
      <c r="AB3" s="31"/>
      <c r="AC3" s="33" t="s">
        <v>254</v>
      </c>
      <c r="AD3" s="28"/>
      <c r="AE3" s="36" t="s">
        <v>292</v>
      </c>
      <c r="AF3" s="30"/>
      <c r="AG3" s="47" t="s">
        <v>411</v>
      </c>
      <c r="AI3" s="45" t="s">
        <v>326</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457</v>
      </c>
      <c r="W4" s="32" t="s">
        <v>269</v>
      </c>
      <c r="Y4" s="32" t="s">
        <v>71</v>
      </c>
      <c r="Z4" s="30"/>
      <c r="AA4" s="32" t="s">
        <v>80</v>
      </c>
      <c r="AB4" s="31"/>
      <c r="AC4" s="32" t="s">
        <v>255</v>
      </c>
      <c r="AD4" s="28"/>
      <c r="AE4" s="36" t="s">
        <v>293</v>
      </c>
      <c r="AF4" s="30"/>
      <c r="AG4" s="47" t="s">
        <v>412</v>
      </c>
      <c r="AI4" s="45" t="s">
        <v>328</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368</v>
      </c>
      <c r="B10" s="15" t="s">
        <v>476</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402</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2019-06-03T01:38:49Z</cp:lastPrinted>
  <dcterms:created xsi:type="dcterms:W3CDTF">2012-03-13T00:50:25Z</dcterms:created>
  <dcterms:modified xsi:type="dcterms:W3CDTF">2019-07-04T09:11:25Z</dcterms:modified>
</cp:coreProperties>
</file>