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レビュー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<sst xmlns="http://schemas.openxmlformats.org/spreadsheetml/2006/main" count="2278" uniqueCount="579">
  <si>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</si>
  <si>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</si>
  <si>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</si>
  <si>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</si>
  <si>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</si>
  <si>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</si>
  <si>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</si>
  <si>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</si>
  <si>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</si>
  <si>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</si>
  <si>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</si>
  <si>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</si>
  <si>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</si>
  <si>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</si>
  <si>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</si>
  <si>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</si>
  <si>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</si>
  <si>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</si>
  <si>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</si>
  <si>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</si>
  <si>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</si>
  <si>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</si>
  <si>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</si>
  <si>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</si>
  <si>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</si>
  <si>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</si>
  <si>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</si>
  <si>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</si>
  <si>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</si>
  <si>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</si>
  <si>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</si>
  <si>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</si>
  <si>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</si>
  <si>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</si>
  <si>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</si>
  <si>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</si>
  <si>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</si>
  <si>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</si>
  <si>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</si>
  <si>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</si>
  <si>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</si>
  <si>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</si>
  <si>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</si>
  <si>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</si>
  <si>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</si>
  <si>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</si>
  <si>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</si>
  <si>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</si>
  <si>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</si>
  <si>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</si>
  <si>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</si>
  <si>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</si>
  <si>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</si>
  <si>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</si>
  <si>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</si>
  <si>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</si>
  <si>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</si>
  <si>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</si>
  <si>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</si>
  <si>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</si>
  <si>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</si>
  <si>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</si>
  <si>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</si>
  <si>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</si>
  <si>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</si>
  <si>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</si>
  <si>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</si>
  <si>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</si>
  <si>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</si>
  <si>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</si>
  <si>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</si>
  <si>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</si>
  <si>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</si>
  <si>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</si>
  <si>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</si>
  <si>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</si>
  <si>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</si>
  <si>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</si>
  <si>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</si>
  <si>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</si>
  <si>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</si>
  <si>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</si>
  <si>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</si>
  <si>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</si>
  <si>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</si>
  <si>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</si>
  <si>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</si>
  <si>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</si>
  <si>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</si>
  <si>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</si>
  <si>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</si>
  <si>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</si>
  <si>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</si>
  <si>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</si>
  <si>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</si>
  <si>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</si>
  <si>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</si>
  <si>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</si>
  <si>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</si>
  <si>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</si>
  <si>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</si>
  <si>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</si>
  <si>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</si>
  <si>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</si>
  <si>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</si>
  <si>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</si>
  <si>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</si>
  <si>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</si>
  <si>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</si>
  <si>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</si>
  <si>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</si>
  <si>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</si>
  <si>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</si>
  <si>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</si>
  <si>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</si>
  <si>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</si>
  <si>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</si>
  <si>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</si>
  <si>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</si>
  <si>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</si>
  <si>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</si>
  <si>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</si>
  <si>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</si>
  <si>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</si>
  <si>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</si>
  <si>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</si>
  <si>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</si>
  <si>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</si>
  <si>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</si>
  <si>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</si>
  <si>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</si>
  <si>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</si>
  <si>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</si>
  <si>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</si>
  <si>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</si>
  <si>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</si>
  <si>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</si>
  <si>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</si>
  <si>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</si>
  <si>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</si>
  <si>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</si>
  <si>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</si>
  <si>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</si>
  <si>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</si>
  <si>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</si>
  <si>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</si>
  <si>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</si>
  <si>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</si>
  <si>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</si>
  <si>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</si>
  <si>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</si>
  <si>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</si>
  <si>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</si>
  <si>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</si>
  <si>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</si>
  <si>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</si>
  <si>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</si>
  <si>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</si>
  <si>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</si>
  <si>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</si>
  <si>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</si>
  <si>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</si>
  <si>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</si>
  <si>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</si>
  <si>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</si>
  <si>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</si>
  <si>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</si>
  <si>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</si>
  <si>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</si>
  <si>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</si>
  <si>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</si>
  <si>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</si>
  <si>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</si>
  <si>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</si>
  <si>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</si>
  <si>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</si>
  <si>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</si>
  <si>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</si>
  <si>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</si>
  <si>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</si>
  <si>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</si>
  <si>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</si>
  <si>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</si>
  <si>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</si>
  <si>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</si>
  <si>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</si>
  <si>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</si>
  <si>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</si>
  <si>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</si>
  <si>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</si>
  <si>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</si>
  <si>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</si>
  <si>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</si>
  <si>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</si>
  <si>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</si>
  <si>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</si>
  <si>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</si>
  <si>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</si>
  <si>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</si>
  <si>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</si>
  <si>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</si>
  <si>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</si>
  <si>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</si>
  <si>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</si>
  <si>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</si>
  <si>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</si>
  <si>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</si>
  <si>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</si>
  <si>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</si>
  <si>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</si>
  <si>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</si>
  <si>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</si>
  <si>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</si>
  <si>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</si>
  <si>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</si>
  <si>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</si>
  <si>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</si>
  <si>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</si>
  <si>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</si>
  <si>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</si>
  <si>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</si>
  <si>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</si>
  <si>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</si>
  <si>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</si>
  <si>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</si>
  <si>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</si>
  <si>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</si>
  <si>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</si>
  <si>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</si>
  <si>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</si>
  <si>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</si>
  <si>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</si>
  <si>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</si>
  <si>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</si>
  <si>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</si>
  <si>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</si>
  <si>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</si>
  <si>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</si>
  <si>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</si>
  <si>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</si>
  <si>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</si>
  <si>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</si>
  <si>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</si>
  <si>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</si>
  <si>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</si>
  <si>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</si>
  <si>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</si>
  <si>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</si>
  <si>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</si>
  <si>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</si>
  <si>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</si>
  <si>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</si>
  <si>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</si>
  <si>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</si>
  <si>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</si>
  <si>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</si>
  <si>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</si>
  <si>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</si>
  <si>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</si>
  <si>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</si>
  <si>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</si>
  <si>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</si>
  <si>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</si>
  <si>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</si>
  <si>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</si>
  <si>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</si>
  <si>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</si>
  <si>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</si>
  <si>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</si>
  <si>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</si>
  <si>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</si>
  <si>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</si>
  <si>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</si>
  <si>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</si>
  <si>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</si>
  <si>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</si>
  <si>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</si>
  <si>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</si>
  <si>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</si>
  <si>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</si>
  <si>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</si>
  <si>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</si>
  <si>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</si>
  <si>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</si>
  <si>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</si>
  <si>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</si>
  <si>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</si>
  <si>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</si>
  <si>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</si>
  <si>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</si>
  <si>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</si>
  <si>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</si>
  <si>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</si>
  <si>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</si>
  <si>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</si>
  <si>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</si>
  <si>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</si>
  <si>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</si>
  <si>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</si>
  <si>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</si>
  <si>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</si>
  <si>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</si>
  <si>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</si>
  <si>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</si>
  <si>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</si>
  <si>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</si>
  <si>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</si>
  <si>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</si>
  <si>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</si>
  <si>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</si>
  <si>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</si>
  <si>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</si>
  <si>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</si>
  <si>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</si>
  <si>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</si>
  <si>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</si>
  <si>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</si>
  <si>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</si>
  <si>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</si>
  <si>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</si>
  <si>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</si>
  <si>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</si>
  <si>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</si>
  <si>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</si>
  <si>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</si>
  <si>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</si>
  <si>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</si>
  <si>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</si>
  <si>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</si>
  <si>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</si>
  <si>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</si>
  <si>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</si>
  <si>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</si>
  <si>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</si>
  <si>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</si>
  <si>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</si>
  <si>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</si>
  <si>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</si>
  <si>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</si>
  <si>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</si>
  <si>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</si>
  <si>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</si>
  <si>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</si>
  <si>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</si>
  <si>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</si>
  <si>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</si>
  <si>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</si>
  <si>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</si>
  <si>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</si>
  <si>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</si>
  <si>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</si>
  <si>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</si>
  <si>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</si>
  <si>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</si>
  <si>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</si>
  <si>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</si>
  <si>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</si>
  <si>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</si>
  <si>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</si>
  <si>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</si>
  <si>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</si>
  <si>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</si>
  <si>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</si>
  <si>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</si>
  <si>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</si>
  <si>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</si>
  <si>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</si>
  <si>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</si>
  <si>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</si>
  <si>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</si>
  <si>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</si>
  <si>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</si>
  <si>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</si>
  <si>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</si>
  <si>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</si>
  <si>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</si>
  <si>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</si>
  <si>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</si>
  <si>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</si>
  <si>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</si>
  <si>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</si>
  <si>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</si>
  <si>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</si>
  <si>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</si>
  <si>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</si>
  <si>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</si>
  <si>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</si>
  <si>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</si>
  <si>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</si>
  <si>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</si>
  <si>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</si>
  <si>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</si>
  <si>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</si>
  <si>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</si>
  <si>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</si>
  <si>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</si>
  <si>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</si>
  <si>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</si>
  <si>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</si>
  <si>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</si>
  <si>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</si>
  <si>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</si>
  <si>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</si>
  <si>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</si>
  <si>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</si>
  <si>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</si>
  <si>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</si>
  <si>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</si>
  <si>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</si>
  <si>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</si>
  <si>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</si>
  <si>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</si>
  <si>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</si>
  <si>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</si>
  <si>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</si>
  <si>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</si>
  <si>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</si>
  <si>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</si>
  <si>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</si>
  <si>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</si>
  <si>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</si>
  <si>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</si>
  <si>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</si>
  <si>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</si>
  <si>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</si>
  <si>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</si>
  <si>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</si>
  <si>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</si>
  <si>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</si>
  <si>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</si>
  <si>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</si>
  <si>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</si>
  <si>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</si>
  <si>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</si>
  <si>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</si>
  <si>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</si>
  <si>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</si>
  <si>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</si>
  <si>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</si>
  <si>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</si>
  <si>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</si>
  <si>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</si>
  <si>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</si>
  <si>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</si>
  <si>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</si>
  <si>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</si>
  <si>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</si>
  <si>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</si>
  <si>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</si>
  <si>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</si>
  <si>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</si>
  <si>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</si>
  <si>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</si>
  <si>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</si>
  <si>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</si>
  <si>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</si>
  <si>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</si>
  <si>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</si>
  <si>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</si>
  <si>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</si>
  <si>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</si>
  <si>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</si>
  <si>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</si>
  <si>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</si>
  <si>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</si>
  <si>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</si>
  <si>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</si>
  <si>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</si>
  <si>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</si>
  <si>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</si>
  <si>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</si>
  <si>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</si>
  <si>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</si>
  <si>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</si>
  <si>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</si>
  <si>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</si>
  <si>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</si>
  <si>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</si>
  <si>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</si>
  <si>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</si>
  <si>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</si>
  <si>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</si>
  <si>
    <t>国土調査法第２条第１項</t>
  </si>
  <si>
    <t>国土調査事業十箇年計画（H22.5.25閣議決定）</t>
  </si>
  <si>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</si>
  <si>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t>
  </si>
  <si>
    <t>地籍調査費負担金等</t>
    <rPh sb="0" eb="2">
      <t>チセキ</t>
    </rPh>
    <rPh sb="2" eb="5">
      <t>チョウサヒ</t>
    </rPh>
    <rPh sb="5" eb="8">
      <t>フタンキン</t>
    </rPh>
    <rPh sb="8" eb="9">
      <t>トウ</t>
    </rPh>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</si>
  <si>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</si>
  <si>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</si>
  <si>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k㎡</t>
  </si>
  <si>
    <t>-</t>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</si>
  <si>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</si>
  <si>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平成31年度までに全ての都市部（ＤＩＤ）を含む825市区町村が地籍調査に着手する。</t>
    <rPh sb="0" eb="2">
      <t>ヘイセイ</t>
    </rPh>
    <rPh sb="4" eb="6">
      <t>ネンド</t>
    </rPh>
    <rPh sb="9" eb="10">
      <t>スベ</t>
    </rPh>
    <rPh sb="12" eb="15">
      <t>トシブ</t>
    </rPh>
    <rPh sb="21" eb="22">
      <t>フク</t>
    </rPh>
    <rPh sb="26" eb="28">
      <t>シク</t>
    </rPh>
    <rPh sb="28" eb="30">
      <t>チョウソン</t>
    </rPh>
    <rPh sb="31" eb="33">
      <t>チセキ</t>
    </rPh>
    <rPh sb="33" eb="35">
      <t>チョウサ</t>
    </rPh>
    <rPh sb="36" eb="38">
      <t>チャクシュ</t>
    </rPh>
    <phoneticPr fontId="5"/>
  </si>
  <si>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5"/>
  </si>
  <si>
    <t>市区町村数</t>
    <rPh sb="0" eb="2">
      <t>シク</t>
    </rPh>
    <rPh sb="2" eb="4">
      <t>チョウソン</t>
    </rPh>
    <rPh sb="4" eb="5">
      <t>スウ</t>
    </rPh>
    <phoneticPr fontId="5"/>
  </si>
  <si>
    <t>地籍調査費負担金等の交付にあたり、平成28年以降に国が定めた効率的な測量手法の採用を指導し、市区町村における採用率を平成31年度までに100％とする。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ヘイセイ</t>
    </rPh>
    <rPh sb="62" eb="64">
      <t>ネンド</t>
    </rPh>
    <phoneticPr fontId="5"/>
  </si>
  <si>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5"/>
  </si>
  <si>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5"/>
  </si>
  <si>
    <t>地籍調査費負担金等の執行額／調査面積　　　　　　　　　　　　　　</t>
    <rPh sb="8" eb="9">
      <t>トウ</t>
    </rPh>
    <phoneticPr fontId="5"/>
  </si>
  <si>
    <t>百万円/k㎡</t>
  </si>
  <si>
    <t>13,358/882.8</t>
  </si>
  <si>
    <t>13,373/809.7</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</si>
  <si>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</si>
  <si>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</si>
  <si>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</si>
  <si>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</si>
  <si>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t>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</si>
  <si>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</si>
  <si>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</si>
  <si>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地籍調査費負担金交付要綱等に基づき、各都道府県に配分しており、地籍調査の実施に際して真に必要なものに限定している。</t>
    <rPh sb="12" eb="13">
      <t>トウ</t>
    </rPh>
    <phoneticPr fontId="5"/>
  </si>
  <si>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5"/>
  </si>
  <si>
    <t>地籍調査の効率化のため、GNSS測量等の新技術の導入を行うなど、コスト削減に向けて取り組んでいる。</t>
  </si>
  <si>
    <t>地籍調査の成果は登記所に備え付けられ、社会資本整備や事前防災対策、被災後の復旧・復興事業、民間都市開発等に活用されている。</t>
    <rPh sb="42" eb="44">
      <t>ジギョウ</t>
    </rPh>
    <rPh sb="51" eb="52">
      <t>トウ</t>
    </rPh>
    <phoneticPr fontId="5"/>
  </si>
  <si>
    <t>‐</t>
  </si>
  <si>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</si>
  <si>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132</t>
    <phoneticPr fontId="5"/>
  </si>
  <si>
    <t>128</t>
    <phoneticPr fontId="5"/>
  </si>
  <si>
    <t>128</t>
    <phoneticPr fontId="5"/>
  </si>
  <si>
    <t>344</t>
    <phoneticPr fontId="5"/>
  </si>
  <si>
    <t>333</t>
    <phoneticPr fontId="5"/>
  </si>
  <si>
    <t>346</t>
    <phoneticPr fontId="5"/>
  </si>
  <si>
    <t>363</t>
    <phoneticPr fontId="5"/>
  </si>
  <si>
    <t>351</t>
    <phoneticPr fontId="5"/>
  </si>
  <si>
    <t>国土交通省</t>
  </si>
  <si>
    <t>-</t>
    <phoneticPr fontId="5"/>
  </si>
  <si>
    <t>平成27年度国勢調査 人口等基本集計結果（総務省統計局）
地籍調査に着手した市区町村一覧（国土交通省土地・建設産業局調べ（平成31年4月））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phoneticPr fontId="5"/>
  </si>
  <si>
    <t>市町村等による地籍調査における測量作業の状況（国土交通省土地・建設産業局調べ（平成31年4月））</t>
    <rPh sb="0" eb="3">
      <t>シチョウソン</t>
    </rPh>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</si>
  <si>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負担金等</t>
    <rPh sb="0" eb="3">
      <t>フタンキン</t>
    </rPh>
    <rPh sb="3" eb="4">
      <t>トウ</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</si>
  <si>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</si>
  <si>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</si>
  <si>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A.和歌山県</t>
    <rPh sb="2" eb="6">
      <t>ワカヤマケン</t>
    </rPh>
    <phoneticPr fontId="5"/>
  </si>
  <si>
    <t>B.三好市</t>
    <rPh sb="2" eb="5">
      <t>ミヨシシ</t>
    </rPh>
    <phoneticPr fontId="5"/>
  </si>
  <si>
    <t>A.都道府県</t>
    <rPh sb="2" eb="6">
      <t>トドウフケン</t>
    </rPh>
    <phoneticPr fontId="5"/>
  </si>
  <si>
    <t>和歌山県</t>
    <rPh sb="0" eb="4">
      <t>ワカヤマケン</t>
    </rPh>
    <phoneticPr fontId="5"/>
  </si>
  <si>
    <t>兵庫県</t>
    <rPh sb="0" eb="3">
      <t>ヒョウゴケン</t>
    </rPh>
    <phoneticPr fontId="5"/>
  </si>
  <si>
    <t>高知県</t>
    <rPh sb="0" eb="3">
      <t>コウチケン</t>
    </rPh>
    <phoneticPr fontId="5"/>
  </si>
  <si>
    <t>徳島県</t>
    <rPh sb="0" eb="3">
      <t>トクシマケン</t>
    </rPh>
    <phoneticPr fontId="5"/>
  </si>
  <si>
    <t>宮崎県</t>
    <rPh sb="0" eb="3">
      <t>ミヤザキケン</t>
    </rPh>
    <phoneticPr fontId="5"/>
  </si>
  <si>
    <t>千葉県</t>
    <rPh sb="0" eb="3">
      <t>チバケン</t>
    </rPh>
    <phoneticPr fontId="5"/>
  </si>
  <si>
    <t>熊本県</t>
    <rPh sb="0" eb="3">
      <t>クマモトケン</t>
    </rPh>
    <phoneticPr fontId="5"/>
  </si>
  <si>
    <t>長崎県</t>
    <rPh sb="0" eb="3">
      <t>ナガサキケン</t>
    </rPh>
    <phoneticPr fontId="5"/>
  </si>
  <si>
    <t>鳥取県</t>
    <rPh sb="0" eb="3">
      <t>トットリケン</t>
    </rPh>
    <phoneticPr fontId="5"/>
  </si>
  <si>
    <t>市町村等への負担金等の交付</t>
    <rPh sb="0" eb="3">
      <t>シチョウソン</t>
    </rPh>
    <rPh sb="3" eb="4">
      <t>トウ</t>
    </rPh>
    <rPh sb="6" eb="9">
      <t>フタンキン</t>
    </rPh>
    <rPh sb="9" eb="10">
      <t>トウ</t>
    </rPh>
    <rPh sb="11" eb="13">
      <t>コウフ</t>
    </rPh>
    <phoneticPr fontId="5"/>
  </si>
  <si>
    <t>補助金等交付</t>
  </si>
  <si>
    <t>B市町村</t>
    <rPh sb="1" eb="4">
      <t>シチョウソン</t>
    </rPh>
    <phoneticPr fontId="5"/>
  </si>
  <si>
    <t>三好市（徳島県）</t>
    <rPh sb="0" eb="3">
      <t>ミヨシシ</t>
    </rPh>
    <rPh sb="4" eb="7">
      <t>トクシマケン</t>
    </rPh>
    <phoneticPr fontId="5"/>
  </si>
  <si>
    <t>山都町（熊本県）</t>
    <rPh sb="0" eb="2">
      <t>ヤマト</t>
    </rPh>
    <rPh sb="2" eb="3">
      <t>マチ</t>
    </rPh>
    <rPh sb="4" eb="7">
      <t>クマモトケン</t>
    </rPh>
    <phoneticPr fontId="5"/>
  </si>
  <si>
    <t>日高川町（和歌山県）</t>
    <rPh sb="0" eb="3">
      <t>ヒダカガワ</t>
    </rPh>
    <rPh sb="3" eb="4">
      <t>マチ</t>
    </rPh>
    <rPh sb="5" eb="9">
      <t>ワカヤマケン</t>
    </rPh>
    <phoneticPr fontId="5"/>
  </si>
  <si>
    <t>紀の川市（和歌山県）</t>
    <rPh sb="0" eb="1">
      <t>キ</t>
    </rPh>
    <rPh sb="2" eb="4">
      <t>カワシ</t>
    </rPh>
    <rPh sb="5" eb="9">
      <t>ワカヤマケン</t>
    </rPh>
    <phoneticPr fontId="5"/>
  </si>
  <si>
    <t>有田川町（和歌山県）</t>
    <rPh sb="0" eb="2">
      <t>アリタ</t>
    </rPh>
    <rPh sb="2" eb="3">
      <t>カワ</t>
    </rPh>
    <rPh sb="3" eb="4">
      <t>チョウ</t>
    </rPh>
    <rPh sb="5" eb="9">
      <t>ワカヤマケン</t>
    </rPh>
    <phoneticPr fontId="5"/>
  </si>
  <si>
    <t>那賀町（徳島県）</t>
    <rPh sb="0" eb="3">
      <t>ナガチョウ</t>
    </rPh>
    <rPh sb="4" eb="7">
      <t>トクシマケン</t>
    </rPh>
    <phoneticPr fontId="5"/>
  </si>
  <si>
    <t>田辺市（和歌山県）</t>
    <rPh sb="0" eb="3">
      <t>タナベシ</t>
    </rPh>
    <rPh sb="4" eb="8">
      <t>ワカヤマケン</t>
    </rPh>
    <phoneticPr fontId="5"/>
  </si>
  <si>
    <t>印南町（和歌山県）</t>
    <rPh sb="0" eb="2">
      <t>インナン</t>
    </rPh>
    <rPh sb="2" eb="3">
      <t>マチ</t>
    </rPh>
    <rPh sb="4" eb="8">
      <t>ワカヤマケン</t>
    </rPh>
    <phoneticPr fontId="5"/>
  </si>
  <si>
    <t>小国町（熊本県）</t>
    <rPh sb="0" eb="3">
      <t>オグニマチ</t>
    </rPh>
    <rPh sb="4" eb="7">
      <t>クマモトケン</t>
    </rPh>
    <phoneticPr fontId="5"/>
  </si>
  <si>
    <t>和歌山市（和歌山県）</t>
    <rPh sb="0" eb="4">
      <t>ワカヤマシ</t>
    </rPh>
    <rPh sb="5" eb="9">
      <t>ワカヤマケン</t>
    </rPh>
    <phoneticPr fontId="5"/>
  </si>
  <si>
    <t>地籍調査の実施</t>
    <rPh sb="0" eb="2">
      <t>チセキ</t>
    </rPh>
    <rPh sb="2" eb="4">
      <t>チョウサ</t>
    </rPh>
    <rPh sb="5" eb="7">
      <t>ジッシ</t>
    </rPh>
    <phoneticPr fontId="5"/>
  </si>
  <si>
    <t>委託料</t>
    <rPh sb="0" eb="3">
      <t>イタクリョウ</t>
    </rPh>
    <phoneticPr fontId="5"/>
  </si>
  <si>
    <t>需用費</t>
    <rPh sb="0" eb="3">
      <t>ジュヨウヒ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</si>
  <si>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</si>
  <si>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</si>
  <si>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</si>
  <si>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臨時職員賃金</t>
    <rPh sb="0" eb="2">
      <t>リンジ</t>
    </rPh>
    <rPh sb="2" eb="4">
      <t>ショクイン</t>
    </rPh>
    <rPh sb="4" eb="6">
      <t>チンギン</t>
    </rPh>
    <phoneticPr fontId="5"/>
  </si>
  <si>
    <t>13,470/854</t>
    <phoneticPr fontId="5"/>
  </si>
  <si>
    <t>島根県</t>
    <rPh sb="0" eb="3">
      <t>シマネケン</t>
    </rPh>
    <phoneticPr fontId="5"/>
  </si>
  <si>
    <t>使用料及び賃借料等</t>
    <rPh sb="0" eb="3">
      <t>シヨウリョウ</t>
    </rPh>
    <rPh sb="3" eb="4">
      <t>オヨ</t>
    </rPh>
    <rPh sb="5" eb="8">
      <t>チンシャクリョウ</t>
    </rPh>
    <rPh sb="8" eb="9">
      <t>トウ</t>
    </rPh>
    <phoneticPr fontId="5"/>
  </si>
  <si>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5"/>
  </si>
  <si>
    <t>地籍調査は計画的かつ広域的に国土の基礎情報を整備するものである。土地所有者との筆界確認等に時間を要する本調査の性格を考慮すると、国及び地方自治体が連携して推進すべきである。</t>
    <phoneticPr fontId="5"/>
  </si>
  <si>
    <t>活動実績は見込みに見合ったものとなっている。</t>
    <phoneticPr fontId="5"/>
  </si>
  <si>
    <t>負担関係は法令に基づいており、妥当である。</t>
  </si>
  <si>
    <t>令和２年度を始期とする次期国土調査事業十箇年計画の策定及び国土調査法等の改正にあわせ、更なる地籍調査の円滑化・迅速化を図るため、引き続き、政策効果の高い地域における地籍調査の重点化を進めるとともに、一筆地調査の合理化、民間等の測量成果の活用、空中写真等のリモートセンシングデータの活用等による効率的な調査手法の導入を推進する。</t>
    <rPh sb="43" eb="44">
      <t>サラ</t>
    </rPh>
    <rPh sb="51" eb="53">
      <t>エンカツ</t>
    </rPh>
    <rPh sb="53" eb="54">
      <t>カ</t>
    </rPh>
    <rPh sb="55" eb="58">
      <t>ジンソクカ</t>
    </rPh>
    <rPh sb="59" eb="60">
      <t>ハカ</t>
    </rPh>
    <rPh sb="99" eb="102">
      <t>イッピツチ</t>
    </rPh>
    <rPh sb="102" eb="104">
      <t>チョウサ</t>
    </rPh>
    <rPh sb="105" eb="108">
      <t>ゴウリカ</t>
    </rPh>
    <rPh sb="109" eb="111">
      <t>ミンカン</t>
    </rPh>
    <rPh sb="111" eb="112">
      <t>トウ</t>
    </rPh>
    <rPh sb="113" eb="115">
      <t>ソクリョウ</t>
    </rPh>
    <rPh sb="115" eb="117">
      <t>セイカ</t>
    </rPh>
    <rPh sb="118" eb="120">
      <t>カツヨウ</t>
    </rPh>
    <rPh sb="121" eb="123">
      <t>クウチュウ</t>
    </rPh>
    <rPh sb="123" eb="125">
      <t>シャシン</t>
    </rPh>
    <rPh sb="125" eb="126">
      <t>トウ</t>
    </rPh>
    <rPh sb="140" eb="142">
      <t>カツヨウ</t>
    </rPh>
    <rPh sb="142" eb="143">
      <t>トウ</t>
    </rPh>
    <rPh sb="146" eb="149">
      <t>コウリツテキ</t>
    </rPh>
    <rPh sb="150" eb="152">
      <t>チョウサ</t>
    </rPh>
    <rPh sb="152" eb="154">
      <t>シュホウ</t>
    </rPh>
    <rPh sb="158" eb="160">
      <t>スイシン</t>
    </rPh>
    <phoneticPr fontId="5"/>
  </si>
  <si>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5"/>
  </si>
  <si>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5"/>
  </si>
  <si>
    <t>-</t>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</si>
  <si>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29年度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とともに、山村部におけるリモートセンシングデータの活用した効率的な調査手法の導入を進めるなど、効果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9" eb="230">
      <t>マツ</t>
    </rPh>
    <rPh sb="230" eb="232">
      <t>ゲンザイ</t>
    </rPh>
    <rPh sb="233" eb="235">
      <t>ゼンコク</t>
    </rPh>
    <rPh sb="236" eb="238">
      <t>チセキ</t>
    </rPh>
    <rPh sb="238" eb="240">
      <t>チョウサ</t>
    </rPh>
    <rPh sb="240" eb="243">
      <t>シンチョクリツ</t>
    </rPh>
    <rPh sb="244" eb="245">
      <t>ヤク</t>
    </rPh>
    <rPh sb="249" eb="250">
      <t>トド</t>
    </rPh>
    <rPh sb="256" eb="258">
      <t>ソウキ</t>
    </rPh>
    <rPh sb="259" eb="261">
      <t>チセキ</t>
    </rPh>
    <rPh sb="261" eb="263">
      <t>チョウサ</t>
    </rPh>
    <rPh sb="264" eb="266">
      <t>ジッシ</t>
    </rPh>
    <rPh sb="267" eb="268">
      <t>モト</t>
    </rPh>
    <rPh sb="280" eb="282">
      <t>コクド</t>
    </rPh>
    <rPh sb="282" eb="285">
      <t>コウツウショウ</t>
    </rPh>
    <rPh sb="288" eb="290">
      <t>シャカイ</t>
    </rPh>
    <rPh sb="290" eb="292">
      <t>シホン</t>
    </rPh>
    <rPh sb="292" eb="294">
      <t>セイビ</t>
    </rPh>
    <rPh sb="295" eb="297">
      <t>ボウサイ</t>
    </rPh>
    <rPh sb="297" eb="299">
      <t>タイサク</t>
    </rPh>
    <rPh sb="300" eb="302">
      <t>トシ</t>
    </rPh>
    <rPh sb="302" eb="304">
      <t>カイハツ</t>
    </rPh>
    <rPh sb="304" eb="305">
      <t>トウ</t>
    </rPh>
    <rPh sb="306" eb="308">
      <t>カンテン</t>
    </rPh>
    <rPh sb="313" eb="316">
      <t>ヒツヨウセイ</t>
    </rPh>
    <rPh sb="321" eb="322">
      <t>タカ</t>
    </rPh>
    <rPh sb="323" eb="325">
      <t>チイキ</t>
    </rPh>
    <rPh sb="334" eb="336">
      <t>ジュウテン</t>
    </rPh>
    <rPh sb="336" eb="337">
      <t>テキ</t>
    </rPh>
    <rPh sb="338" eb="340">
      <t>シエン</t>
    </rPh>
    <rPh sb="347" eb="350">
      <t>サンソンブ</t>
    </rPh>
    <rPh sb="367" eb="369">
      <t>カツヨウ</t>
    </rPh>
    <rPh sb="371" eb="374">
      <t>コウリツテキ</t>
    </rPh>
    <rPh sb="375" eb="377">
      <t>チョウサ</t>
    </rPh>
    <rPh sb="377" eb="379">
      <t>シュホウ</t>
    </rPh>
    <rPh sb="380" eb="382">
      <t>ドウニュウ</t>
    </rPh>
    <rPh sb="383" eb="384">
      <t>スス</t>
    </rPh>
    <rPh sb="389" eb="392">
      <t>コウカテキ</t>
    </rPh>
    <rPh sb="393" eb="395">
      <t>チセキ</t>
    </rPh>
    <rPh sb="395" eb="397">
      <t>チョウサ</t>
    </rPh>
    <rPh sb="398" eb="400">
      <t>スイシン</t>
    </rPh>
    <rPh sb="401" eb="402">
      <t>ハカ</t>
    </rPh>
    <phoneticPr fontId="5"/>
  </si>
  <si>
    <t>-</t>
    <phoneticPr fontId="5"/>
  </si>
  <si>
    <t>-</t>
    <phoneticPr fontId="5"/>
  </si>
  <si>
    <t>-</t>
    <phoneticPr fontId="5"/>
  </si>
  <si>
    <t>平成29年度末時点の成果実績について、「平成22年度から平成31年度までの間に土地21,000k㎡の地籍を明確にする」という目標に対する達成度は約47％ではあるが、効果的な地籍調査の推進のため、土地取引の多い都市部での地籍調査の重点化を進めており、「平成31年度までに全ての都市部（ＤＩＤ）を含む市町村が地籍調査に着手する」という目標に対する実績は約88％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</si>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</sst>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23812</xdr:colOff>
      <xdr:row>747</xdr:row>
      <xdr:rowOff>178594</xdr:rowOff>
    </xdr:from>
    <xdr:to>
      <xdr:col>35</xdr:col>
      <xdr:colOff>23812</xdr:colOff>
      <xdr:row>751</xdr:row>
      <xdr:rowOff>119062</xdr:rowOff>
    </xdr:to>
    <xdr:cxnSp macro="">
      <xdr:nvCxnSpPr>
        <xdr:cNvPr id="3" name="直線コネクタ 2"/>
        <xdr:cNvCxnSpPr/>
      </xdr:nvCxnSpPr>
      <xdr:spPr>
        <a:xfrm>
          <a:off x="7024687" y="48841819"/>
          <a:ext cx="0" cy="1350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166687</xdr:colOff>
      <xdr:row>741</xdr:row>
      <xdr:rowOff>95251</xdr:rowOff>
    </xdr:from>
    <xdr:to>
      <xdr:col>20</xdr:col>
      <xdr:colOff>0</xdr:colOff>
      <xdr:row>743</xdr:row>
      <xdr:rowOff>226220</xdr:rowOff>
    </xdr:to>
    <xdr:sp macro="" textlink="">
      <xdr:nvSpPr>
        <xdr:cNvPr id="4" name="テキスト ボックス 3"/>
        <xdr:cNvSpPr txBox="1"/>
      </xdr:nvSpPr>
      <xdr:spPr>
        <a:xfrm>
          <a:off x="1566862" y="46643926"/>
          <a:ext cx="2433638"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13,470</a:t>
          </a:r>
          <a:r>
            <a:rPr kumimoji="1" lang="ja-JP" altLang="en-US" sz="1200"/>
            <a:t>百万円</a:t>
          </a:r>
        </a:p>
      </xdr:txBody>
    </xdr:sp>
    <xdr:clientData/>
  </xdr:twoCellAnchor>
  <xdr:twoCellAnchor>
    <xdr:from>
      <xdr:col>29</xdr:col>
      <xdr:colOff>23813</xdr:colOff>
      <xdr:row>745</xdr:row>
      <xdr:rowOff>59531</xdr:rowOff>
    </xdr:from>
    <xdr:to>
      <xdr:col>41</xdr:col>
      <xdr:colOff>59532</xdr:colOff>
      <xdr:row>747</xdr:row>
      <xdr:rowOff>190500</xdr:rowOff>
    </xdr:to>
    <xdr:sp macro="" textlink="">
      <xdr:nvSpPr>
        <xdr:cNvPr id="5" name="テキスト ボックス 4"/>
        <xdr:cNvSpPr txBox="1"/>
      </xdr:nvSpPr>
      <xdr:spPr>
        <a:xfrm>
          <a:off x="5824538" y="48017906"/>
          <a:ext cx="2436019"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13,470</a:t>
          </a:r>
          <a:r>
            <a:rPr kumimoji="1" lang="ja-JP" altLang="en-US" sz="1200"/>
            <a:t>百万円</a:t>
          </a:r>
        </a:p>
      </xdr:txBody>
    </xdr:sp>
    <xdr:clientData/>
  </xdr:twoCellAnchor>
  <xdr:twoCellAnchor>
    <xdr:from>
      <xdr:col>29</xdr:col>
      <xdr:colOff>47626</xdr:colOff>
      <xdr:row>751</xdr:row>
      <xdr:rowOff>107158</xdr:rowOff>
    </xdr:from>
    <xdr:to>
      <xdr:col>41</xdr:col>
      <xdr:colOff>83345</xdr:colOff>
      <xdr:row>753</xdr:row>
      <xdr:rowOff>238127</xdr:rowOff>
    </xdr:to>
    <xdr:sp macro="" textlink="">
      <xdr:nvSpPr>
        <xdr:cNvPr id="6" name="テキスト ボックス 5"/>
        <xdr:cNvSpPr txBox="1"/>
      </xdr:nvSpPr>
      <xdr:spPr>
        <a:xfrm>
          <a:off x="5848351" y="50180083"/>
          <a:ext cx="2436019"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784</a:t>
          </a:r>
          <a:r>
            <a:rPr kumimoji="1" lang="ja-JP" altLang="en-US" sz="1200"/>
            <a:t>団体）</a:t>
          </a:r>
          <a:endParaRPr kumimoji="1" lang="en-US" altLang="ja-JP" sz="1200"/>
        </a:p>
        <a:p>
          <a:pPr algn="ctr"/>
          <a:r>
            <a:rPr kumimoji="1" lang="en-US" altLang="ja-JP" sz="1200"/>
            <a:t>13,428</a:t>
          </a:r>
          <a:r>
            <a:rPr kumimoji="1" lang="ja-JP" altLang="en-US" sz="1200"/>
            <a:t>百万円</a:t>
          </a:r>
        </a:p>
      </xdr:txBody>
    </xdr:sp>
    <xdr:clientData/>
  </xdr:twoCellAnchor>
  <xdr:twoCellAnchor>
    <xdr:from>
      <xdr:col>8</xdr:col>
      <xdr:colOff>23813</xdr:colOff>
      <xdr:row>743</xdr:row>
      <xdr:rowOff>333375</xdr:rowOff>
    </xdr:from>
    <xdr:to>
      <xdr:col>20</xdr:col>
      <xdr:colOff>35719</xdr:colOff>
      <xdr:row>745</xdr:row>
      <xdr:rowOff>333375</xdr:rowOff>
    </xdr:to>
    <xdr:sp macro="" textlink="">
      <xdr:nvSpPr>
        <xdr:cNvPr id="7" name="大かっこ 6"/>
        <xdr:cNvSpPr/>
      </xdr:nvSpPr>
      <xdr:spPr>
        <a:xfrm>
          <a:off x="1624013" y="47586900"/>
          <a:ext cx="2412206" cy="7048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35718</xdr:colOff>
      <xdr:row>747</xdr:row>
      <xdr:rowOff>285750</xdr:rowOff>
    </xdr:from>
    <xdr:to>
      <xdr:col>41</xdr:col>
      <xdr:colOff>95250</xdr:colOff>
      <xdr:row>750</xdr:row>
      <xdr:rowOff>35719</xdr:rowOff>
    </xdr:to>
    <xdr:sp macro="" textlink="">
      <xdr:nvSpPr>
        <xdr:cNvPr id="8" name="大かっこ 7"/>
        <xdr:cNvSpPr/>
      </xdr:nvSpPr>
      <xdr:spPr>
        <a:xfrm>
          <a:off x="5836443" y="48948975"/>
          <a:ext cx="2459832" cy="80724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47626</xdr:colOff>
      <xdr:row>753</xdr:row>
      <xdr:rowOff>333375</xdr:rowOff>
    </xdr:from>
    <xdr:to>
      <xdr:col>41</xdr:col>
      <xdr:colOff>59532</xdr:colOff>
      <xdr:row>755</xdr:row>
      <xdr:rowOff>83343</xdr:rowOff>
    </xdr:to>
    <xdr:sp macro="" textlink="">
      <xdr:nvSpPr>
        <xdr:cNvPr id="9" name="大かっこ 8"/>
        <xdr:cNvSpPr/>
      </xdr:nvSpPr>
      <xdr:spPr>
        <a:xfrm>
          <a:off x="5848351" y="51111150"/>
          <a:ext cx="2412206" cy="4548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35718</xdr:colOff>
      <xdr:row>745</xdr:row>
      <xdr:rowOff>71438</xdr:rowOff>
    </xdr:from>
    <xdr:to>
      <xdr:col>49</xdr:col>
      <xdr:colOff>357188</xdr:colOff>
      <xdr:row>747</xdr:row>
      <xdr:rowOff>214312</xdr:rowOff>
    </xdr:to>
    <xdr:sp macro="" textlink="">
      <xdr:nvSpPr>
        <xdr:cNvPr id="10" name="大かっこ 9"/>
        <xdr:cNvSpPr/>
      </xdr:nvSpPr>
      <xdr:spPr>
        <a:xfrm>
          <a:off x="8436768" y="48029813"/>
          <a:ext cx="1721645" cy="84772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42</a:t>
          </a:r>
          <a:r>
            <a:rPr kumimoji="1" lang="ja-JP" altLang="en-US" sz="1100"/>
            <a:t>百万円</a:t>
          </a:r>
        </a:p>
      </xdr:txBody>
    </xdr:sp>
    <xdr:clientData/>
  </xdr:twoCellAnchor>
  <xdr:twoCellAnchor>
    <xdr:from>
      <xdr:col>20</xdr:col>
      <xdr:colOff>0</xdr:colOff>
      <xdr:row>742</xdr:row>
      <xdr:rowOff>160735</xdr:rowOff>
    </xdr:from>
    <xdr:to>
      <xdr:col>29</xdr:col>
      <xdr:colOff>23813</xdr:colOff>
      <xdr:row>746</xdr:row>
      <xdr:rowOff>125015</xdr:rowOff>
    </xdr:to>
    <xdr:cxnSp macro="">
      <xdr:nvCxnSpPr>
        <xdr:cNvPr id="11" name="カギ線コネクタ 10"/>
        <xdr:cNvCxnSpPr>
          <a:stCxn id="4" idx="3"/>
          <a:endCxn id="5" idx="1"/>
        </xdr:cNvCxnSpPr>
      </xdr:nvCxnSpPr>
      <xdr:spPr>
        <a:xfrm>
          <a:off x="4000500" y="47061835"/>
          <a:ext cx="1824038" cy="1373980"/>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190499</xdr:colOff>
      <xdr:row>744</xdr:row>
      <xdr:rowOff>35718</xdr:rowOff>
    </xdr:from>
    <xdr:to>
      <xdr:col>38</xdr:col>
      <xdr:colOff>119062</xdr:colOff>
      <xdr:row>744</xdr:row>
      <xdr:rowOff>309562</xdr:rowOff>
    </xdr:to>
    <xdr:sp macro="" textlink="">
      <xdr:nvSpPr>
        <xdr:cNvPr id="12" name="テキスト ボックス 11"/>
        <xdr:cNvSpPr txBox="1"/>
      </xdr:nvSpPr>
      <xdr:spPr>
        <a:xfrm>
          <a:off x="6391274" y="47641668"/>
          <a:ext cx="1328738"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154781</xdr:colOff>
      <xdr:row>750</xdr:row>
      <xdr:rowOff>154781</xdr:rowOff>
    </xdr:from>
    <xdr:to>
      <xdr:col>38</xdr:col>
      <xdr:colOff>83344</xdr:colOff>
      <xdr:row>751</xdr:row>
      <xdr:rowOff>71438</xdr:rowOff>
    </xdr:to>
    <xdr:sp macro="" textlink="">
      <xdr:nvSpPr>
        <xdr:cNvPr id="13" name="テキスト ボックス 12"/>
        <xdr:cNvSpPr txBox="1"/>
      </xdr:nvSpPr>
      <xdr:spPr>
        <a:xfrm>
          <a:off x="6355556" y="49875281"/>
          <a:ext cx="1328738" cy="2690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0" zoomScale="115" zoomScaleNormal="75" zoomScaleSheetLayoutView="115"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365</v>
      </c>
      <c r="AT2" s="928"/>
      <c r="AU2" s="928"/>
      <c r="AV2" s="43" t="str">
        <f>IF(AW2="", "", "-")</f>
        <v/>
      </c>
      <c r="AW2" s="899"/>
      <c r="AX2" s="899"/>
    </row>
    <row r="3" spans="1:50" ht="21" customHeight="1" thickBot="1" x14ac:dyDescent="0.2">
      <c r="A3" s="852" t="s">
        <v>459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523</v>
      </c>
      <c r="AK3" s="854"/>
      <c r="AL3" s="854"/>
      <c r="AM3" s="854"/>
      <c r="AN3" s="854"/>
      <c r="AO3" s="854"/>
      <c r="AP3" s="854"/>
      <c r="AQ3" s="854"/>
      <c r="AR3" s="854"/>
      <c r="AS3" s="854"/>
      <c r="AT3" s="854"/>
      <c r="AU3" s="854"/>
      <c r="AV3" s="854"/>
      <c r="AW3" s="854"/>
      <c r="AX3" s="24" t="s">
        <v>64</v>
      </c>
    </row>
    <row r="4" spans="1:50" ht="24.75" customHeight="1" x14ac:dyDescent="0.15">
      <c r="A4" s="687" t="s">
        <v>25</v>
      </c>
      <c r="B4" s="688"/>
      <c r="C4" s="688"/>
      <c r="D4" s="688"/>
      <c r="E4" s="688"/>
      <c r="F4" s="688"/>
      <c r="G4" s="665" t="s">
        <v>477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478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4" t="s">
        <v>119</v>
      </c>
      <c r="H5" s="825"/>
      <c r="I5" s="825"/>
      <c r="J5" s="825"/>
      <c r="K5" s="825"/>
      <c r="L5" s="825"/>
      <c r="M5" s="826" t="s">
        <v>65</v>
      </c>
      <c r="N5" s="827"/>
      <c r="O5" s="827"/>
      <c r="P5" s="827"/>
      <c r="Q5" s="827"/>
      <c r="R5" s="828"/>
      <c r="S5" s="829" t="s">
        <v>130</v>
      </c>
      <c r="T5" s="825"/>
      <c r="U5" s="825"/>
      <c r="V5" s="825"/>
      <c r="W5" s="825"/>
      <c r="X5" s="830"/>
      <c r="Y5" s="681" t="s">
        <v>3</v>
      </c>
      <c r="Z5" s="529"/>
      <c r="AA5" s="529"/>
      <c r="AB5" s="529"/>
      <c r="AC5" s="529"/>
      <c r="AD5" s="530"/>
      <c r="AE5" s="682" t="s">
        <v>479</v>
      </c>
      <c r="AF5" s="682"/>
      <c r="AG5" s="682"/>
      <c r="AH5" s="682"/>
      <c r="AI5" s="682"/>
      <c r="AJ5" s="682"/>
      <c r="AK5" s="682"/>
      <c r="AL5" s="682"/>
      <c r="AM5" s="682"/>
      <c r="AN5" s="682"/>
      <c r="AO5" s="682"/>
      <c r="AP5" s="683"/>
      <c r="AQ5" s="684" t="s">
        <v>480</v>
      </c>
      <c r="AR5" s="685"/>
      <c r="AS5" s="685"/>
      <c r="AT5" s="685"/>
      <c r="AU5" s="685"/>
      <c r="AV5" s="685"/>
      <c r="AW5" s="685"/>
      <c r="AX5" s="686"/>
    </row>
    <row r="6" spans="1:50" ht="39" customHeight="1" x14ac:dyDescent="0.15">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0" t="s">
        <v>431</v>
      </c>
      <c r="Z7" s="429"/>
      <c r="AA7" s="429"/>
      <c r="AB7" s="429"/>
      <c r="AC7" s="429"/>
      <c r="AD7" s="911"/>
      <c r="AE7" s="900" t="s">
        <v>483</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1" t="s">
        <v>329</v>
      </c>
      <c r="B8" s="482"/>
      <c r="C8" s="482"/>
      <c r="D8" s="482"/>
      <c r="E8" s="482"/>
      <c r="F8" s="483"/>
      <c r="G8" s="929" t="str">
        <f>入力規則等!A28</f>
        <v>国土強靱化施策</v>
      </c>
      <c r="H8" s="703"/>
      <c r="I8" s="703"/>
      <c r="J8" s="703"/>
      <c r="K8" s="703"/>
      <c r="L8" s="703"/>
      <c r="M8" s="703"/>
      <c r="N8" s="703"/>
      <c r="O8" s="703"/>
      <c r="P8" s="703"/>
      <c r="Q8" s="703"/>
      <c r="R8" s="703"/>
      <c r="S8" s="703"/>
      <c r="T8" s="703"/>
      <c r="U8" s="703"/>
      <c r="V8" s="703"/>
      <c r="W8" s="703"/>
      <c r="X8" s="930"/>
      <c r="Y8" s="831" t="s">
        <v>330</v>
      </c>
      <c r="Z8" s="832"/>
      <c r="AA8" s="832"/>
      <c r="AB8" s="832"/>
      <c r="AC8" s="832"/>
      <c r="AD8" s="833"/>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4" t="s">
        <v>23</v>
      </c>
      <c r="B9" s="835"/>
      <c r="C9" s="835"/>
      <c r="D9" s="835"/>
      <c r="E9" s="835"/>
      <c r="F9" s="835"/>
      <c r="G9" s="836" t="s">
        <v>484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3" t="s">
        <v>29</v>
      </c>
      <c r="B10" s="644"/>
      <c r="C10" s="644"/>
      <c r="D10" s="644"/>
      <c r="E10" s="644"/>
      <c r="F10" s="644"/>
      <c r="G10" s="737" t="s">
        <v>573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負担</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1" t="s">
        <v>24</v>
      </c>
      <c r="B12" s="932"/>
      <c r="C12" s="932"/>
      <c r="D12" s="932"/>
      <c r="E12" s="932"/>
      <c r="F12" s="933"/>
      <c r="G12" s="743"/>
      <c r="H12" s="744"/>
      <c r="I12" s="744"/>
      <c r="J12" s="744"/>
      <c r="K12" s="744"/>
      <c r="L12" s="744"/>
      <c r="M12" s="744"/>
      <c r="N12" s="744"/>
      <c r="O12" s="744"/>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10800</v>
      </c>
      <c r="Q13" s="641"/>
      <c r="R13" s="641"/>
      <c r="S13" s="641"/>
      <c r="T13" s="641"/>
      <c r="U13" s="641"/>
      <c r="V13" s="642"/>
      <c r="W13" s="640">
        <v>10800</v>
      </c>
      <c r="X13" s="641"/>
      <c r="Y13" s="641"/>
      <c r="Z13" s="641"/>
      <c r="AA13" s="641"/>
      <c r="AB13" s="641"/>
      <c r="AC13" s="642"/>
      <c r="AD13" s="640">
        <v>10800</v>
      </c>
      <c r="AE13" s="641"/>
      <c r="AF13" s="641"/>
      <c r="AG13" s="641"/>
      <c r="AH13" s="641"/>
      <c r="AI13" s="641"/>
      <c r="AJ13" s="642"/>
      <c r="AK13" s="640">
        <v>12978</v>
      </c>
      <c r="AL13" s="641"/>
      <c r="AM13" s="641"/>
      <c r="AN13" s="641"/>
      <c r="AO13" s="641"/>
      <c r="AP13" s="641"/>
      <c r="AQ13" s="642"/>
      <c r="AR13" s="907"/>
      <c r="AS13" s="908"/>
      <c r="AT13" s="908"/>
      <c r="AU13" s="908"/>
      <c r="AV13" s="908"/>
      <c r="AW13" s="908"/>
      <c r="AX13" s="909"/>
    </row>
    <row r="14" spans="1:50" ht="21" customHeight="1" x14ac:dyDescent="0.15">
      <c r="A14" s="597"/>
      <c r="B14" s="598"/>
      <c r="C14" s="598"/>
      <c r="D14" s="598"/>
      <c r="E14" s="598"/>
      <c r="F14" s="599"/>
      <c r="G14" s="708"/>
      <c r="H14" s="709"/>
      <c r="I14" s="694" t="s">
        <v>8</v>
      </c>
      <c r="J14" s="745"/>
      <c r="K14" s="745"/>
      <c r="L14" s="745"/>
      <c r="M14" s="745"/>
      <c r="N14" s="745"/>
      <c r="O14" s="746"/>
      <c r="P14" s="640">
        <v>2818</v>
      </c>
      <c r="Q14" s="641"/>
      <c r="R14" s="641"/>
      <c r="S14" s="641"/>
      <c r="T14" s="641"/>
      <c r="U14" s="641"/>
      <c r="V14" s="642"/>
      <c r="W14" s="640">
        <v>2800</v>
      </c>
      <c r="X14" s="641"/>
      <c r="Y14" s="641"/>
      <c r="Z14" s="641"/>
      <c r="AA14" s="641"/>
      <c r="AB14" s="641"/>
      <c r="AC14" s="642"/>
      <c r="AD14" s="640">
        <v>2970</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v>2666</v>
      </c>
      <c r="Q15" s="641"/>
      <c r="R15" s="641"/>
      <c r="S15" s="641"/>
      <c r="T15" s="641"/>
      <c r="U15" s="641"/>
      <c r="V15" s="642"/>
      <c r="W15" s="640">
        <v>2782</v>
      </c>
      <c r="X15" s="641"/>
      <c r="Y15" s="641"/>
      <c r="Z15" s="641"/>
      <c r="AA15" s="641"/>
      <c r="AB15" s="641"/>
      <c r="AC15" s="642"/>
      <c r="AD15" s="640">
        <v>2968</v>
      </c>
      <c r="AE15" s="641"/>
      <c r="AF15" s="641"/>
      <c r="AG15" s="641"/>
      <c r="AH15" s="641"/>
      <c r="AI15" s="641"/>
      <c r="AJ15" s="642"/>
      <c r="AK15" s="640">
        <v>3260</v>
      </c>
      <c r="AL15" s="641"/>
      <c r="AM15" s="641"/>
      <c r="AN15" s="641"/>
      <c r="AO15" s="641"/>
      <c r="AP15" s="641"/>
      <c r="AQ15" s="642"/>
      <c r="AR15" s="640"/>
      <c r="AS15" s="641"/>
      <c r="AT15" s="641"/>
      <c r="AU15" s="641"/>
      <c r="AV15" s="641"/>
      <c r="AW15" s="641"/>
      <c r="AX15" s="790"/>
    </row>
    <row r="16" spans="1:50" ht="21" customHeight="1" x14ac:dyDescent="0.15">
      <c r="A16" s="597"/>
      <c r="B16" s="598"/>
      <c r="C16" s="598"/>
      <c r="D16" s="598"/>
      <c r="E16" s="598"/>
      <c r="F16" s="599"/>
      <c r="G16" s="708"/>
      <c r="H16" s="709"/>
      <c r="I16" s="694" t="s">
        <v>51</v>
      </c>
      <c r="J16" s="695"/>
      <c r="K16" s="695"/>
      <c r="L16" s="695"/>
      <c r="M16" s="695"/>
      <c r="N16" s="695"/>
      <c r="O16" s="696"/>
      <c r="P16" s="640">
        <v>-2782</v>
      </c>
      <c r="Q16" s="641"/>
      <c r="R16" s="641"/>
      <c r="S16" s="641"/>
      <c r="T16" s="641"/>
      <c r="U16" s="641"/>
      <c r="V16" s="642"/>
      <c r="W16" s="640">
        <v>-2968</v>
      </c>
      <c r="X16" s="641"/>
      <c r="Y16" s="641"/>
      <c r="Z16" s="641"/>
      <c r="AA16" s="641"/>
      <c r="AB16" s="641"/>
      <c r="AC16" s="642"/>
      <c r="AD16" s="640">
        <v>-3260</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485</v>
      </c>
      <c r="Q17" s="641"/>
      <c r="R17" s="641"/>
      <c r="S17" s="641"/>
      <c r="T17" s="641"/>
      <c r="U17" s="641"/>
      <c r="V17" s="642"/>
      <c r="W17" s="640" t="s">
        <v>485</v>
      </c>
      <c r="X17" s="641"/>
      <c r="Y17" s="641"/>
      <c r="Z17" s="641"/>
      <c r="AA17" s="641"/>
      <c r="AB17" s="641"/>
      <c r="AC17" s="642"/>
      <c r="AD17" s="640" t="s">
        <v>524</v>
      </c>
      <c r="AE17" s="641"/>
      <c r="AF17" s="641"/>
      <c r="AG17" s="641"/>
      <c r="AH17" s="641"/>
      <c r="AI17" s="641"/>
      <c r="AJ17" s="642"/>
      <c r="AK17" s="640"/>
      <c r="AL17" s="641"/>
      <c r="AM17" s="641"/>
      <c r="AN17" s="641"/>
      <c r="AO17" s="641"/>
      <c r="AP17" s="641"/>
      <c r="AQ17" s="642"/>
      <c r="AR17" s="905"/>
      <c r="AS17" s="905"/>
      <c r="AT17" s="905"/>
      <c r="AU17" s="905"/>
      <c r="AV17" s="905"/>
      <c r="AW17" s="905"/>
      <c r="AX17" s="906"/>
    </row>
    <row r="18" spans="1:50" ht="24.75" customHeight="1" x14ac:dyDescent="0.15">
      <c r="A18" s="597"/>
      <c r="B18" s="598"/>
      <c r="C18" s="598"/>
      <c r="D18" s="598"/>
      <c r="E18" s="598"/>
      <c r="F18" s="599"/>
      <c r="G18" s="710"/>
      <c r="H18" s="711"/>
      <c r="I18" s="699" t="s">
        <v>20</v>
      </c>
      <c r="J18" s="700"/>
      <c r="K18" s="700"/>
      <c r="L18" s="700"/>
      <c r="M18" s="700"/>
      <c r="N18" s="700"/>
      <c r="O18" s="701"/>
      <c r="P18" s="863">
        <f>SUM(P13:V17)</f>
        <v>13502</v>
      </c>
      <c r="Q18" s="864"/>
      <c r="R18" s="864"/>
      <c r="S18" s="864"/>
      <c r="T18" s="864"/>
      <c r="U18" s="864"/>
      <c r="V18" s="865"/>
      <c r="W18" s="863">
        <f>SUM(W13:AC17)</f>
        <v>13414</v>
      </c>
      <c r="X18" s="864"/>
      <c r="Y18" s="864"/>
      <c r="Z18" s="864"/>
      <c r="AA18" s="864"/>
      <c r="AB18" s="864"/>
      <c r="AC18" s="865"/>
      <c r="AD18" s="863">
        <f>SUM(AD13:AJ17)</f>
        <v>13478</v>
      </c>
      <c r="AE18" s="864"/>
      <c r="AF18" s="864"/>
      <c r="AG18" s="864"/>
      <c r="AH18" s="864"/>
      <c r="AI18" s="864"/>
      <c r="AJ18" s="865"/>
      <c r="AK18" s="863">
        <f>SUM(AK13:AQ17)</f>
        <v>16238</v>
      </c>
      <c r="AL18" s="864"/>
      <c r="AM18" s="864"/>
      <c r="AN18" s="864"/>
      <c r="AO18" s="864"/>
      <c r="AP18" s="864"/>
      <c r="AQ18" s="865"/>
      <c r="AR18" s="863">
        <f>SUM(AR13:AX17)</f>
        <v>0</v>
      </c>
      <c r="AS18" s="864"/>
      <c r="AT18" s="864"/>
      <c r="AU18" s="864"/>
      <c r="AV18" s="864"/>
      <c r="AW18" s="864"/>
      <c r="AX18" s="866"/>
    </row>
    <row r="19" spans="1:50" ht="24.75" customHeight="1" x14ac:dyDescent="0.15">
      <c r="A19" s="597"/>
      <c r="B19" s="598"/>
      <c r="C19" s="598"/>
      <c r="D19" s="598"/>
      <c r="E19" s="598"/>
      <c r="F19" s="599"/>
      <c r="G19" s="861" t="s">
        <v>9</v>
      </c>
      <c r="H19" s="862"/>
      <c r="I19" s="862"/>
      <c r="J19" s="862"/>
      <c r="K19" s="862"/>
      <c r="L19" s="862"/>
      <c r="M19" s="862"/>
      <c r="N19" s="862"/>
      <c r="O19" s="862"/>
      <c r="P19" s="640">
        <v>13358</v>
      </c>
      <c r="Q19" s="641"/>
      <c r="R19" s="641"/>
      <c r="S19" s="641"/>
      <c r="T19" s="641"/>
      <c r="U19" s="641"/>
      <c r="V19" s="642"/>
      <c r="W19" s="640">
        <v>13373</v>
      </c>
      <c r="X19" s="641"/>
      <c r="Y19" s="641"/>
      <c r="Z19" s="641"/>
      <c r="AA19" s="641"/>
      <c r="AB19" s="641"/>
      <c r="AC19" s="642"/>
      <c r="AD19" s="640">
        <v>13470</v>
      </c>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x14ac:dyDescent="0.15">
      <c r="A20" s="597"/>
      <c r="B20" s="598"/>
      <c r="C20" s="598"/>
      <c r="D20" s="598"/>
      <c r="E20" s="598"/>
      <c r="F20" s="599"/>
      <c r="G20" s="861" t="s">
        <v>10</v>
      </c>
      <c r="H20" s="862"/>
      <c r="I20" s="862"/>
      <c r="J20" s="862"/>
      <c r="K20" s="862"/>
      <c r="L20" s="862"/>
      <c r="M20" s="862"/>
      <c r="N20" s="862"/>
      <c r="O20" s="862"/>
      <c r="P20" s="304">
        <f>IF(P18=0, "-", SUM(P19)/P18)</f>
        <v>0.98933491334617096</v>
      </c>
      <c r="Q20" s="304"/>
      <c r="R20" s="304"/>
      <c r="S20" s="304"/>
      <c r="T20" s="304"/>
      <c r="U20" s="304"/>
      <c r="V20" s="304"/>
      <c r="W20" s="304">
        <f t="shared" ref="W20" si="0">IF(W18=0, "-", SUM(W19)/W18)</f>
        <v>0.99694349187416131</v>
      </c>
      <c r="X20" s="304"/>
      <c r="Y20" s="304"/>
      <c r="Z20" s="304"/>
      <c r="AA20" s="304"/>
      <c r="AB20" s="304"/>
      <c r="AC20" s="304"/>
      <c r="AD20" s="304">
        <f t="shared" ref="AD20" si="1">IF(AD18=0, "-", SUM(AD19)/AD18)</f>
        <v>0.99940644012464752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34"/>
      <c r="G21" s="302" t="s">
        <v>397</v>
      </c>
      <c r="H21" s="303"/>
      <c r="I21" s="303"/>
      <c r="J21" s="303"/>
      <c r="K21" s="303"/>
      <c r="L21" s="303"/>
      <c r="M21" s="303"/>
      <c r="N21" s="303"/>
      <c r="O21" s="303"/>
      <c r="P21" s="304">
        <f>IF(P19=0, "-", SUM(P19)/SUM(P13,P14))</f>
        <v>0.98090762226464978</v>
      </c>
      <c r="Q21" s="304"/>
      <c r="R21" s="304"/>
      <c r="S21" s="304"/>
      <c r="T21" s="304"/>
      <c r="U21" s="304"/>
      <c r="V21" s="304"/>
      <c r="W21" s="304">
        <f t="shared" ref="W21" si="2">IF(W19=0, "-", SUM(W19)/SUM(W13,W14))</f>
        <v>0.98330882352941174</v>
      </c>
      <c r="X21" s="304"/>
      <c r="Y21" s="304"/>
      <c r="Z21" s="304"/>
      <c r="AA21" s="304"/>
      <c r="AB21" s="304"/>
      <c r="AC21" s="304"/>
      <c r="AD21" s="304">
        <f t="shared" ref="AD21" si="3">IF(AD19=0, "-", SUM(AD19)/SUM(AD13,AD14))</f>
        <v>0.97821350762527237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467</v>
      </c>
      <c r="B22" s="953"/>
      <c r="C22" s="953"/>
      <c r="D22" s="953"/>
      <c r="E22" s="953"/>
      <c r="F22" s="954"/>
      <c r="G22" s="939" t="s">
        <v>377</v>
      </c>
      <c r="H22" s="208"/>
      <c r="I22" s="208"/>
      <c r="J22" s="208"/>
      <c r="K22" s="208"/>
      <c r="L22" s="208"/>
      <c r="M22" s="208"/>
      <c r="N22" s="208"/>
      <c r="O22" s="209"/>
      <c r="P22" s="924" t="s">
        <v>436</v>
      </c>
      <c r="Q22" s="208"/>
      <c r="R22" s="208"/>
      <c r="S22" s="208"/>
      <c r="T22" s="208"/>
      <c r="U22" s="208"/>
      <c r="V22" s="209"/>
      <c r="W22" s="924" t="s">
        <v>432</v>
      </c>
      <c r="X22" s="208"/>
      <c r="Y22" s="208"/>
      <c r="Z22" s="208"/>
      <c r="AA22" s="208"/>
      <c r="AB22" s="208"/>
      <c r="AC22" s="209"/>
      <c r="AD22" s="924" t="s">
        <v>376</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486</v>
      </c>
      <c r="H23" s="941"/>
      <c r="I23" s="941"/>
      <c r="J23" s="941"/>
      <c r="K23" s="941"/>
      <c r="L23" s="941"/>
      <c r="M23" s="941"/>
      <c r="N23" s="941"/>
      <c r="O23" s="942"/>
      <c r="P23" s="907">
        <v>12978</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0"/>
      <c r="Q24" s="641"/>
      <c r="R24" s="641"/>
      <c r="S24" s="641"/>
      <c r="T24" s="641"/>
      <c r="U24" s="641"/>
      <c r="V24" s="642"/>
      <c r="W24" s="640"/>
      <c r="X24" s="641"/>
      <c r="Y24" s="641"/>
      <c r="Z24" s="641"/>
      <c r="AA24" s="641"/>
      <c r="AB24" s="641"/>
      <c r="AC24" s="64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0"/>
      <c r="Q25" s="641"/>
      <c r="R25" s="641"/>
      <c r="S25" s="641"/>
      <c r="T25" s="641"/>
      <c r="U25" s="641"/>
      <c r="V25" s="642"/>
      <c r="W25" s="640"/>
      <c r="X25" s="641"/>
      <c r="Y25" s="641"/>
      <c r="Z25" s="641"/>
      <c r="AA25" s="641"/>
      <c r="AB25" s="641"/>
      <c r="AC25" s="64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0"/>
      <c r="Q26" s="641"/>
      <c r="R26" s="641"/>
      <c r="S26" s="641"/>
      <c r="T26" s="641"/>
      <c r="U26" s="641"/>
      <c r="V26" s="642"/>
      <c r="W26" s="640"/>
      <c r="X26" s="641"/>
      <c r="Y26" s="641"/>
      <c r="Z26" s="641"/>
      <c r="AA26" s="641"/>
      <c r="AB26" s="641"/>
      <c r="AC26" s="64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0"/>
      <c r="Q27" s="641"/>
      <c r="R27" s="641"/>
      <c r="S27" s="641"/>
      <c r="T27" s="641"/>
      <c r="U27" s="641"/>
      <c r="V27" s="642"/>
      <c r="W27" s="640"/>
      <c r="X27" s="641"/>
      <c r="Y27" s="641"/>
      <c r="Z27" s="641"/>
      <c r="AA27" s="641"/>
      <c r="AB27" s="641"/>
      <c r="AC27" s="64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381</v>
      </c>
      <c r="H28" s="947"/>
      <c r="I28" s="947"/>
      <c r="J28" s="947"/>
      <c r="K28" s="947"/>
      <c r="L28" s="947"/>
      <c r="M28" s="947"/>
      <c r="N28" s="947"/>
      <c r="O28" s="948"/>
      <c r="P28" s="863">
        <f>P29-SUM(P23:P27)</f>
        <v>0</v>
      </c>
      <c r="Q28" s="864"/>
      <c r="R28" s="864"/>
      <c r="S28" s="864"/>
      <c r="T28" s="864"/>
      <c r="U28" s="864"/>
      <c r="V28" s="865"/>
      <c r="W28" s="863">
        <f>W29-SUM(W23:W27)</f>
        <v>0</v>
      </c>
      <c r="X28" s="864"/>
      <c r="Y28" s="864"/>
      <c r="Z28" s="864"/>
      <c r="AA28" s="864"/>
      <c r="AB28" s="864"/>
      <c r="AC28" s="865"/>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378</v>
      </c>
      <c r="H29" s="950"/>
      <c r="I29" s="950"/>
      <c r="J29" s="950"/>
      <c r="K29" s="950"/>
      <c r="L29" s="950"/>
      <c r="M29" s="950"/>
      <c r="N29" s="950"/>
      <c r="O29" s="951"/>
      <c r="P29" s="640">
        <f>AK13</f>
        <v>12978</v>
      </c>
      <c r="Q29" s="641"/>
      <c r="R29" s="641"/>
      <c r="S29" s="641"/>
      <c r="T29" s="641"/>
      <c r="U29" s="641"/>
      <c r="V29" s="642"/>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6" t="s">
        <v>393</v>
      </c>
      <c r="B30" s="847"/>
      <c r="C30" s="847"/>
      <c r="D30" s="847"/>
      <c r="E30" s="847"/>
      <c r="F30" s="848"/>
      <c r="G30" s="756" t="s">
        <v>264</v>
      </c>
      <c r="H30" s="757"/>
      <c r="I30" s="757"/>
      <c r="J30" s="757"/>
      <c r="K30" s="757"/>
      <c r="L30" s="757"/>
      <c r="M30" s="757"/>
      <c r="N30" s="757"/>
      <c r="O30" s="758"/>
      <c r="P30" s="842" t="s">
        <v>58</v>
      </c>
      <c r="Q30" s="757"/>
      <c r="R30" s="757"/>
      <c r="S30" s="757"/>
      <c r="T30" s="757"/>
      <c r="U30" s="757"/>
      <c r="V30" s="757"/>
      <c r="W30" s="757"/>
      <c r="X30" s="758"/>
      <c r="Y30" s="839"/>
      <c r="Z30" s="840"/>
      <c r="AA30" s="841"/>
      <c r="AB30" s="843" t="s">
        <v>11</v>
      </c>
      <c r="AC30" s="844"/>
      <c r="AD30" s="845"/>
      <c r="AE30" s="843" t="s">
        <v>451</v>
      </c>
      <c r="AF30" s="844"/>
      <c r="AG30" s="844"/>
      <c r="AH30" s="845"/>
      <c r="AI30" s="843" t="s">
        <v>448</v>
      </c>
      <c r="AJ30" s="844"/>
      <c r="AK30" s="844"/>
      <c r="AL30" s="845"/>
      <c r="AM30" s="903" t="s">
        <v>443</v>
      </c>
      <c r="AN30" s="903"/>
      <c r="AO30" s="903"/>
      <c r="AP30" s="843"/>
      <c r="AQ30" s="750" t="s">
        <v>305</v>
      </c>
      <c r="AR30" s="751"/>
      <c r="AS30" s="751"/>
      <c r="AT30" s="752"/>
      <c r="AU30" s="757" t="s">
        <v>252</v>
      </c>
      <c r="AV30" s="757"/>
      <c r="AW30" s="757"/>
      <c r="AX30" s="90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3" t="s">
        <v>490</v>
      </c>
      <c r="AR31" s="186"/>
      <c r="AS31" s="119" t="s">
        <v>306</v>
      </c>
      <c r="AT31" s="120"/>
      <c r="AU31" s="185">
        <v>31</v>
      </c>
      <c r="AV31" s="185"/>
      <c r="AW31" s="384" t="s">
        <v>296</v>
      </c>
      <c r="AX31" s="385"/>
    </row>
    <row r="32" spans="1:50" ht="23.25" customHeight="1" x14ac:dyDescent="0.15">
      <c r="A32" s="389"/>
      <c r="B32" s="387"/>
      <c r="C32" s="387"/>
      <c r="D32" s="387"/>
      <c r="E32" s="387"/>
      <c r="F32" s="388"/>
      <c r="G32" s="547" t="s">
        <v>487</v>
      </c>
      <c r="H32" s="548"/>
      <c r="I32" s="548"/>
      <c r="J32" s="548"/>
      <c r="K32" s="548"/>
      <c r="L32" s="548"/>
      <c r="M32" s="548"/>
      <c r="N32" s="548"/>
      <c r="O32" s="549"/>
      <c r="P32" s="91" t="s">
        <v>488</v>
      </c>
      <c r="Q32" s="91"/>
      <c r="R32" s="91"/>
      <c r="S32" s="91"/>
      <c r="T32" s="91"/>
      <c r="U32" s="91"/>
      <c r="V32" s="91"/>
      <c r="W32" s="91"/>
      <c r="X32" s="92"/>
      <c r="Y32" s="457" t="s">
        <v>12</v>
      </c>
      <c r="Z32" s="517"/>
      <c r="AA32" s="518"/>
      <c r="AB32" s="447" t="s">
        <v>489</v>
      </c>
      <c r="AC32" s="447"/>
      <c r="AD32" s="447"/>
      <c r="AE32" s="204">
        <v>7098</v>
      </c>
      <c r="AF32" s="205"/>
      <c r="AG32" s="205"/>
      <c r="AH32" s="205"/>
      <c r="AI32" s="204">
        <v>7908</v>
      </c>
      <c r="AJ32" s="205"/>
      <c r="AK32" s="205"/>
      <c r="AL32" s="205"/>
      <c r="AM32" s="204" t="s">
        <v>575</v>
      </c>
      <c r="AN32" s="205"/>
      <c r="AO32" s="205"/>
      <c r="AP32" s="205"/>
      <c r="AQ32" s="326" t="s">
        <v>490</v>
      </c>
      <c r="AR32" s="193"/>
      <c r="AS32" s="193"/>
      <c r="AT32" s="327"/>
      <c r="AU32" s="205" t="s">
        <v>490</v>
      </c>
      <c r="AV32" s="205"/>
      <c r="AW32" s="205"/>
      <c r="AX32" s="207"/>
    </row>
    <row r="33" spans="1:50" ht="23.25" customHeight="1" x14ac:dyDescent="0.15">
      <c r="A33" s="390"/>
      <c r="B33" s="391"/>
      <c r="C33" s="391"/>
      <c r="D33" s="391"/>
      <c r="E33" s="391"/>
      <c r="F33" s="392"/>
      <c r="G33" s="550"/>
      <c r="H33" s="551"/>
      <c r="I33" s="551"/>
      <c r="J33" s="551"/>
      <c r="K33" s="551"/>
      <c r="L33" s="551"/>
      <c r="M33" s="551"/>
      <c r="N33" s="551"/>
      <c r="O33" s="552"/>
      <c r="P33" s="94"/>
      <c r="Q33" s="94"/>
      <c r="R33" s="94"/>
      <c r="S33" s="94"/>
      <c r="T33" s="94"/>
      <c r="U33" s="94"/>
      <c r="V33" s="94"/>
      <c r="W33" s="94"/>
      <c r="X33" s="95"/>
      <c r="Y33" s="401" t="s">
        <v>53</v>
      </c>
      <c r="Z33" s="402"/>
      <c r="AA33" s="403"/>
      <c r="AB33" s="509" t="s">
        <v>489</v>
      </c>
      <c r="AC33" s="509"/>
      <c r="AD33" s="509"/>
      <c r="AE33" s="204">
        <v>14700</v>
      </c>
      <c r="AF33" s="205"/>
      <c r="AG33" s="205"/>
      <c r="AH33" s="205"/>
      <c r="AI33" s="204">
        <v>16800</v>
      </c>
      <c r="AJ33" s="205"/>
      <c r="AK33" s="205"/>
      <c r="AL33" s="205"/>
      <c r="AM33" s="204">
        <v>18900</v>
      </c>
      <c r="AN33" s="205"/>
      <c r="AO33" s="205"/>
      <c r="AP33" s="205"/>
      <c r="AQ33" s="326" t="s">
        <v>490</v>
      </c>
      <c r="AR33" s="193"/>
      <c r="AS33" s="193"/>
      <c r="AT33" s="327"/>
      <c r="AU33" s="205">
        <v>21000</v>
      </c>
      <c r="AV33" s="205"/>
      <c r="AW33" s="205"/>
      <c r="AX33" s="207"/>
    </row>
    <row r="34" spans="1:50" ht="23.25" customHeight="1" x14ac:dyDescent="0.15">
      <c r="A34" s="389"/>
      <c r="B34" s="387"/>
      <c r="C34" s="387"/>
      <c r="D34" s="387"/>
      <c r="E34" s="387"/>
      <c r="F34" s="388"/>
      <c r="G34" s="553"/>
      <c r="H34" s="554"/>
      <c r="I34" s="554"/>
      <c r="J34" s="554"/>
      <c r="K34" s="554"/>
      <c r="L34" s="554"/>
      <c r="M34" s="554"/>
      <c r="N34" s="554"/>
      <c r="O34" s="555"/>
      <c r="P34" s="97"/>
      <c r="Q34" s="97"/>
      <c r="R34" s="97"/>
      <c r="S34" s="97"/>
      <c r="T34" s="97"/>
      <c r="U34" s="97"/>
      <c r="V34" s="97"/>
      <c r="W34" s="97"/>
      <c r="X34" s="98"/>
      <c r="Y34" s="401" t="s">
        <v>13</v>
      </c>
      <c r="Z34" s="402"/>
      <c r="AA34" s="403"/>
      <c r="AB34" s="539" t="s">
        <v>297</v>
      </c>
      <c r="AC34" s="539"/>
      <c r="AD34" s="539"/>
      <c r="AE34" s="204">
        <v>48</v>
      </c>
      <c r="AF34" s="205"/>
      <c r="AG34" s="205"/>
      <c r="AH34" s="205"/>
      <c r="AI34" s="204">
        <v>47</v>
      </c>
      <c r="AJ34" s="205"/>
      <c r="AK34" s="205"/>
      <c r="AL34" s="205"/>
      <c r="AM34" s="204" t="s">
        <v>575</v>
      </c>
      <c r="AN34" s="205"/>
      <c r="AO34" s="205"/>
      <c r="AP34" s="205"/>
      <c r="AQ34" s="326" t="s">
        <v>490</v>
      </c>
      <c r="AR34" s="193"/>
      <c r="AS34" s="193"/>
      <c r="AT34" s="327"/>
      <c r="AU34" s="205" t="s">
        <v>490</v>
      </c>
      <c r="AV34" s="205"/>
      <c r="AW34" s="205"/>
      <c r="AX34" s="207"/>
    </row>
    <row r="35" spans="1:50" ht="23.25" customHeight="1" x14ac:dyDescent="0.15">
      <c r="A35" s="212" t="s">
        <v>421</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3" t="s">
        <v>393</v>
      </c>
      <c r="B37" s="754"/>
      <c r="C37" s="754"/>
      <c r="D37" s="754"/>
      <c r="E37" s="754"/>
      <c r="F37" s="75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397" t="s">
        <v>252</v>
      </c>
      <c r="AV37" s="397"/>
      <c r="AW37" s="397"/>
      <c r="AX37" s="898"/>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3" t="s">
        <v>490</v>
      </c>
      <c r="AR38" s="186"/>
      <c r="AS38" s="119" t="s">
        <v>306</v>
      </c>
      <c r="AT38" s="120"/>
      <c r="AU38" s="185">
        <v>31</v>
      </c>
      <c r="AV38" s="185"/>
      <c r="AW38" s="384" t="s">
        <v>296</v>
      </c>
      <c r="AX38" s="385"/>
    </row>
    <row r="39" spans="1:50" ht="23.25" customHeight="1" x14ac:dyDescent="0.15">
      <c r="A39" s="389"/>
      <c r="B39" s="387"/>
      <c r="C39" s="387"/>
      <c r="D39" s="387"/>
      <c r="E39" s="387"/>
      <c r="F39" s="388"/>
      <c r="G39" s="547" t="s">
        <v>492</v>
      </c>
      <c r="H39" s="548"/>
      <c r="I39" s="548"/>
      <c r="J39" s="548"/>
      <c r="K39" s="548"/>
      <c r="L39" s="548"/>
      <c r="M39" s="548"/>
      <c r="N39" s="548"/>
      <c r="O39" s="549"/>
      <c r="P39" s="91" t="s">
        <v>493</v>
      </c>
      <c r="Q39" s="91"/>
      <c r="R39" s="91"/>
      <c r="S39" s="91"/>
      <c r="T39" s="91"/>
      <c r="U39" s="91"/>
      <c r="V39" s="91"/>
      <c r="W39" s="91"/>
      <c r="X39" s="92"/>
      <c r="Y39" s="457" t="s">
        <v>12</v>
      </c>
      <c r="Z39" s="517"/>
      <c r="AA39" s="518"/>
      <c r="AB39" s="447" t="s">
        <v>494</v>
      </c>
      <c r="AC39" s="447"/>
      <c r="AD39" s="447"/>
      <c r="AE39" s="204">
        <v>716</v>
      </c>
      <c r="AF39" s="205"/>
      <c r="AG39" s="205"/>
      <c r="AH39" s="205"/>
      <c r="AI39" s="204">
        <v>725</v>
      </c>
      <c r="AJ39" s="205"/>
      <c r="AK39" s="205"/>
      <c r="AL39" s="205"/>
      <c r="AM39" s="204" t="s">
        <v>576</v>
      </c>
      <c r="AN39" s="205"/>
      <c r="AO39" s="205"/>
      <c r="AP39" s="205"/>
      <c r="AQ39" s="326" t="s">
        <v>490</v>
      </c>
      <c r="AR39" s="193"/>
      <c r="AS39" s="193"/>
      <c r="AT39" s="327"/>
      <c r="AU39" s="205" t="s">
        <v>490</v>
      </c>
      <c r="AV39" s="205"/>
      <c r="AW39" s="205"/>
      <c r="AX39" s="207"/>
    </row>
    <row r="40" spans="1:50" ht="23.25" customHeight="1" x14ac:dyDescent="0.15">
      <c r="A40" s="390"/>
      <c r="B40" s="391"/>
      <c r="C40" s="391"/>
      <c r="D40" s="391"/>
      <c r="E40" s="391"/>
      <c r="F40" s="392"/>
      <c r="G40" s="550"/>
      <c r="H40" s="551"/>
      <c r="I40" s="551"/>
      <c r="J40" s="551"/>
      <c r="K40" s="551"/>
      <c r="L40" s="551"/>
      <c r="M40" s="551"/>
      <c r="N40" s="551"/>
      <c r="O40" s="552"/>
      <c r="P40" s="94"/>
      <c r="Q40" s="94"/>
      <c r="R40" s="94"/>
      <c r="S40" s="94"/>
      <c r="T40" s="94"/>
      <c r="U40" s="94"/>
      <c r="V40" s="94"/>
      <c r="W40" s="94"/>
      <c r="X40" s="95"/>
      <c r="Y40" s="401" t="s">
        <v>53</v>
      </c>
      <c r="Z40" s="402"/>
      <c r="AA40" s="403"/>
      <c r="AB40" s="509" t="s">
        <v>494</v>
      </c>
      <c r="AC40" s="509"/>
      <c r="AD40" s="509"/>
      <c r="AE40" s="204" t="s">
        <v>485</v>
      </c>
      <c r="AF40" s="205"/>
      <c r="AG40" s="205"/>
      <c r="AH40" s="205"/>
      <c r="AI40" s="204" t="s">
        <v>485</v>
      </c>
      <c r="AJ40" s="205"/>
      <c r="AK40" s="205"/>
      <c r="AL40" s="205"/>
      <c r="AM40" s="204" t="s">
        <v>485</v>
      </c>
      <c r="AN40" s="205"/>
      <c r="AO40" s="205"/>
      <c r="AP40" s="205"/>
      <c r="AQ40" s="326" t="s">
        <v>490</v>
      </c>
      <c r="AR40" s="193"/>
      <c r="AS40" s="193"/>
      <c r="AT40" s="327"/>
      <c r="AU40" s="205">
        <v>825</v>
      </c>
      <c r="AV40" s="205"/>
      <c r="AW40" s="205"/>
      <c r="AX40" s="207"/>
    </row>
    <row r="41" spans="1:50" ht="23.25" customHeight="1" x14ac:dyDescent="0.15">
      <c r="A41" s="393"/>
      <c r="B41" s="394"/>
      <c r="C41" s="394"/>
      <c r="D41" s="394"/>
      <c r="E41" s="394"/>
      <c r="F41" s="395"/>
      <c r="G41" s="553"/>
      <c r="H41" s="554"/>
      <c r="I41" s="554"/>
      <c r="J41" s="554"/>
      <c r="K41" s="554"/>
      <c r="L41" s="554"/>
      <c r="M41" s="554"/>
      <c r="N41" s="554"/>
      <c r="O41" s="555"/>
      <c r="P41" s="97"/>
      <c r="Q41" s="97"/>
      <c r="R41" s="97"/>
      <c r="S41" s="97"/>
      <c r="T41" s="97"/>
      <c r="U41" s="97"/>
      <c r="V41" s="97"/>
      <c r="W41" s="97"/>
      <c r="X41" s="98"/>
      <c r="Y41" s="401" t="s">
        <v>13</v>
      </c>
      <c r="Z41" s="402"/>
      <c r="AA41" s="403"/>
      <c r="AB41" s="539" t="s">
        <v>297</v>
      </c>
      <c r="AC41" s="539"/>
      <c r="AD41" s="539"/>
      <c r="AE41" s="204">
        <v>87</v>
      </c>
      <c r="AF41" s="205"/>
      <c r="AG41" s="205"/>
      <c r="AH41" s="205"/>
      <c r="AI41" s="204">
        <v>88</v>
      </c>
      <c r="AJ41" s="205"/>
      <c r="AK41" s="205"/>
      <c r="AL41" s="205"/>
      <c r="AM41" s="204" t="s">
        <v>576</v>
      </c>
      <c r="AN41" s="205"/>
      <c r="AO41" s="205"/>
      <c r="AP41" s="205"/>
      <c r="AQ41" s="326" t="s">
        <v>490</v>
      </c>
      <c r="AR41" s="193"/>
      <c r="AS41" s="193"/>
      <c r="AT41" s="327"/>
      <c r="AU41" s="205" t="s">
        <v>490</v>
      </c>
      <c r="AV41" s="205"/>
      <c r="AW41" s="205"/>
      <c r="AX41" s="207"/>
    </row>
    <row r="42" spans="1:50" ht="23.25" customHeight="1" x14ac:dyDescent="0.15">
      <c r="A42" s="212" t="s">
        <v>421</v>
      </c>
      <c r="B42" s="213"/>
      <c r="C42" s="213"/>
      <c r="D42" s="213"/>
      <c r="E42" s="213"/>
      <c r="F42" s="214"/>
      <c r="G42" s="218" t="s">
        <v>525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3" t="s">
        <v>393</v>
      </c>
      <c r="B44" s="754"/>
      <c r="C44" s="754"/>
      <c r="D44" s="754"/>
      <c r="E44" s="754"/>
      <c r="F44" s="75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397" t="s">
        <v>252</v>
      </c>
      <c r="AV44" s="397"/>
      <c r="AW44" s="397"/>
      <c r="AX44" s="898"/>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3" t="s">
        <v>490</v>
      </c>
      <c r="AR45" s="186"/>
      <c r="AS45" s="119" t="s">
        <v>306</v>
      </c>
      <c r="AT45" s="120"/>
      <c r="AU45" s="185">
        <v>31</v>
      </c>
      <c r="AV45" s="185"/>
      <c r="AW45" s="384" t="s">
        <v>296</v>
      </c>
      <c r="AX45" s="385"/>
    </row>
    <row r="46" spans="1:50" ht="37.5" customHeight="1" x14ac:dyDescent="0.15">
      <c r="A46" s="389"/>
      <c r="B46" s="387"/>
      <c r="C46" s="387"/>
      <c r="D46" s="387"/>
      <c r="E46" s="387"/>
      <c r="F46" s="388"/>
      <c r="G46" s="547" t="s">
        <v>495</v>
      </c>
      <c r="H46" s="548"/>
      <c r="I46" s="548"/>
      <c r="J46" s="548"/>
      <c r="K46" s="548"/>
      <c r="L46" s="548"/>
      <c r="M46" s="548"/>
      <c r="N46" s="548"/>
      <c r="O46" s="549"/>
      <c r="P46" s="91" t="s">
        <v>496</v>
      </c>
      <c r="Q46" s="91"/>
      <c r="R46" s="91"/>
      <c r="S46" s="91"/>
      <c r="T46" s="91"/>
      <c r="U46" s="91"/>
      <c r="V46" s="91"/>
      <c r="W46" s="91"/>
      <c r="X46" s="92"/>
      <c r="Y46" s="457" t="s">
        <v>12</v>
      </c>
      <c r="Z46" s="517"/>
      <c r="AA46" s="518"/>
      <c r="AB46" s="447" t="s">
        <v>412</v>
      </c>
      <c r="AC46" s="447"/>
      <c r="AD46" s="447"/>
      <c r="AE46" s="204">
        <v>69</v>
      </c>
      <c r="AF46" s="205"/>
      <c r="AG46" s="205"/>
      <c r="AH46" s="205"/>
      <c r="AI46" s="204">
        <v>75</v>
      </c>
      <c r="AJ46" s="205"/>
      <c r="AK46" s="205"/>
      <c r="AL46" s="205"/>
      <c r="AM46" s="204">
        <v>87</v>
      </c>
      <c r="AN46" s="205"/>
      <c r="AO46" s="205"/>
      <c r="AP46" s="205"/>
      <c r="AQ46" s="326" t="s">
        <v>490</v>
      </c>
      <c r="AR46" s="193"/>
      <c r="AS46" s="193"/>
      <c r="AT46" s="327"/>
      <c r="AU46" s="205" t="s">
        <v>490</v>
      </c>
      <c r="AV46" s="205"/>
      <c r="AW46" s="205"/>
      <c r="AX46" s="207"/>
    </row>
    <row r="47" spans="1:50" ht="37.5" customHeight="1" x14ac:dyDescent="0.15">
      <c r="A47" s="390"/>
      <c r="B47" s="391"/>
      <c r="C47" s="391"/>
      <c r="D47" s="391"/>
      <c r="E47" s="391"/>
      <c r="F47" s="392"/>
      <c r="G47" s="550"/>
      <c r="H47" s="551"/>
      <c r="I47" s="551"/>
      <c r="J47" s="551"/>
      <c r="K47" s="551"/>
      <c r="L47" s="551"/>
      <c r="M47" s="551"/>
      <c r="N47" s="551"/>
      <c r="O47" s="552"/>
      <c r="P47" s="94"/>
      <c r="Q47" s="94"/>
      <c r="R47" s="94"/>
      <c r="S47" s="94"/>
      <c r="T47" s="94"/>
      <c r="U47" s="94"/>
      <c r="V47" s="94"/>
      <c r="W47" s="94"/>
      <c r="X47" s="95"/>
      <c r="Y47" s="401" t="s">
        <v>53</v>
      </c>
      <c r="Z47" s="402"/>
      <c r="AA47" s="403"/>
      <c r="AB47" s="509" t="s">
        <v>412</v>
      </c>
      <c r="AC47" s="509"/>
      <c r="AD47" s="509"/>
      <c r="AE47" s="204">
        <v>70</v>
      </c>
      <c r="AF47" s="205"/>
      <c r="AG47" s="205"/>
      <c r="AH47" s="205"/>
      <c r="AI47" s="204">
        <v>80</v>
      </c>
      <c r="AJ47" s="205"/>
      <c r="AK47" s="205"/>
      <c r="AL47" s="205"/>
      <c r="AM47" s="204">
        <v>90</v>
      </c>
      <c r="AN47" s="205"/>
      <c r="AO47" s="205"/>
      <c r="AP47" s="205"/>
      <c r="AQ47" s="326" t="s">
        <v>490</v>
      </c>
      <c r="AR47" s="193"/>
      <c r="AS47" s="193"/>
      <c r="AT47" s="327"/>
      <c r="AU47" s="205">
        <v>100</v>
      </c>
      <c r="AV47" s="205"/>
      <c r="AW47" s="205"/>
      <c r="AX47" s="207"/>
    </row>
    <row r="48" spans="1:50" ht="37.5" customHeight="1" x14ac:dyDescent="0.15">
      <c r="A48" s="393"/>
      <c r="B48" s="394"/>
      <c r="C48" s="394"/>
      <c r="D48" s="394"/>
      <c r="E48" s="394"/>
      <c r="F48" s="395"/>
      <c r="G48" s="553"/>
      <c r="H48" s="554"/>
      <c r="I48" s="554"/>
      <c r="J48" s="554"/>
      <c r="K48" s="554"/>
      <c r="L48" s="554"/>
      <c r="M48" s="554"/>
      <c r="N48" s="554"/>
      <c r="O48" s="555"/>
      <c r="P48" s="97"/>
      <c r="Q48" s="97"/>
      <c r="R48" s="97"/>
      <c r="S48" s="97"/>
      <c r="T48" s="97"/>
      <c r="U48" s="97"/>
      <c r="V48" s="97"/>
      <c r="W48" s="97"/>
      <c r="X48" s="98"/>
      <c r="Y48" s="401" t="s">
        <v>13</v>
      </c>
      <c r="Z48" s="402"/>
      <c r="AA48" s="403"/>
      <c r="AB48" s="539" t="s">
        <v>297</v>
      </c>
      <c r="AC48" s="539"/>
      <c r="AD48" s="539"/>
      <c r="AE48" s="204">
        <v>98</v>
      </c>
      <c r="AF48" s="205"/>
      <c r="AG48" s="205"/>
      <c r="AH48" s="205"/>
      <c r="AI48" s="204">
        <v>94</v>
      </c>
      <c r="AJ48" s="205"/>
      <c r="AK48" s="205"/>
      <c r="AL48" s="205"/>
      <c r="AM48" s="204">
        <v>97</v>
      </c>
      <c r="AN48" s="205"/>
      <c r="AO48" s="205"/>
      <c r="AP48" s="205"/>
      <c r="AQ48" s="326" t="s">
        <v>490</v>
      </c>
      <c r="AR48" s="193"/>
      <c r="AS48" s="193"/>
      <c r="AT48" s="327"/>
      <c r="AU48" s="205" t="s">
        <v>490</v>
      </c>
      <c r="AV48" s="205"/>
      <c r="AW48" s="205"/>
      <c r="AX48" s="207"/>
    </row>
    <row r="49" spans="1:50" ht="23.25" customHeight="1" x14ac:dyDescent="0.15">
      <c r="A49" s="212" t="s">
        <v>421</v>
      </c>
      <c r="B49" s="213"/>
      <c r="C49" s="213"/>
      <c r="D49" s="213"/>
      <c r="E49" s="213"/>
      <c r="F49" s="214"/>
      <c r="G49" s="218" t="s">
        <v>526</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12" t="s">
        <v>252</v>
      </c>
      <c r="AV51" s="912"/>
      <c r="AW51" s="912"/>
      <c r="AX51" s="91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3"/>
      <c r="AR52" s="186"/>
      <c r="AS52" s="119" t="s">
        <v>306</v>
      </c>
      <c r="AT52" s="120"/>
      <c r="AU52" s="185"/>
      <c r="AV52" s="185"/>
      <c r="AW52" s="384" t="s">
        <v>296</v>
      </c>
      <c r="AX52" s="385"/>
    </row>
    <row r="53" spans="1:50" ht="23.25" hidden="1" customHeight="1" x14ac:dyDescent="0.15">
      <c r="A53" s="389"/>
      <c r="B53" s="387"/>
      <c r="C53" s="387"/>
      <c r="D53" s="387"/>
      <c r="E53" s="387"/>
      <c r="F53" s="388"/>
      <c r="G53" s="547"/>
      <c r="H53" s="548"/>
      <c r="I53" s="548"/>
      <c r="J53" s="548"/>
      <c r="K53" s="548"/>
      <c r="L53" s="548"/>
      <c r="M53" s="548"/>
      <c r="N53" s="548"/>
      <c r="O53" s="549"/>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0"/>
      <c r="H54" s="551"/>
      <c r="I54" s="551"/>
      <c r="J54" s="551"/>
      <c r="K54" s="551"/>
      <c r="L54" s="551"/>
      <c r="M54" s="551"/>
      <c r="N54" s="551"/>
      <c r="O54" s="552"/>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3"/>
      <c r="H55" s="554"/>
      <c r="I55" s="554"/>
      <c r="J55" s="554"/>
      <c r="K55" s="554"/>
      <c r="L55" s="554"/>
      <c r="M55" s="554"/>
      <c r="N55" s="554"/>
      <c r="O55" s="555"/>
      <c r="P55" s="97"/>
      <c r="Q55" s="97"/>
      <c r="R55" s="97"/>
      <c r="S55" s="97"/>
      <c r="T55" s="97"/>
      <c r="U55" s="97"/>
      <c r="V55" s="97"/>
      <c r="W55" s="97"/>
      <c r="X55" s="98"/>
      <c r="Y55" s="401" t="s">
        <v>13</v>
      </c>
      <c r="Z55" s="402"/>
      <c r="AA55" s="403"/>
      <c r="AB55" s="577" t="s">
        <v>14</v>
      </c>
      <c r="AC55" s="577"/>
      <c r="AD55" s="577"/>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12" t="s">
        <v>252</v>
      </c>
      <c r="AV58" s="912"/>
      <c r="AW58" s="912"/>
      <c r="AX58" s="91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3"/>
      <c r="AR59" s="186"/>
      <c r="AS59" s="119" t="s">
        <v>306</v>
      </c>
      <c r="AT59" s="120"/>
      <c r="AU59" s="185"/>
      <c r="AV59" s="185"/>
      <c r="AW59" s="384" t="s">
        <v>296</v>
      </c>
      <c r="AX59" s="385"/>
    </row>
    <row r="60" spans="1:50" ht="23.25" hidden="1" customHeight="1" x14ac:dyDescent="0.15">
      <c r="A60" s="389"/>
      <c r="B60" s="387"/>
      <c r="C60" s="387"/>
      <c r="D60" s="387"/>
      <c r="E60" s="387"/>
      <c r="F60" s="388"/>
      <c r="G60" s="547"/>
      <c r="H60" s="548"/>
      <c r="I60" s="548"/>
      <c r="J60" s="548"/>
      <c r="K60" s="548"/>
      <c r="L60" s="548"/>
      <c r="M60" s="548"/>
      <c r="N60" s="548"/>
      <c r="O60" s="549"/>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0"/>
      <c r="H61" s="551"/>
      <c r="I61" s="551"/>
      <c r="J61" s="551"/>
      <c r="K61" s="551"/>
      <c r="L61" s="551"/>
      <c r="M61" s="551"/>
      <c r="N61" s="551"/>
      <c r="O61" s="552"/>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3"/>
      <c r="H62" s="554"/>
      <c r="I62" s="554"/>
      <c r="J62" s="554"/>
      <c r="K62" s="554"/>
      <c r="L62" s="554"/>
      <c r="M62" s="554"/>
      <c r="N62" s="554"/>
      <c r="O62" s="555"/>
      <c r="P62" s="97"/>
      <c r="Q62" s="97"/>
      <c r="R62" s="97"/>
      <c r="S62" s="97"/>
      <c r="T62" s="97"/>
      <c r="U62" s="97"/>
      <c r="V62" s="97"/>
      <c r="W62" s="97"/>
      <c r="X62" s="98"/>
      <c r="Y62" s="401" t="s">
        <v>13</v>
      </c>
      <c r="Z62" s="402"/>
      <c r="AA62" s="403"/>
      <c r="AB62" s="539" t="s">
        <v>14</v>
      </c>
      <c r="AC62" s="539"/>
      <c r="AD62" s="539"/>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1"/>
      <c r="B67" s="462"/>
      <c r="C67" s="462"/>
      <c r="D67" s="462"/>
      <c r="E67" s="462"/>
      <c r="F67" s="463"/>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5"/>
      <c r="H73" s="116" t="s">
        <v>264</v>
      </c>
      <c r="I73" s="116"/>
      <c r="J73" s="116"/>
      <c r="K73" s="116"/>
      <c r="L73" s="116"/>
      <c r="M73" s="116"/>
      <c r="N73" s="116"/>
      <c r="O73" s="117"/>
      <c r="P73" s="145" t="s">
        <v>58</v>
      </c>
      <c r="Q73" s="116"/>
      <c r="R73" s="116"/>
      <c r="S73" s="116"/>
      <c r="T73" s="116"/>
      <c r="U73" s="116"/>
      <c r="V73" s="116"/>
      <c r="W73" s="116"/>
      <c r="X73" s="117"/>
      <c r="Y73" s="567"/>
      <c r="Z73" s="568"/>
      <c r="AA73" s="569"/>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5"/>
      <c r="B74" s="496"/>
      <c r="C74" s="496"/>
      <c r="D74" s="496"/>
      <c r="E74" s="496"/>
      <c r="F74" s="497"/>
      <c r="G74" s="566"/>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3"/>
      <c r="AR74" s="186"/>
      <c r="AS74" s="119" t="s">
        <v>306</v>
      </c>
      <c r="AT74" s="120"/>
      <c r="AU74" s="573"/>
      <c r="AV74" s="186"/>
      <c r="AW74" s="119" t="s">
        <v>296</v>
      </c>
      <c r="AX74" s="181"/>
    </row>
    <row r="75" spans="1:50" ht="23.25" hidden="1" customHeight="1" x14ac:dyDescent="0.15">
      <c r="A75" s="495"/>
      <c r="B75" s="496"/>
      <c r="C75" s="496"/>
      <c r="D75" s="496"/>
      <c r="E75" s="496"/>
      <c r="F75" s="497"/>
      <c r="G75" s="592"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4"/>
      <c r="H77" s="97"/>
      <c r="I77" s="97"/>
      <c r="J77" s="97"/>
      <c r="K77" s="97"/>
      <c r="L77" s="97"/>
      <c r="M77" s="97"/>
      <c r="N77" s="97"/>
      <c r="O77" s="98"/>
      <c r="P77" s="94"/>
      <c r="Q77" s="94"/>
      <c r="R77" s="94"/>
      <c r="S77" s="94"/>
      <c r="T77" s="94"/>
      <c r="U77" s="94"/>
      <c r="V77" s="94"/>
      <c r="W77" s="94"/>
      <c r="X77" s="95"/>
      <c r="Y77" s="145" t="s">
        <v>13</v>
      </c>
      <c r="Z77" s="116"/>
      <c r="AA77" s="117"/>
      <c r="AB77" s="562" t="s">
        <v>14</v>
      </c>
      <c r="AC77" s="562"/>
      <c r="AD77" s="562"/>
      <c r="AE77" s="875"/>
      <c r="AF77" s="876"/>
      <c r="AG77" s="876"/>
      <c r="AH77" s="876"/>
      <c r="AI77" s="875"/>
      <c r="AJ77" s="876"/>
      <c r="AK77" s="876"/>
      <c r="AL77" s="876"/>
      <c r="AM77" s="875"/>
      <c r="AN77" s="876"/>
      <c r="AO77" s="876"/>
      <c r="AP77" s="876"/>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0"/>
      <c r="I78" s="571"/>
      <c r="J78" s="571"/>
      <c r="K78" s="571"/>
      <c r="L78" s="571"/>
      <c r="M78" s="571"/>
      <c r="N78" s="571"/>
      <c r="O78" s="572"/>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4" t="s">
        <v>388</v>
      </c>
      <c r="AP79" s="265"/>
      <c r="AQ79" s="265"/>
      <c r="AR79" s="67" t="s">
        <v>386</v>
      </c>
      <c r="AS79" s="264"/>
      <c r="AT79" s="265"/>
      <c r="AU79" s="265"/>
      <c r="AV79" s="265"/>
      <c r="AW79" s="265"/>
      <c r="AX79" s="935"/>
    </row>
    <row r="80" spans="1:50" ht="18.75" hidden="1" customHeight="1" x14ac:dyDescent="0.15">
      <c r="A80" s="849"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0"/>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3"/>
      <c r="C82" s="414"/>
      <c r="D82" s="414"/>
      <c r="E82" s="414"/>
      <c r="F82" s="415"/>
      <c r="G82" s="659"/>
      <c r="H82" s="659"/>
      <c r="I82" s="659"/>
      <c r="J82" s="659"/>
      <c r="K82" s="659"/>
      <c r="L82" s="659"/>
      <c r="M82" s="659"/>
      <c r="N82" s="659"/>
      <c r="O82" s="659"/>
      <c r="P82" s="659"/>
      <c r="Q82" s="659"/>
      <c r="R82" s="659"/>
      <c r="S82" s="659"/>
      <c r="T82" s="659"/>
      <c r="U82" s="659"/>
      <c r="V82" s="659"/>
      <c r="W82" s="659"/>
      <c r="X82" s="659"/>
      <c r="Y82" s="659"/>
      <c r="Z82" s="659"/>
      <c r="AA82" s="660"/>
      <c r="AB82" s="86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0"/>
    </row>
    <row r="83" spans="1:60" ht="22.5" hidden="1" customHeight="1" x14ac:dyDescent="0.15">
      <c r="A83" s="850"/>
      <c r="B83" s="513"/>
      <c r="C83" s="414"/>
      <c r="D83" s="414"/>
      <c r="E83" s="414"/>
      <c r="F83" s="415"/>
      <c r="G83" s="661"/>
      <c r="H83" s="661"/>
      <c r="I83" s="661"/>
      <c r="J83" s="661"/>
      <c r="K83" s="661"/>
      <c r="L83" s="661"/>
      <c r="M83" s="661"/>
      <c r="N83" s="661"/>
      <c r="O83" s="661"/>
      <c r="P83" s="661"/>
      <c r="Q83" s="661"/>
      <c r="R83" s="661"/>
      <c r="S83" s="661"/>
      <c r="T83" s="661"/>
      <c r="U83" s="661"/>
      <c r="V83" s="661"/>
      <c r="W83" s="661"/>
      <c r="X83" s="661"/>
      <c r="Y83" s="661"/>
      <c r="Z83" s="661"/>
      <c r="AA83" s="662"/>
      <c r="AB83" s="871"/>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2"/>
    </row>
    <row r="84" spans="1:60" ht="19.5" hidden="1" customHeight="1" x14ac:dyDescent="0.15">
      <c r="A84" s="850"/>
      <c r="B84" s="514"/>
      <c r="C84" s="515"/>
      <c r="D84" s="515"/>
      <c r="E84" s="515"/>
      <c r="F84" s="516"/>
      <c r="G84" s="663"/>
      <c r="H84" s="663"/>
      <c r="I84" s="663"/>
      <c r="J84" s="663"/>
      <c r="K84" s="663"/>
      <c r="L84" s="663"/>
      <c r="M84" s="663"/>
      <c r="N84" s="663"/>
      <c r="O84" s="663"/>
      <c r="P84" s="663"/>
      <c r="Q84" s="663"/>
      <c r="R84" s="663"/>
      <c r="S84" s="663"/>
      <c r="T84" s="663"/>
      <c r="U84" s="663"/>
      <c r="V84" s="663"/>
      <c r="W84" s="663"/>
      <c r="X84" s="663"/>
      <c r="Y84" s="663"/>
      <c r="Z84" s="663"/>
      <c r="AA84" s="664"/>
      <c r="AB84" s="873"/>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4"/>
    </row>
    <row r="85" spans="1:60" ht="18.75" hidden="1" customHeight="1" x14ac:dyDescent="0.15">
      <c r="A85" s="850"/>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0" t="s">
        <v>11</v>
      </c>
      <c r="AC85" s="541"/>
      <c r="AD85" s="542"/>
      <c r="AE85" s="230" t="s">
        <v>451</v>
      </c>
      <c r="AF85" s="231"/>
      <c r="AG85" s="231"/>
      <c r="AH85" s="232"/>
      <c r="AI85" s="230" t="s">
        <v>448</v>
      </c>
      <c r="AJ85" s="231"/>
      <c r="AK85" s="231"/>
      <c r="AL85" s="232"/>
      <c r="AM85" s="236" t="s">
        <v>443</v>
      </c>
      <c r="AN85" s="236"/>
      <c r="AO85" s="236"/>
      <c r="AP85" s="230"/>
      <c r="AQ85" s="145" t="s">
        <v>305</v>
      </c>
      <c r="AR85" s="116"/>
      <c r="AS85" s="116"/>
      <c r="AT85" s="117"/>
      <c r="AU85" s="519" t="s">
        <v>252</v>
      </c>
      <c r="AV85" s="519"/>
      <c r="AW85" s="519"/>
      <c r="AX85" s="520"/>
      <c r="AY85" s="10"/>
      <c r="AZ85" s="10"/>
      <c r="BA85" s="10"/>
      <c r="BB85" s="10"/>
      <c r="BC85" s="10"/>
    </row>
    <row r="86" spans="1:60" ht="18.75" hidden="1" customHeight="1" x14ac:dyDescent="0.15">
      <c r="A86" s="850"/>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296</v>
      </c>
      <c r="AX86" s="385"/>
      <c r="AY86" s="10"/>
      <c r="AZ86" s="10"/>
      <c r="BA86" s="10"/>
      <c r="BB86" s="10"/>
      <c r="BC86" s="10"/>
      <c r="BD86" s="10"/>
      <c r="BE86" s="10"/>
      <c r="BF86" s="10"/>
      <c r="BG86" s="10"/>
      <c r="BH86" s="10"/>
    </row>
    <row r="87" spans="1:60" ht="23.25" hidden="1" customHeight="1" x14ac:dyDescent="0.15">
      <c r="A87" s="850"/>
      <c r="B87" s="414"/>
      <c r="C87" s="414"/>
      <c r="D87" s="414"/>
      <c r="E87" s="414"/>
      <c r="F87" s="415"/>
      <c r="G87" s="90"/>
      <c r="H87" s="91"/>
      <c r="I87" s="91"/>
      <c r="J87" s="91"/>
      <c r="K87" s="91"/>
      <c r="L87" s="91"/>
      <c r="M87" s="91"/>
      <c r="N87" s="91"/>
      <c r="O87" s="92"/>
      <c r="P87" s="91"/>
      <c r="Q87" s="500"/>
      <c r="R87" s="500"/>
      <c r="S87" s="500"/>
      <c r="T87" s="500"/>
      <c r="U87" s="500"/>
      <c r="V87" s="500"/>
      <c r="W87" s="500"/>
      <c r="X87" s="501"/>
      <c r="Y87" s="544" t="s">
        <v>61</v>
      </c>
      <c r="Z87" s="545"/>
      <c r="AA87" s="546"/>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0"/>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0"/>
      <c r="B89" s="515"/>
      <c r="C89" s="515"/>
      <c r="D89" s="515"/>
      <c r="E89" s="515"/>
      <c r="F89" s="516"/>
      <c r="G89" s="96"/>
      <c r="H89" s="97"/>
      <c r="I89" s="97"/>
      <c r="J89" s="97"/>
      <c r="K89" s="97"/>
      <c r="L89" s="97"/>
      <c r="M89" s="97"/>
      <c r="N89" s="97"/>
      <c r="O89" s="98"/>
      <c r="P89" s="162"/>
      <c r="Q89" s="162"/>
      <c r="R89" s="162"/>
      <c r="S89" s="162"/>
      <c r="T89" s="162"/>
      <c r="U89" s="162"/>
      <c r="V89" s="162"/>
      <c r="W89" s="162"/>
      <c r="X89" s="543"/>
      <c r="Y89" s="444" t="s">
        <v>13</v>
      </c>
      <c r="Z89" s="445"/>
      <c r="AA89" s="446"/>
      <c r="AB89" s="577" t="s">
        <v>14</v>
      </c>
      <c r="AC89" s="577"/>
      <c r="AD89" s="577"/>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0"/>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0" t="s">
        <v>11</v>
      </c>
      <c r="AC90" s="541"/>
      <c r="AD90" s="542"/>
      <c r="AE90" s="230" t="s">
        <v>451</v>
      </c>
      <c r="AF90" s="231"/>
      <c r="AG90" s="231"/>
      <c r="AH90" s="232"/>
      <c r="AI90" s="230" t="s">
        <v>448</v>
      </c>
      <c r="AJ90" s="231"/>
      <c r="AK90" s="231"/>
      <c r="AL90" s="232"/>
      <c r="AM90" s="236" t="s">
        <v>443</v>
      </c>
      <c r="AN90" s="236"/>
      <c r="AO90" s="236"/>
      <c r="AP90" s="230"/>
      <c r="AQ90" s="145" t="s">
        <v>305</v>
      </c>
      <c r="AR90" s="116"/>
      <c r="AS90" s="116"/>
      <c r="AT90" s="117"/>
      <c r="AU90" s="519" t="s">
        <v>252</v>
      </c>
      <c r="AV90" s="519"/>
      <c r="AW90" s="519"/>
      <c r="AX90" s="520"/>
    </row>
    <row r="91" spans="1:60" ht="18.75" hidden="1" customHeight="1" x14ac:dyDescent="0.15">
      <c r="A91" s="850"/>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296</v>
      </c>
      <c r="AX91" s="385"/>
      <c r="AY91" s="10"/>
      <c r="AZ91" s="10"/>
      <c r="BA91" s="10"/>
      <c r="BB91" s="10"/>
      <c r="BC91" s="10"/>
    </row>
    <row r="92" spans="1:60" ht="23.25" hidden="1" customHeight="1" x14ac:dyDescent="0.15">
      <c r="A92" s="850"/>
      <c r="B92" s="414"/>
      <c r="C92" s="414"/>
      <c r="D92" s="414"/>
      <c r="E92" s="414"/>
      <c r="F92" s="415"/>
      <c r="G92" s="90"/>
      <c r="H92" s="91"/>
      <c r="I92" s="91"/>
      <c r="J92" s="91"/>
      <c r="K92" s="91"/>
      <c r="L92" s="91"/>
      <c r="M92" s="91"/>
      <c r="N92" s="91"/>
      <c r="O92" s="92"/>
      <c r="P92" s="91"/>
      <c r="Q92" s="500"/>
      <c r="R92" s="500"/>
      <c r="S92" s="500"/>
      <c r="T92" s="500"/>
      <c r="U92" s="500"/>
      <c r="V92" s="500"/>
      <c r="W92" s="500"/>
      <c r="X92" s="501"/>
      <c r="Y92" s="544" t="s">
        <v>61</v>
      </c>
      <c r="Z92" s="545"/>
      <c r="AA92" s="546"/>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0"/>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0"/>
      <c r="B94" s="515"/>
      <c r="C94" s="515"/>
      <c r="D94" s="515"/>
      <c r="E94" s="515"/>
      <c r="F94" s="516"/>
      <c r="G94" s="96"/>
      <c r="H94" s="97"/>
      <c r="I94" s="97"/>
      <c r="J94" s="97"/>
      <c r="K94" s="97"/>
      <c r="L94" s="97"/>
      <c r="M94" s="97"/>
      <c r="N94" s="97"/>
      <c r="O94" s="98"/>
      <c r="P94" s="162"/>
      <c r="Q94" s="162"/>
      <c r="R94" s="162"/>
      <c r="S94" s="162"/>
      <c r="T94" s="162"/>
      <c r="U94" s="162"/>
      <c r="V94" s="162"/>
      <c r="W94" s="162"/>
      <c r="X94" s="543"/>
      <c r="Y94" s="444" t="s">
        <v>13</v>
      </c>
      <c r="Z94" s="445"/>
      <c r="AA94" s="446"/>
      <c r="AB94" s="577" t="s">
        <v>14</v>
      </c>
      <c r="AC94" s="577"/>
      <c r="AD94" s="577"/>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0"/>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0" t="s">
        <v>11</v>
      </c>
      <c r="AC95" s="541"/>
      <c r="AD95" s="542"/>
      <c r="AE95" s="230" t="s">
        <v>451</v>
      </c>
      <c r="AF95" s="231"/>
      <c r="AG95" s="231"/>
      <c r="AH95" s="232"/>
      <c r="AI95" s="230" t="s">
        <v>448</v>
      </c>
      <c r="AJ95" s="231"/>
      <c r="AK95" s="231"/>
      <c r="AL95" s="232"/>
      <c r="AM95" s="236" t="s">
        <v>443</v>
      </c>
      <c r="AN95" s="236"/>
      <c r="AO95" s="236"/>
      <c r="AP95" s="230"/>
      <c r="AQ95" s="145" t="s">
        <v>305</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0"/>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296</v>
      </c>
      <c r="AX96" s="385"/>
    </row>
    <row r="97" spans="1:60" ht="23.25" hidden="1" customHeight="1" x14ac:dyDescent="0.15">
      <c r="A97" s="850"/>
      <c r="B97" s="414"/>
      <c r="C97" s="414"/>
      <c r="D97" s="414"/>
      <c r="E97" s="414"/>
      <c r="F97" s="415"/>
      <c r="G97" s="90"/>
      <c r="H97" s="91"/>
      <c r="I97" s="91"/>
      <c r="J97" s="91"/>
      <c r="K97" s="91"/>
      <c r="L97" s="91"/>
      <c r="M97" s="91"/>
      <c r="N97" s="91"/>
      <c r="O97" s="92"/>
      <c r="P97" s="91"/>
      <c r="Q97" s="500"/>
      <c r="R97" s="500"/>
      <c r="S97" s="500"/>
      <c r="T97" s="500"/>
      <c r="U97" s="500"/>
      <c r="V97" s="500"/>
      <c r="W97" s="500"/>
      <c r="X97" s="501"/>
      <c r="Y97" s="544" t="s">
        <v>61</v>
      </c>
      <c r="Z97" s="545"/>
      <c r="AA97" s="546"/>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0"/>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1"/>
      <c r="B99" s="416"/>
      <c r="C99" s="416"/>
      <c r="D99" s="416"/>
      <c r="E99" s="416"/>
      <c r="F99" s="417"/>
      <c r="G99" s="563"/>
      <c r="H99" s="201"/>
      <c r="I99" s="201"/>
      <c r="J99" s="201"/>
      <c r="K99" s="201"/>
      <c r="L99" s="201"/>
      <c r="M99" s="201"/>
      <c r="N99" s="201"/>
      <c r="O99" s="564"/>
      <c r="P99" s="504"/>
      <c r="Q99" s="504"/>
      <c r="R99" s="504"/>
      <c r="S99" s="504"/>
      <c r="T99" s="504"/>
      <c r="U99" s="504"/>
      <c r="V99" s="504"/>
      <c r="W99" s="504"/>
      <c r="X99" s="505"/>
      <c r="Y99" s="883" t="s">
        <v>13</v>
      </c>
      <c r="Z99" s="884"/>
      <c r="AA99" s="885"/>
      <c r="AB99" s="877" t="s">
        <v>14</v>
      </c>
      <c r="AC99" s="878"/>
      <c r="AD99" s="87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9"/>
      <c r="Z100" s="840"/>
      <c r="AA100" s="841"/>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494</v>
      </c>
      <c r="AC101" s="447"/>
      <c r="AD101" s="447"/>
      <c r="AE101" s="204">
        <v>778</v>
      </c>
      <c r="AF101" s="205"/>
      <c r="AG101" s="205"/>
      <c r="AH101" s="206"/>
      <c r="AI101" s="204">
        <v>788</v>
      </c>
      <c r="AJ101" s="205"/>
      <c r="AK101" s="205"/>
      <c r="AL101" s="206"/>
      <c r="AM101" s="204" t="s">
        <v>576</v>
      </c>
      <c r="AN101" s="205"/>
      <c r="AO101" s="205"/>
      <c r="AP101" s="206"/>
      <c r="AQ101" s="204" t="s">
        <v>490</v>
      </c>
      <c r="AR101" s="205"/>
      <c r="AS101" s="205"/>
      <c r="AT101" s="206"/>
      <c r="AU101" s="204" t="s">
        <v>490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v>778</v>
      </c>
      <c r="AF102" s="404"/>
      <c r="AG102" s="404"/>
      <c r="AH102" s="404"/>
      <c r="AI102" s="404">
        <v>788</v>
      </c>
      <c r="AJ102" s="404"/>
      <c r="AK102" s="404"/>
      <c r="AL102" s="404"/>
      <c r="AM102" s="404">
        <v>789</v>
      </c>
      <c r="AN102" s="404"/>
      <c r="AO102" s="404"/>
      <c r="AP102" s="404"/>
      <c r="AQ102" s="259">
        <v>783</v>
      </c>
      <c r="AR102" s="260"/>
      <c r="AS102" s="260"/>
      <c r="AT102" s="305"/>
      <c r="AU102" s="259"/>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454"/>
      <c r="AC104" s="455"/>
      <c r="AD104" s="45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1"/>
      <c r="AA105" s="532"/>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880"/>
      <c r="AC107" s="881"/>
      <c r="AD107" s="882"/>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880"/>
      <c r="AC110" s="881"/>
      <c r="AD110" s="882"/>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0"/>
      <c r="AC113" s="881"/>
      <c r="AD113" s="882"/>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6"/>
      <c r="Z115" s="537"/>
      <c r="AA115" s="538"/>
      <c r="AB115" s="401" t="s">
        <v>11</v>
      </c>
      <c r="AC115" s="402"/>
      <c r="AD115" s="403"/>
      <c r="AE115" s="401" t="s">
        <v>451</v>
      </c>
      <c r="AF115" s="402"/>
      <c r="AG115" s="402"/>
      <c r="AH115" s="403"/>
      <c r="AI115" s="401" t="s">
        <v>448</v>
      </c>
      <c r="AJ115" s="402"/>
      <c r="AK115" s="402"/>
      <c r="AL115" s="403"/>
      <c r="AM115" s="401" t="s">
        <v>443</v>
      </c>
      <c r="AN115" s="402"/>
      <c r="AO115" s="402"/>
      <c r="AP115" s="403"/>
      <c r="AQ115" s="574" t="s">
        <v>438</v>
      </c>
      <c r="AR115" s="575"/>
      <c r="AS115" s="575"/>
      <c r="AT115" s="575"/>
      <c r="AU115" s="575"/>
      <c r="AV115" s="575"/>
      <c r="AW115" s="575"/>
      <c r="AX115" s="576"/>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499</v>
      </c>
      <c r="AC116" s="449"/>
      <c r="AD116" s="450"/>
      <c r="AE116" s="404">
        <v>15</v>
      </c>
      <c r="AF116" s="404"/>
      <c r="AG116" s="404"/>
      <c r="AH116" s="404"/>
      <c r="AI116" s="404">
        <v>17</v>
      </c>
      <c r="AJ116" s="404"/>
      <c r="AK116" s="404"/>
      <c r="AL116" s="404"/>
      <c r="AM116" s="404" t="s">
        <v>576</v>
      </c>
      <c r="AN116" s="404"/>
      <c r="AO116" s="404"/>
      <c r="AP116" s="404"/>
      <c r="AQ116" s="204">
        <v>16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4" t="s">
        <v>500</v>
      </c>
      <c r="AF117" s="534"/>
      <c r="AG117" s="534"/>
      <c r="AH117" s="534"/>
      <c r="AI117" s="534" t="s">
        <v>501</v>
      </c>
      <c r="AJ117" s="534"/>
      <c r="AK117" s="534"/>
      <c r="AL117" s="534"/>
      <c r="AM117" s="534" t="s">
        <v>578</v>
      </c>
      <c r="AN117" s="534"/>
      <c r="AO117" s="534"/>
      <c r="AP117" s="534"/>
      <c r="AQ117" s="534" t="s">
        <v>562</v>
      </c>
      <c r="AR117" s="534"/>
      <c r="AS117" s="534"/>
      <c r="AT117" s="534"/>
      <c r="AU117" s="534"/>
      <c r="AV117" s="534"/>
      <c r="AW117" s="534"/>
      <c r="AX117" s="535"/>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6"/>
      <c r="Z118" s="537"/>
      <c r="AA118" s="538"/>
      <c r="AB118" s="401" t="s">
        <v>11</v>
      </c>
      <c r="AC118" s="402"/>
      <c r="AD118" s="403"/>
      <c r="AE118" s="401" t="s">
        <v>451</v>
      </c>
      <c r="AF118" s="402"/>
      <c r="AG118" s="402"/>
      <c r="AH118" s="403"/>
      <c r="AI118" s="401" t="s">
        <v>448</v>
      </c>
      <c r="AJ118" s="402"/>
      <c r="AK118" s="402"/>
      <c r="AL118" s="403"/>
      <c r="AM118" s="401" t="s">
        <v>443</v>
      </c>
      <c r="AN118" s="402"/>
      <c r="AO118" s="402"/>
      <c r="AP118" s="403"/>
      <c r="AQ118" s="574" t="s">
        <v>438</v>
      </c>
      <c r="AR118" s="575"/>
      <c r="AS118" s="575"/>
      <c r="AT118" s="575"/>
      <c r="AU118" s="575"/>
      <c r="AV118" s="575"/>
      <c r="AW118" s="575"/>
      <c r="AX118" s="576"/>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3"/>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6"/>
      <c r="Z121" s="537"/>
      <c r="AA121" s="538"/>
      <c r="AB121" s="401" t="s">
        <v>11</v>
      </c>
      <c r="AC121" s="402"/>
      <c r="AD121" s="403"/>
      <c r="AE121" s="401" t="s">
        <v>451</v>
      </c>
      <c r="AF121" s="402"/>
      <c r="AG121" s="402"/>
      <c r="AH121" s="403"/>
      <c r="AI121" s="401" t="s">
        <v>448</v>
      </c>
      <c r="AJ121" s="402"/>
      <c r="AK121" s="402"/>
      <c r="AL121" s="403"/>
      <c r="AM121" s="401" t="s">
        <v>443</v>
      </c>
      <c r="AN121" s="402"/>
      <c r="AO121" s="402"/>
      <c r="AP121" s="403"/>
      <c r="AQ121" s="574" t="s">
        <v>438</v>
      </c>
      <c r="AR121" s="575"/>
      <c r="AS121" s="575"/>
      <c r="AT121" s="575"/>
      <c r="AU121" s="575"/>
      <c r="AV121" s="575"/>
      <c r="AW121" s="575"/>
      <c r="AX121" s="576"/>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3"/>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6"/>
      <c r="Z124" s="537"/>
      <c r="AA124" s="538"/>
      <c r="AB124" s="401" t="s">
        <v>11</v>
      </c>
      <c r="AC124" s="402"/>
      <c r="AD124" s="403"/>
      <c r="AE124" s="401" t="s">
        <v>452</v>
      </c>
      <c r="AF124" s="402"/>
      <c r="AG124" s="402"/>
      <c r="AH124" s="403"/>
      <c r="AI124" s="401" t="s">
        <v>448</v>
      </c>
      <c r="AJ124" s="402"/>
      <c r="AK124" s="402"/>
      <c r="AL124" s="403"/>
      <c r="AM124" s="401" t="s">
        <v>443</v>
      </c>
      <c r="AN124" s="402"/>
      <c r="AO124" s="402"/>
      <c r="AP124" s="403"/>
      <c r="AQ124" s="574" t="s">
        <v>438</v>
      </c>
      <c r="AR124" s="575"/>
      <c r="AS124" s="575"/>
      <c r="AT124" s="575"/>
      <c r="AU124" s="575"/>
      <c r="AV124" s="575"/>
      <c r="AW124" s="575"/>
      <c r="AX124" s="576"/>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3"/>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8"/>
      <c r="Y126" s="457" t="s">
        <v>48</v>
      </c>
      <c r="Z126" s="432"/>
      <c r="AA126" s="433"/>
      <c r="AB126" s="458" t="s">
        <v>401</v>
      </c>
      <c r="AC126" s="459"/>
      <c r="AD126" s="460"/>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14"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1" t="s">
        <v>451</v>
      </c>
      <c r="AF127" s="402"/>
      <c r="AG127" s="402"/>
      <c r="AH127" s="403"/>
      <c r="AI127" s="401" t="s">
        <v>448</v>
      </c>
      <c r="AJ127" s="402"/>
      <c r="AK127" s="402"/>
      <c r="AL127" s="403"/>
      <c r="AM127" s="401" t="s">
        <v>443</v>
      </c>
      <c r="AN127" s="402"/>
      <c r="AO127" s="402"/>
      <c r="AP127" s="403"/>
      <c r="AQ127" s="574" t="s">
        <v>438</v>
      </c>
      <c r="AR127" s="575"/>
      <c r="AS127" s="575"/>
      <c r="AT127" s="575"/>
      <c r="AU127" s="575"/>
      <c r="AV127" s="575"/>
      <c r="AW127" s="575"/>
      <c r="AX127" s="576"/>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3"/>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9" customHeight="1" x14ac:dyDescent="0.15">
      <c r="A130" s="174" t="s">
        <v>473</v>
      </c>
      <c r="B130" s="171"/>
      <c r="C130" s="170" t="s">
        <v>309</v>
      </c>
      <c r="D130" s="171"/>
      <c r="E130" s="155" t="s">
        <v>338</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9" customHeight="1" x14ac:dyDescent="0.15">
      <c r="A131" s="175"/>
      <c r="B131" s="172"/>
      <c r="C131" s="166"/>
      <c r="D131" s="172"/>
      <c r="E131" s="160" t="s">
        <v>337</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490</v>
      </c>
      <c r="AR133" s="185"/>
      <c r="AS133" s="119" t="s">
        <v>306</v>
      </c>
      <c r="AT133" s="120"/>
      <c r="AU133" s="186">
        <v>31</v>
      </c>
      <c r="AV133" s="186"/>
      <c r="AW133" s="119" t="s">
        <v>296</v>
      </c>
      <c r="AX133" s="181"/>
    </row>
    <row r="134" spans="1:50" ht="28.5" customHeight="1" x14ac:dyDescent="0.15">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320</v>
      </c>
      <c r="Z134" s="188"/>
      <c r="AA134" s="189"/>
      <c r="AB134" s="190" t="s">
        <v>412</v>
      </c>
      <c r="AC134" s="191"/>
      <c r="AD134" s="191"/>
      <c r="AE134" s="192">
        <v>52</v>
      </c>
      <c r="AF134" s="193"/>
      <c r="AG134" s="193"/>
      <c r="AH134" s="193"/>
      <c r="AI134" s="192">
        <v>52</v>
      </c>
      <c r="AJ134" s="193"/>
      <c r="AK134" s="193"/>
      <c r="AL134" s="193"/>
      <c r="AM134" s="192" t="s">
        <v>574</v>
      </c>
      <c r="AN134" s="193"/>
      <c r="AO134" s="193"/>
      <c r="AP134" s="193"/>
      <c r="AQ134" s="192" t="s">
        <v>490</v>
      </c>
      <c r="AR134" s="193"/>
      <c r="AS134" s="193"/>
      <c r="AT134" s="193"/>
      <c r="AU134" s="192" t="s">
        <v>490</v>
      </c>
      <c r="AV134" s="193"/>
      <c r="AW134" s="193"/>
      <c r="AX134" s="194"/>
    </row>
    <row r="135" spans="1:50" ht="28.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v>55</v>
      </c>
      <c r="AF135" s="193"/>
      <c r="AG135" s="193"/>
      <c r="AH135" s="193"/>
      <c r="AI135" s="192">
        <v>55</v>
      </c>
      <c r="AJ135" s="193"/>
      <c r="AK135" s="193"/>
      <c r="AL135" s="193"/>
      <c r="AM135" s="192">
        <v>56</v>
      </c>
      <c r="AN135" s="193"/>
      <c r="AO135" s="193"/>
      <c r="AP135" s="193"/>
      <c r="AQ135" s="192" t="s">
        <v>490</v>
      </c>
      <c r="AR135" s="193"/>
      <c r="AS135" s="193"/>
      <c r="AT135" s="193"/>
      <c r="AU135" s="192">
        <v>57</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28.5" customHeight="1" x14ac:dyDescent="0.15">
      <c r="A430" s="175"/>
      <c r="B430" s="172"/>
      <c r="C430" s="164" t="s">
        <v>469</v>
      </c>
      <c r="D430" s="919"/>
      <c r="E430" s="160" t="s">
        <v>461</v>
      </c>
      <c r="F430" s="886"/>
      <c r="G430" s="887" t="s">
        <v>325</v>
      </c>
      <c r="H430" s="109"/>
      <c r="I430" s="109"/>
      <c r="J430" s="888" t="s">
        <v>485</v>
      </c>
      <c r="K430" s="889"/>
      <c r="L430" s="889"/>
      <c r="M430" s="889"/>
      <c r="N430" s="889"/>
      <c r="O430" s="889"/>
      <c r="P430" s="889"/>
      <c r="Q430" s="889"/>
      <c r="R430" s="889"/>
      <c r="S430" s="889"/>
      <c r="T430" s="890"/>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1"/>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490</v>
      </c>
      <c r="AF432" s="186"/>
      <c r="AG432" s="119" t="s">
        <v>306</v>
      </c>
      <c r="AH432" s="120"/>
      <c r="AI432" s="142"/>
      <c r="AJ432" s="142"/>
      <c r="AK432" s="142"/>
      <c r="AL432" s="140"/>
      <c r="AM432" s="142"/>
      <c r="AN432" s="142"/>
      <c r="AO432" s="142"/>
      <c r="AP432" s="140"/>
      <c r="AQ432" s="573" t="s">
        <v>490</v>
      </c>
      <c r="AR432" s="186"/>
      <c r="AS432" s="119" t="s">
        <v>306</v>
      </c>
      <c r="AT432" s="120"/>
      <c r="AU432" s="186" t="s">
        <v>490</v>
      </c>
      <c r="AV432" s="186"/>
      <c r="AW432" s="119" t="s">
        <v>296</v>
      </c>
      <c r="AX432" s="181"/>
    </row>
    <row r="433" spans="1:50" ht="23.25" customHeight="1" x14ac:dyDescent="0.15">
      <c r="A433" s="175"/>
      <c r="B433" s="172"/>
      <c r="C433" s="166"/>
      <c r="D433" s="172"/>
      <c r="E433" s="328"/>
      <c r="F433" s="329"/>
      <c r="G433" s="90" t="s">
        <v>506</v>
      </c>
      <c r="H433" s="91"/>
      <c r="I433" s="91"/>
      <c r="J433" s="91"/>
      <c r="K433" s="91"/>
      <c r="L433" s="91"/>
      <c r="M433" s="91"/>
      <c r="N433" s="91"/>
      <c r="O433" s="91"/>
      <c r="P433" s="91"/>
      <c r="Q433" s="91"/>
      <c r="R433" s="91"/>
      <c r="S433" s="91"/>
      <c r="T433" s="91"/>
      <c r="U433" s="91"/>
      <c r="V433" s="91"/>
      <c r="W433" s="91"/>
      <c r="X433" s="92"/>
      <c r="Y433" s="187" t="s">
        <v>12</v>
      </c>
      <c r="Z433" s="188"/>
      <c r="AA433" s="189"/>
      <c r="AB433" s="199" t="s">
        <v>490</v>
      </c>
      <c r="AC433" s="199"/>
      <c r="AD433" s="199"/>
      <c r="AE433" s="326" t="s">
        <v>490</v>
      </c>
      <c r="AF433" s="193"/>
      <c r="AG433" s="193"/>
      <c r="AH433" s="193"/>
      <c r="AI433" s="326" t="s">
        <v>490</v>
      </c>
      <c r="AJ433" s="193"/>
      <c r="AK433" s="193"/>
      <c r="AL433" s="193"/>
      <c r="AM433" s="326" t="s">
        <v>490</v>
      </c>
      <c r="AN433" s="193"/>
      <c r="AO433" s="193"/>
      <c r="AP433" s="327"/>
      <c r="AQ433" s="326" t="s">
        <v>490</v>
      </c>
      <c r="AR433" s="193"/>
      <c r="AS433" s="193"/>
      <c r="AT433" s="327"/>
      <c r="AU433" s="193" t="s">
        <v>490</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490</v>
      </c>
      <c r="AC434" s="191"/>
      <c r="AD434" s="191"/>
      <c r="AE434" s="326" t="s">
        <v>490</v>
      </c>
      <c r="AF434" s="193"/>
      <c r="AG434" s="193"/>
      <c r="AH434" s="327"/>
      <c r="AI434" s="326" t="s">
        <v>490</v>
      </c>
      <c r="AJ434" s="193"/>
      <c r="AK434" s="193"/>
      <c r="AL434" s="193"/>
      <c r="AM434" s="326" t="s">
        <v>490</v>
      </c>
      <c r="AN434" s="193"/>
      <c r="AO434" s="193"/>
      <c r="AP434" s="327"/>
      <c r="AQ434" s="326" t="s">
        <v>490</v>
      </c>
      <c r="AR434" s="193"/>
      <c r="AS434" s="193"/>
      <c r="AT434" s="327"/>
      <c r="AU434" s="193" t="s">
        <v>490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2" t="s">
        <v>297</v>
      </c>
      <c r="AC435" s="562"/>
      <c r="AD435" s="562"/>
      <c r="AE435" s="326" t="s">
        <v>490</v>
      </c>
      <c r="AF435" s="193"/>
      <c r="AG435" s="193"/>
      <c r="AH435" s="327"/>
      <c r="AI435" s="326" t="s">
        <v>490</v>
      </c>
      <c r="AJ435" s="193"/>
      <c r="AK435" s="193"/>
      <c r="AL435" s="193"/>
      <c r="AM435" s="326" t="s">
        <v>490</v>
      </c>
      <c r="AN435" s="193"/>
      <c r="AO435" s="193"/>
      <c r="AP435" s="327"/>
      <c r="AQ435" s="326" t="s">
        <v>490</v>
      </c>
      <c r="AR435" s="193"/>
      <c r="AS435" s="193"/>
      <c r="AT435" s="327"/>
      <c r="AU435" s="193" t="s">
        <v>490</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3"/>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2" t="s">
        <v>297</v>
      </c>
      <c r="AC440" s="562"/>
      <c r="AD440" s="562"/>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3"/>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2" t="s">
        <v>297</v>
      </c>
      <c r="AC445" s="562"/>
      <c r="AD445" s="562"/>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3"/>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2" t="s">
        <v>297</v>
      </c>
      <c r="AC450" s="562"/>
      <c r="AD450" s="562"/>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3"/>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2" t="s">
        <v>297</v>
      </c>
      <c r="AC455" s="562"/>
      <c r="AD455" s="562"/>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490</v>
      </c>
      <c r="AF457" s="186"/>
      <c r="AG457" s="119" t="s">
        <v>306</v>
      </c>
      <c r="AH457" s="120"/>
      <c r="AI457" s="142"/>
      <c r="AJ457" s="142"/>
      <c r="AK457" s="142"/>
      <c r="AL457" s="140"/>
      <c r="AM457" s="142"/>
      <c r="AN457" s="142"/>
      <c r="AO457" s="142"/>
      <c r="AP457" s="140"/>
      <c r="AQ457" s="573" t="s">
        <v>490</v>
      </c>
      <c r="AR457" s="186"/>
      <c r="AS457" s="119" t="s">
        <v>306</v>
      </c>
      <c r="AT457" s="120"/>
      <c r="AU457" s="186" t="s">
        <v>490</v>
      </c>
      <c r="AV457" s="186"/>
      <c r="AW457" s="119" t="s">
        <v>296</v>
      </c>
      <c r="AX457" s="181"/>
    </row>
    <row r="458" spans="1:50" ht="23.25"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t="s">
        <v>490</v>
      </c>
      <c r="AC458" s="199"/>
      <c r="AD458" s="199"/>
      <c r="AE458" s="326" t="s">
        <v>490</v>
      </c>
      <c r="AF458" s="193"/>
      <c r="AG458" s="193"/>
      <c r="AH458" s="193"/>
      <c r="AI458" s="326" t="s">
        <v>490</v>
      </c>
      <c r="AJ458" s="193"/>
      <c r="AK458" s="193"/>
      <c r="AL458" s="193"/>
      <c r="AM458" s="326" t="s">
        <v>490</v>
      </c>
      <c r="AN458" s="193"/>
      <c r="AO458" s="193"/>
      <c r="AP458" s="327"/>
      <c r="AQ458" s="326" t="s">
        <v>490</v>
      </c>
      <c r="AR458" s="193"/>
      <c r="AS458" s="193"/>
      <c r="AT458" s="327"/>
      <c r="AU458" s="193" t="s">
        <v>490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490</v>
      </c>
      <c r="AC459" s="191"/>
      <c r="AD459" s="191"/>
      <c r="AE459" s="326" t="s">
        <v>490</v>
      </c>
      <c r="AF459" s="193"/>
      <c r="AG459" s="193"/>
      <c r="AH459" s="327"/>
      <c r="AI459" s="326" t="s">
        <v>490</v>
      </c>
      <c r="AJ459" s="193"/>
      <c r="AK459" s="193"/>
      <c r="AL459" s="193"/>
      <c r="AM459" s="326" t="s">
        <v>490</v>
      </c>
      <c r="AN459" s="193"/>
      <c r="AO459" s="193"/>
      <c r="AP459" s="327"/>
      <c r="AQ459" s="326" t="s">
        <v>490</v>
      </c>
      <c r="AR459" s="193"/>
      <c r="AS459" s="193"/>
      <c r="AT459" s="327"/>
      <c r="AU459" s="193" t="s">
        <v>490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2" t="s">
        <v>14</v>
      </c>
      <c r="AC460" s="562"/>
      <c r="AD460" s="562"/>
      <c r="AE460" s="326" t="s">
        <v>490</v>
      </c>
      <c r="AF460" s="193"/>
      <c r="AG460" s="193"/>
      <c r="AH460" s="327"/>
      <c r="AI460" s="326" t="s">
        <v>490</v>
      </c>
      <c r="AJ460" s="193"/>
      <c r="AK460" s="193"/>
      <c r="AL460" s="193"/>
      <c r="AM460" s="326" t="s">
        <v>490</v>
      </c>
      <c r="AN460" s="193"/>
      <c r="AO460" s="193"/>
      <c r="AP460" s="327"/>
      <c r="AQ460" s="326" t="s">
        <v>490</v>
      </c>
      <c r="AR460" s="193"/>
      <c r="AS460" s="193"/>
      <c r="AT460" s="327"/>
      <c r="AU460" s="193" t="s">
        <v>490</v>
      </c>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3"/>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2" t="s">
        <v>14</v>
      </c>
      <c r="AC465" s="562"/>
      <c r="AD465" s="562"/>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3"/>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2" t="s">
        <v>14</v>
      </c>
      <c r="AC470" s="562"/>
      <c r="AD470" s="562"/>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3"/>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2" t="s">
        <v>14</v>
      </c>
      <c r="AC475" s="562"/>
      <c r="AD475" s="562"/>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3"/>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2" t="s">
        <v>14</v>
      </c>
      <c r="AC480" s="562"/>
      <c r="AD480" s="562"/>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7" t="s">
        <v>325</v>
      </c>
      <c r="H484" s="109"/>
      <c r="I484" s="109"/>
      <c r="J484" s="888"/>
      <c r="K484" s="889"/>
      <c r="L484" s="889"/>
      <c r="M484" s="889"/>
      <c r="N484" s="889"/>
      <c r="O484" s="889"/>
      <c r="P484" s="889"/>
      <c r="Q484" s="889"/>
      <c r="R484" s="889"/>
      <c r="S484" s="889"/>
      <c r="T484" s="890"/>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1"/>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3"/>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2" t="s">
        <v>297</v>
      </c>
      <c r="AC489" s="562"/>
      <c r="AD489" s="562"/>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3"/>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2" t="s">
        <v>297</v>
      </c>
      <c r="AC494" s="562"/>
      <c r="AD494" s="562"/>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3"/>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2" t="s">
        <v>297</v>
      </c>
      <c r="AC499" s="562"/>
      <c r="AD499" s="562"/>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3"/>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2" t="s">
        <v>297</v>
      </c>
      <c r="AC504" s="562"/>
      <c r="AD504" s="562"/>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3"/>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2" t="s">
        <v>297</v>
      </c>
      <c r="AC509" s="562"/>
      <c r="AD509" s="562"/>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3"/>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2" t="s">
        <v>14</v>
      </c>
      <c r="AC514" s="562"/>
      <c r="AD514" s="562"/>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3"/>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2" t="s">
        <v>14</v>
      </c>
      <c r="AC519" s="562"/>
      <c r="AD519" s="562"/>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3"/>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2" t="s">
        <v>14</v>
      </c>
      <c r="AC524" s="562"/>
      <c r="AD524" s="562"/>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3"/>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2" t="s">
        <v>14</v>
      </c>
      <c r="AC529" s="562"/>
      <c r="AD529" s="562"/>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3"/>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2" t="s">
        <v>14</v>
      </c>
      <c r="AC534" s="562"/>
      <c r="AD534" s="562"/>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75"/>
      <c r="B536" s="172"/>
      <c r="C536" s="166"/>
      <c r="D536" s="172"/>
      <c r="E536" s="111" t="s">
        <v>490</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16.5" customHeight="1" thickBo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7" t="s">
        <v>325</v>
      </c>
      <c r="H538" s="109"/>
      <c r="I538" s="109"/>
      <c r="J538" s="888"/>
      <c r="K538" s="889"/>
      <c r="L538" s="889"/>
      <c r="M538" s="889"/>
      <c r="N538" s="889"/>
      <c r="O538" s="889"/>
      <c r="P538" s="889"/>
      <c r="Q538" s="889"/>
      <c r="R538" s="889"/>
      <c r="S538" s="889"/>
      <c r="T538" s="890"/>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1"/>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3"/>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2" t="s">
        <v>297</v>
      </c>
      <c r="AC543" s="562"/>
      <c r="AD543" s="562"/>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3"/>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2" t="s">
        <v>297</v>
      </c>
      <c r="AC548" s="562"/>
      <c r="AD548" s="562"/>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3"/>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2" t="s">
        <v>297</v>
      </c>
      <c r="AC553" s="562"/>
      <c r="AD553" s="562"/>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3"/>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2" t="s">
        <v>297</v>
      </c>
      <c r="AC558" s="562"/>
      <c r="AD558" s="562"/>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3"/>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2" t="s">
        <v>297</v>
      </c>
      <c r="AC563" s="562"/>
      <c r="AD563" s="562"/>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3"/>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2" t="s">
        <v>14</v>
      </c>
      <c r="AC568" s="562"/>
      <c r="AD568" s="562"/>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3"/>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2" t="s">
        <v>14</v>
      </c>
      <c r="AC573" s="562"/>
      <c r="AD573" s="562"/>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3"/>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2" t="s">
        <v>14</v>
      </c>
      <c r="AC578" s="562"/>
      <c r="AD578" s="562"/>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3"/>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2" t="s">
        <v>14</v>
      </c>
      <c r="AC583" s="562"/>
      <c r="AD583" s="562"/>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3"/>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2" t="s">
        <v>14</v>
      </c>
      <c r="AC588" s="562"/>
      <c r="AD588" s="562"/>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7" t="s">
        <v>325</v>
      </c>
      <c r="H592" s="109"/>
      <c r="I592" s="109"/>
      <c r="J592" s="888"/>
      <c r="K592" s="889"/>
      <c r="L592" s="889"/>
      <c r="M592" s="889"/>
      <c r="N592" s="889"/>
      <c r="O592" s="889"/>
      <c r="P592" s="889"/>
      <c r="Q592" s="889"/>
      <c r="R592" s="889"/>
      <c r="S592" s="889"/>
      <c r="T592" s="890"/>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1"/>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3"/>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2" t="s">
        <v>297</v>
      </c>
      <c r="AC597" s="562"/>
      <c r="AD597" s="562"/>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3"/>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2" t="s">
        <v>297</v>
      </c>
      <c r="AC602" s="562"/>
      <c r="AD602" s="562"/>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3"/>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2" t="s">
        <v>297</v>
      </c>
      <c r="AC607" s="562"/>
      <c r="AD607" s="562"/>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3"/>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2" t="s">
        <v>297</v>
      </c>
      <c r="AC612" s="562"/>
      <c r="AD612" s="562"/>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3"/>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2" t="s">
        <v>297</v>
      </c>
      <c r="AC617" s="562"/>
      <c r="AD617" s="562"/>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3"/>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2" t="s">
        <v>14</v>
      </c>
      <c r="AC622" s="562"/>
      <c r="AD622" s="562"/>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3"/>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2" t="s">
        <v>14</v>
      </c>
      <c r="AC627" s="562"/>
      <c r="AD627" s="562"/>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3"/>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2" t="s">
        <v>14</v>
      </c>
      <c r="AC632" s="562"/>
      <c r="AD632" s="562"/>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3"/>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2" t="s">
        <v>14</v>
      </c>
      <c r="AC637" s="562"/>
      <c r="AD637" s="562"/>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3"/>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2" t="s">
        <v>14</v>
      </c>
      <c r="AC642" s="562"/>
      <c r="AD642" s="562"/>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7" t="s">
        <v>325</v>
      </c>
      <c r="H646" s="109"/>
      <c r="I646" s="109"/>
      <c r="J646" s="888"/>
      <c r="K646" s="889"/>
      <c r="L646" s="889"/>
      <c r="M646" s="889"/>
      <c r="N646" s="889"/>
      <c r="O646" s="889"/>
      <c r="P646" s="889"/>
      <c r="Q646" s="889"/>
      <c r="R646" s="889"/>
      <c r="S646" s="889"/>
      <c r="T646" s="890"/>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1"/>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3"/>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2" t="s">
        <v>297</v>
      </c>
      <c r="AC651" s="562"/>
      <c r="AD651" s="562"/>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3"/>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2" t="s">
        <v>297</v>
      </c>
      <c r="AC656" s="562"/>
      <c r="AD656" s="562"/>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3"/>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2" t="s">
        <v>297</v>
      </c>
      <c r="AC661" s="562"/>
      <c r="AD661" s="562"/>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3"/>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2" t="s">
        <v>297</v>
      </c>
      <c r="AC666" s="562"/>
      <c r="AD666" s="562"/>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3"/>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2" t="s">
        <v>297</v>
      </c>
      <c r="AC671" s="562"/>
      <c r="AD671" s="562"/>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3"/>
      <c r="AR673" s="186"/>
      <c r="AS673" s="119" t="s">
        <v>306</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2" t="s">
        <v>14</v>
      </c>
      <c r="AC676" s="562"/>
      <c r="AD676" s="562"/>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3"/>
      <c r="AR678" s="186"/>
      <c r="AS678" s="119" t="s">
        <v>306</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2" t="s">
        <v>14</v>
      </c>
      <c r="AC681" s="562"/>
      <c r="AD681" s="562"/>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3"/>
      <c r="AR683" s="186"/>
      <c r="AS683" s="119" t="s">
        <v>306</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2" t="s">
        <v>14</v>
      </c>
      <c r="AC686" s="562"/>
      <c r="AD686" s="562"/>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3"/>
      <c r="AR688" s="186"/>
      <c r="AS688" s="119" t="s">
        <v>306</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2" t="s">
        <v>14</v>
      </c>
      <c r="AC691" s="562"/>
      <c r="AD691" s="562"/>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3"/>
      <c r="AR693" s="186"/>
      <c r="AS693" s="119" t="s">
        <v>306</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2" t="s">
        <v>14</v>
      </c>
      <c r="AC696" s="562"/>
      <c r="AD696" s="562"/>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8" t="s">
        <v>30</v>
      </c>
      <c r="AH701" s="368"/>
      <c r="AI701" s="368"/>
      <c r="AJ701" s="368"/>
      <c r="AK701" s="368"/>
      <c r="AL701" s="368"/>
      <c r="AM701" s="368"/>
      <c r="AN701" s="368"/>
      <c r="AO701" s="368"/>
      <c r="AP701" s="368"/>
      <c r="AQ701" s="368"/>
      <c r="AR701" s="368"/>
      <c r="AS701" s="368"/>
      <c r="AT701" s="368"/>
      <c r="AU701" s="368"/>
      <c r="AV701" s="368"/>
      <c r="AW701" s="368"/>
      <c r="AX701" s="809"/>
    </row>
    <row r="702" spans="1:50" ht="64.5" customHeight="1" x14ac:dyDescent="0.15">
      <c r="A702" s="855" t="s">
        <v>258</v>
      </c>
      <c r="B702" s="856"/>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481</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70.5" customHeight="1" x14ac:dyDescent="0.15">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8"/>
      <c r="AD703" s="314" t="s">
        <v>481</v>
      </c>
      <c r="AE703" s="315"/>
      <c r="AF703" s="315"/>
      <c r="AG703" s="87" t="s">
        <v>566</v>
      </c>
      <c r="AH703" s="88"/>
      <c r="AI703" s="88"/>
      <c r="AJ703" s="88"/>
      <c r="AK703" s="88"/>
      <c r="AL703" s="88"/>
      <c r="AM703" s="88"/>
      <c r="AN703" s="88"/>
      <c r="AO703" s="88"/>
      <c r="AP703" s="88"/>
      <c r="AQ703" s="88"/>
      <c r="AR703" s="88"/>
      <c r="AS703" s="88"/>
      <c r="AT703" s="88"/>
      <c r="AU703" s="88"/>
      <c r="AV703" s="88"/>
      <c r="AW703" s="88"/>
      <c r="AX703" s="89"/>
    </row>
    <row r="704" spans="1:50" ht="56.25" customHeight="1" x14ac:dyDescent="0.15">
      <c r="A704" s="859"/>
      <c r="B704" s="860"/>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5" t="s">
        <v>481</v>
      </c>
      <c r="AE704" s="766"/>
      <c r="AF704" s="766"/>
      <c r="AG704" s="153" t="s">
        <v>508</v>
      </c>
      <c r="AH704" s="94"/>
      <c r="AI704" s="94"/>
      <c r="AJ704" s="94"/>
      <c r="AK704" s="94"/>
      <c r="AL704" s="94"/>
      <c r="AM704" s="94"/>
      <c r="AN704" s="94"/>
      <c r="AO704" s="94"/>
      <c r="AP704" s="94"/>
      <c r="AQ704" s="94"/>
      <c r="AR704" s="94"/>
      <c r="AS704" s="94"/>
      <c r="AT704" s="94"/>
      <c r="AU704" s="94"/>
      <c r="AV704" s="94"/>
      <c r="AW704" s="94"/>
      <c r="AX704" s="154"/>
    </row>
    <row r="705" spans="1:50" ht="33.75" customHeight="1" x14ac:dyDescent="0.15">
      <c r="A705" s="623" t="s">
        <v>38</v>
      </c>
      <c r="B705" s="624"/>
      <c r="C705" s="805" t="s">
        <v>40</v>
      </c>
      <c r="D705" s="80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7"/>
      <c r="AD705" s="697" t="s">
        <v>513</v>
      </c>
      <c r="AE705" s="698"/>
      <c r="AF705" s="698"/>
      <c r="AG705" s="111" t="s">
        <v>474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5"/>
      <c r="B706" s="626"/>
      <c r="C706" s="778"/>
      <c r="D706" s="779"/>
      <c r="E706" s="713" t="s">
        <v>422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5"/>
      <c r="B707" s="626"/>
      <c r="C707" s="780"/>
      <c r="D707" s="781"/>
      <c r="E707" s="716" t="s">
        <v>360</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5"/>
      <c r="B708" s="627"/>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481</v>
      </c>
      <c r="AE708" s="588"/>
      <c r="AF708" s="588"/>
      <c r="AG708" s="725" t="s">
        <v>568</v>
      </c>
      <c r="AH708" s="726"/>
      <c r="AI708" s="726"/>
      <c r="AJ708" s="726"/>
      <c r="AK708" s="726"/>
      <c r="AL708" s="726"/>
      <c r="AM708" s="726"/>
      <c r="AN708" s="726"/>
      <c r="AO708" s="726"/>
      <c r="AP708" s="726"/>
      <c r="AQ708" s="726"/>
      <c r="AR708" s="726"/>
      <c r="AS708" s="726"/>
      <c r="AT708" s="726"/>
      <c r="AU708" s="726"/>
      <c r="AV708" s="726"/>
      <c r="AW708" s="726"/>
      <c r="AX708" s="727"/>
    </row>
    <row r="709" spans="1:50" ht="47.25" customHeight="1" x14ac:dyDescent="0.15">
      <c r="A709" s="625"/>
      <c r="B709" s="627"/>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570</v>
      </c>
      <c r="AH709" s="88"/>
      <c r="AI709" s="88"/>
      <c r="AJ709" s="88"/>
      <c r="AK709" s="88"/>
      <c r="AL709" s="88"/>
      <c r="AM709" s="88"/>
      <c r="AN709" s="88"/>
      <c r="AO709" s="88"/>
      <c r="AP709" s="88"/>
      <c r="AQ709" s="88"/>
      <c r="AR709" s="88"/>
      <c r="AS709" s="88"/>
      <c r="AT709" s="88"/>
      <c r="AU709" s="88"/>
      <c r="AV709" s="88"/>
      <c r="AW709" s="88"/>
      <c r="AX709" s="89"/>
    </row>
    <row r="710" spans="1:50" ht="68.25" customHeight="1" x14ac:dyDescent="0.15">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565</v>
      </c>
      <c r="AH710" s="88"/>
      <c r="AI710" s="88"/>
      <c r="AJ710" s="88"/>
      <c r="AK710" s="88"/>
      <c r="AL710" s="88"/>
      <c r="AM710" s="88"/>
      <c r="AN710" s="88"/>
      <c r="AO710" s="88"/>
      <c r="AP710" s="88"/>
      <c r="AQ710" s="88"/>
      <c r="AR710" s="88"/>
      <c r="AS710" s="88"/>
      <c r="AT710" s="88"/>
      <c r="AU710" s="88"/>
      <c r="AV710" s="88"/>
      <c r="AW710" s="88"/>
      <c r="AX710" s="89"/>
    </row>
    <row r="711" spans="1:50" ht="47.25" customHeight="1" x14ac:dyDescent="0.15">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4" t="s">
        <v>481</v>
      </c>
      <c r="AE711" s="315"/>
      <c r="AF711" s="315"/>
      <c r="AG711" s="87" t="s">
        <v>509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5"/>
      <c r="B712" s="627"/>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513</v>
      </c>
      <c r="AE712" s="766"/>
      <c r="AF712" s="766"/>
      <c r="AG712" s="794" t="s">
        <v>485</v>
      </c>
      <c r="AH712" s="795"/>
      <c r="AI712" s="795"/>
      <c r="AJ712" s="795"/>
      <c r="AK712" s="795"/>
      <c r="AL712" s="795"/>
      <c r="AM712" s="795"/>
      <c r="AN712" s="795"/>
      <c r="AO712" s="795"/>
      <c r="AP712" s="795"/>
      <c r="AQ712" s="795"/>
      <c r="AR712" s="795"/>
      <c r="AS712" s="795"/>
      <c r="AT712" s="795"/>
      <c r="AU712" s="795"/>
      <c r="AV712" s="795"/>
      <c r="AW712" s="795"/>
      <c r="AX712" s="796"/>
    </row>
    <row r="713" spans="1:50" ht="41.25" customHeight="1" x14ac:dyDescent="0.15">
      <c r="A713" s="625"/>
      <c r="B713" s="627"/>
      <c r="C713" s="936" t="s">
        <v>391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481</v>
      </c>
      <c r="AE713" s="315"/>
      <c r="AF713" s="646"/>
      <c r="AG713" s="87" t="s">
        <v>510</v>
      </c>
      <c r="AH713" s="88"/>
      <c r="AI713" s="88"/>
      <c r="AJ713" s="88"/>
      <c r="AK713" s="88"/>
      <c r="AL713" s="88"/>
      <c r="AM713" s="88"/>
      <c r="AN713" s="88"/>
      <c r="AO713" s="88"/>
      <c r="AP713" s="88"/>
      <c r="AQ713" s="88"/>
      <c r="AR713" s="88"/>
      <c r="AS713" s="88"/>
      <c r="AT713" s="88"/>
      <c r="AU713" s="88"/>
      <c r="AV713" s="88"/>
      <c r="AW713" s="88"/>
      <c r="AX713" s="89"/>
    </row>
    <row r="714" spans="1:50" ht="41.25" customHeight="1" x14ac:dyDescent="0.15">
      <c r="A714" s="628"/>
      <c r="B714" s="629"/>
      <c r="C714" s="630" t="s">
        <v>367</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1" t="s">
        <v>481</v>
      </c>
      <c r="AE714" s="792"/>
      <c r="AF714" s="793"/>
      <c r="AG714" s="719" t="s">
        <v>511</v>
      </c>
      <c r="AH714" s="720"/>
      <c r="AI714" s="720"/>
      <c r="AJ714" s="720"/>
      <c r="AK714" s="720"/>
      <c r="AL714" s="720"/>
      <c r="AM714" s="720"/>
      <c r="AN714" s="720"/>
      <c r="AO714" s="720"/>
      <c r="AP714" s="720"/>
      <c r="AQ714" s="720"/>
      <c r="AR714" s="720"/>
      <c r="AS714" s="720"/>
      <c r="AT714" s="720"/>
      <c r="AU714" s="720"/>
      <c r="AV714" s="720"/>
      <c r="AW714" s="720"/>
      <c r="AX714" s="721"/>
    </row>
    <row r="715" spans="1:50" ht="115.5" customHeight="1" x14ac:dyDescent="0.15">
      <c r="A715" s="623" t="s">
        <v>39</v>
      </c>
      <c r="B715" s="767"/>
      <c r="C715" s="768" t="s">
        <v>368</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481</v>
      </c>
      <c r="AE715" s="588"/>
      <c r="AF715" s="639"/>
      <c r="AG715" s="725" t="s">
        <v>577</v>
      </c>
      <c r="AH715" s="726"/>
      <c r="AI715" s="726"/>
      <c r="AJ715" s="726"/>
      <c r="AK715" s="726"/>
      <c r="AL715" s="726"/>
      <c r="AM715" s="726"/>
      <c r="AN715" s="726"/>
      <c r="AO715" s="726"/>
      <c r="AP715" s="726"/>
      <c r="AQ715" s="726"/>
      <c r="AR715" s="726"/>
      <c r="AS715" s="726"/>
      <c r="AT715" s="726"/>
      <c r="AU715" s="726"/>
      <c r="AV715" s="726"/>
      <c r="AW715" s="726"/>
      <c r="AX715" s="727"/>
    </row>
    <row r="716" spans="1:50" ht="58.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481</v>
      </c>
      <c r="AE716" s="610"/>
      <c r="AF716" s="610"/>
      <c r="AG716" s="87" t="s">
        <v>571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5"/>
      <c r="B717" s="627"/>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567</v>
      </c>
      <c r="AH717" s="88"/>
      <c r="AI717" s="88"/>
      <c r="AJ717" s="88"/>
      <c r="AK717" s="88"/>
      <c r="AL717" s="88"/>
      <c r="AM717" s="88"/>
      <c r="AN717" s="88"/>
      <c r="AO717" s="88"/>
      <c r="AP717" s="88"/>
      <c r="AQ717" s="88"/>
      <c r="AR717" s="88"/>
      <c r="AS717" s="88"/>
      <c r="AT717" s="88"/>
      <c r="AU717" s="88"/>
      <c r="AV717" s="88"/>
      <c r="AW717" s="88"/>
      <c r="AX717" s="89"/>
    </row>
    <row r="718" spans="1:50" ht="70.5" customHeight="1" x14ac:dyDescent="0.15">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59" t="s">
        <v>57</v>
      </c>
      <c r="B719" s="760"/>
      <c r="C719" s="606" t="s">
        <v>262</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513</v>
      </c>
      <c r="AE719" s="588"/>
      <c r="AF719" s="588"/>
      <c r="AG719" s="111" t="s">
        <v>572</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1"/>
      <c r="B720" s="762"/>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1"/>
      <c r="B721" s="76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1"/>
      <c r="B722" s="76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1"/>
      <c r="B723" s="76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1"/>
      <c r="B724" s="76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3"/>
      <c r="B725" s="76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3" t="s">
        <v>47</v>
      </c>
      <c r="B726" s="786"/>
      <c r="C726" s="799" t="s">
        <v>52</v>
      </c>
      <c r="D726" s="822"/>
      <c r="E726" s="822"/>
      <c r="F726" s="823"/>
      <c r="G726" s="560" t="s">
        <v>514</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
      <c r="A727" s="787"/>
      <c r="B727" s="788"/>
      <c r="C727" s="731" t="s">
        <v>56</v>
      </c>
      <c r="D727" s="732"/>
      <c r="E727" s="732"/>
      <c r="F727" s="733"/>
      <c r="G727" s="558" t="s">
        <v>569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3"/>
      <c r="B731" s="784"/>
      <c r="C731" s="784"/>
      <c r="D731" s="784"/>
      <c r="E731" s="785"/>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3" t="s">
        <v>396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9" t="s">
        <v>465</v>
      </c>
      <c r="B737" s="196"/>
      <c r="C737" s="196"/>
      <c r="D737" s="197"/>
      <c r="E737" s="978" t="s">
        <v>515</v>
      </c>
      <c r="F737" s="978"/>
      <c r="G737" s="978"/>
      <c r="H737" s="978"/>
      <c r="I737" s="978"/>
      <c r="J737" s="978"/>
      <c r="K737" s="978"/>
      <c r="L737" s="978"/>
      <c r="M737" s="978"/>
      <c r="N737" s="351" t="s">
        <v>458</v>
      </c>
      <c r="O737" s="351"/>
      <c r="P737" s="351"/>
      <c r="Q737" s="351"/>
      <c r="R737" s="978" t="s">
        <v>516</v>
      </c>
      <c r="S737" s="978"/>
      <c r="T737" s="978"/>
      <c r="U737" s="978"/>
      <c r="V737" s="978"/>
      <c r="W737" s="978"/>
      <c r="X737" s="978"/>
      <c r="Y737" s="978"/>
      <c r="Z737" s="978"/>
      <c r="AA737" s="351" t="s">
        <v>457</v>
      </c>
      <c r="AB737" s="351"/>
      <c r="AC737" s="351"/>
      <c r="AD737" s="351"/>
      <c r="AE737" s="978" t="s">
        <v>517</v>
      </c>
      <c r="AF737" s="978"/>
      <c r="AG737" s="978"/>
      <c r="AH737" s="978"/>
      <c r="AI737" s="978"/>
      <c r="AJ737" s="978"/>
      <c r="AK737" s="978"/>
      <c r="AL737" s="978"/>
      <c r="AM737" s="978"/>
      <c r="AN737" s="351" t="s">
        <v>456</v>
      </c>
      <c r="AO737" s="351"/>
      <c r="AP737" s="351"/>
      <c r="AQ737" s="351"/>
      <c r="AR737" s="970" t="s">
        <v>518</v>
      </c>
      <c r="AS737" s="971"/>
      <c r="AT737" s="971"/>
      <c r="AU737" s="971"/>
      <c r="AV737" s="971"/>
      <c r="AW737" s="971"/>
      <c r="AX737" s="972"/>
      <c r="AY737" s="75"/>
      <c r="AZ737" s="75"/>
    </row>
    <row r="738" spans="1:52" ht="24.75" customHeight="1" x14ac:dyDescent="0.15">
      <c r="A738" s="979" t="s">
        <v>455</v>
      </c>
      <c r="B738" s="196"/>
      <c r="C738" s="196"/>
      <c r="D738" s="197"/>
      <c r="E738" s="978" t="s">
        <v>519</v>
      </c>
      <c r="F738" s="978"/>
      <c r="G738" s="978"/>
      <c r="H738" s="978"/>
      <c r="I738" s="978"/>
      <c r="J738" s="978"/>
      <c r="K738" s="978"/>
      <c r="L738" s="978"/>
      <c r="M738" s="978"/>
      <c r="N738" s="351" t="s">
        <v>454</v>
      </c>
      <c r="O738" s="351"/>
      <c r="P738" s="351"/>
      <c r="Q738" s="351"/>
      <c r="R738" s="978" t="s">
        <v>520</v>
      </c>
      <c r="S738" s="978"/>
      <c r="T738" s="978"/>
      <c r="U738" s="978"/>
      <c r="V738" s="978"/>
      <c r="W738" s="978"/>
      <c r="X738" s="978"/>
      <c r="Y738" s="978"/>
      <c r="Z738" s="978"/>
      <c r="AA738" s="351" t="s">
        <v>453</v>
      </c>
      <c r="AB738" s="351"/>
      <c r="AC738" s="351"/>
      <c r="AD738" s="351"/>
      <c r="AE738" s="978" t="s">
        <v>521</v>
      </c>
      <c r="AF738" s="978"/>
      <c r="AG738" s="978"/>
      <c r="AH738" s="978"/>
      <c r="AI738" s="978"/>
      <c r="AJ738" s="978"/>
      <c r="AK738" s="978"/>
      <c r="AL738" s="978"/>
      <c r="AM738" s="978"/>
      <c r="AN738" s="351" t="s">
        <v>449</v>
      </c>
      <c r="AO738" s="351"/>
      <c r="AP738" s="351"/>
      <c r="AQ738" s="351"/>
      <c r="AR738" s="970" t="s">
        <v>522</v>
      </c>
      <c r="AS738" s="971"/>
      <c r="AT738" s="971"/>
      <c r="AU738" s="971"/>
      <c r="AV738" s="971"/>
      <c r="AW738" s="971"/>
      <c r="AX738" s="972"/>
    </row>
    <row r="739" spans="1:52" ht="24.75" customHeight="1" thickBot="1" x14ac:dyDescent="0.2">
      <c r="A739" s="980" t="s">
        <v>445</v>
      </c>
      <c r="B739" s="981"/>
      <c r="C739" s="981"/>
      <c r="D739" s="982"/>
      <c r="E739" s="983" t="s">
        <v>523</v>
      </c>
      <c r="F739" s="973"/>
      <c r="G739" s="973"/>
      <c r="H739" s="79" t="str">
        <f>IF(E739="", "", "(")</f>
        <v>(</v>
      </c>
      <c r="I739" s="973"/>
      <c r="J739" s="973"/>
      <c r="K739" s="79" t="str">
        <f>IF(OR(I739="　", I739=""), "", "-")</f>
        <v/>
      </c>
      <c r="L739" s="974">
        <v>361</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597" t="s">
        <v>425</v>
      </c>
      <c r="B740" s="598"/>
      <c r="C740" s="598"/>
      <c r="D740" s="598"/>
      <c r="E740" s="598"/>
      <c r="F740" s="599"/>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1" t="s">
        <v>427</v>
      </c>
      <c r="B779" s="612"/>
      <c r="C779" s="612"/>
      <c r="D779" s="612"/>
      <c r="E779" s="612"/>
      <c r="F779" s="613"/>
      <c r="G779" s="578" t="s">
        <v>530</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531</v>
      </c>
      <c r="AD779" s="776"/>
      <c r="AE779" s="776"/>
      <c r="AF779" s="776"/>
      <c r="AG779" s="776"/>
      <c r="AH779" s="776"/>
      <c r="AI779" s="776"/>
      <c r="AJ779" s="776"/>
      <c r="AK779" s="776"/>
      <c r="AL779" s="776"/>
      <c r="AM779" s="776"/>
      <c r="AN779" s="776"/>
      <c r="AO779" s="776"/>
      <c r="AP779" s="776"/>
      <c r="AQ779" s="776"/>
      <c r="AR779" s="776"/>
      <c r="AS779" s="776"/>
      <c r="AT779" s="776"/>
      <c r="AU779" s="776"/>
      <c r="AV779" s="776"/>
      <c r="AW779" s="776"/>
      <c r="AX779" s="777"/>
    </row>
    <row r="780" spans="1:50" ht="24.75" customHeight="1" x14ac:dyDescent="0.15">
      <c r="A780" s="614"/>
      <c r="B780" s="615"/>
      <c r="C780" s="615"/>
      <c r="D780" s="615"/>
      <c r="E780" s="615"/>
      <c r="F780" s="616"/>
      <c r="G780" s="799"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2"/>
      <c r="AC780" s="799"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x14ac:dyDescent="0.15">
      <c r="A781" s="614"/>
      <c r="B781" s="615"/>
      <c r="C781" s="615"/>
      <c r="D781" s="615"/>
      <c r="E781" s="615"/>
      <c r="F781" s="616"/>
      <c r="G781" s="653" t="s">
        <v>527</v>
      </c>
      <c r="H781" s="654"/>
      <c r="I781" s="654"/>
      <c r="J781" s="654"/>
      <c r="K781" s="655"/>
      <c r="L781" s="647" t="s">
        <v>528</v>
      </c>
      <c r="M781" s="648"/>
      <c r="N781" s="648"/>
      <c r="O781" s="648"/>
      <c r="P781" s="648"/>
      <c r="Q781" s="648"/>
      <c r="R781" s="648"/>
      <c r="S781" s="648"/>
      <c r="T781" s="648"/>
      <c r="U781" s="648"/>
      <c r="V781" s="648"/>
      <c r="W781" s="648"/>
      <c r="X781" s="649"/>
      <c r="Y781" s="374">
        <v>1351</v>
      </c>
      <c r="Z781" s="375"/>
      <c r="AA781" s="375"/>
      <c r="AB781" s="789"/>
      <c r="AC781" s="653" t="s">
        <v>556</v>
      </c>
      <c r="AD781" s="654"/>
      <c r="AE781" s="654"/>
      <c r="AF781" s="654"/>
      <c r="AG781" s="655"/>
      <c r="AH781" s="647" t="s">
        <v>559</v>
      </c>
      <c r="AI781" s="648"/>
      <c r="AJ781" s="648"/>
      <c r="AK781" s="648"/>
      <c r="AL781" s="648"/>
      <c r="AM781" s="648"/>
      <c r="AN781" s="648"/>
      <c r="AO781" s="648"/>
      <c r="AP781" s="648"/>
      <c r="AQ781" s="648"/>
      <c r="AR781" s="648"/>
      <c r="AS781" s="648"/>
      <c r="AT781" s="649"/>
      <c r="AU781" s="374">
        <v>163</v>
      </c>
      <c r="AV781" s="375"/>
      <c r="AW781" s="375"/>
      <c r="AX781" s="376"/>
    </row>
    <row r="782" spans="1:50" ht="24.75" customHeight="1" x14ac:dyDescent="0.15">
      <c r="A782" s="614"/>
      <c r="B782" s="615"/>
      <c r="C782" s="615"/>
      <c r="D782" s="615"/>
      <c r="E782" s="615"/>
      <c r="F782" s="616"/>
      <c r="G782" s="589" t="s">
        <v>527</v>
      </c>
      <c r="H782" s="590"/>
      <c r="I782" s="590"/>
      <c r="J782" s="590"/>
      <c r="K782" s="591"/>
      <c r="L782" s="581" t="s">
        <v>529</v>
      </c>
      <c r="M782" s="582"/>
      <c r="N782" s="582"/>
      <c r="O782" s="582"/>
      <c r="P782" s="582"/>
      <c r="Q782" s="582"/>
      <c r="R782" s="582"/>
      <c r="S782" s="582"/>
      <c r="T782" s="582"/>
      <c r="U782" s="582"/>
      <c r="V782" s="582"/>
      <c r="W782" s="582"/>
      <c r="X782" s="583"/>
      <c r="Y782" s="584">
        <v>3</v>
      </c>
      <c r="Z782" s="585"/>
      <c r="AA782" s="585"/>
      <c r="AB782" s="595"/>
      <c r="AC782" s="589" t="s">
        <v>557</v>
      </c>
      <c r="AD782" s="590"/>
      <c r="AE782" s="590"/>
      <c r="AF782" s="590"/>
      <c r="AG782" s="591"/>
      <c r="AH782" s="581" t="s">
        <v>560</v>
      </c>
      <c r="AI782" s="582"/>
      <c r="AJ782" s="582"/>
      <c r="AK782" s="582"/>
      <c r="AL782" s="582"/>
      <c r="AM782" s="582"/>
      <c r="AN782" s="582"/>
      <c r="AO782" s="582"/>
      <c r="AP782" s="582"/>
      <c r="AQ782" s="582"/>
      <c r="AR782" s="582"/>
      <c r="AS782" s="582"/>
      <c r="AT782" s="583"/>
      <c r="AU782" s="584">
        <v>1</v>
      </c>
      <c r="AV782" s="585"/>
      <c r="AW782" s="585"/>
      <c r="AX782" s="586"/>
    </row>
    <row r="783" spans="1:50" ht="24.75"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t="s">
        <v>558</v>
      </c>
      <c r="AD783" s="590"/>
      <c r="AE783" s="590"/>
      <c r="AF783" s="590"/>
      <c r="AG783" s="591"/>
      <c r="AH783" s="581" t="s">
        <v>561</v>
      </c>
      <c r="AI783" s="582"/>
      <c r="AJ783" s="582"/>
      <c r="AK783" s="582"/>
      <c r="AL783" s="582"/>
      <c r="AM783" s="582"/>
      <c r="AN783" s="582"/>
      <c r="AO783" s="582"/>
      <c r="AP783" s="582"/>
      <c r="AQ783" s="582"/>
      <c r="AR783" s="582"/>
      <c r="AS783" s="582"/>
      <c r="AT783" s="583"/>
      <c r="AU783" s="584">
        <v>5</v>
      </c>
      <c r="AV783" s="585"/>
      <c r="AW783" s="585"/>
      <c r="AX783" s="586"/>
    </row>
    <row r="784" spans="1:50" ht="24.75"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t="s">
        <v>195</v>
      </c>
      <c r="AD784" s="590"/>
      <c r="AE784" s="590"/>
      <c r="AF784" s="590"/>
      <c r="AG784" s="591"/>
      <c r="AH784" s="581" t="s">
        <v>564</v>
      </c>
      <c r="AI784" s="582"/>
      <c r="AJ784" s="582"/>
      <c r="AK784" s="582"/>
      <c r="AL784" s="582"/>
      <c r="AM784" s="582"/>
      <c r="AN784" s="582"/>
      <c r="AO784" s="582"/>
      <c r="AP784" s="582"/>
      <c r="AQ784" s="582"/>
      <c r="AR784" s="582"/>
      <c r="AS784" s="582"/>
      <c r="AT784" s="583"/>
      <c r="AU784" s="584">
        <v>2</v>
      </c>
      <c r="AV784" s="585"/>
      <c r="AW784" s="585"/>
      <c r="AX784" s="586"/>
    </row>
    <row r="785" spans="1:50" ht="24.75"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15">
      <c r="A791" s="614"/>
      <c r="B791" s="615"/>
      <c r="C791" s="615"/>
      <c r="D791" s="615"/>
      <c r="E791" s="615"/>
      <c r="F791" s="616"/>
      <c r="G791" s="810" t="s">
        <v>20</v>
      </c>
      <c r="H791" s="811"/>
      <c r="I791" s="811"/>
      <c r="J791" s="811"/>
      <c r="K791" s="811"/>
      <c r="L791" s="812"/>
      <c r="M791" s="813"/>
      <c r="N791" s="813"/>
      <c r="O791" s="813"/>
      <c r="P791" s="813"/>
      <c r="Q791" s="813"/>
      <c r="R791" s="813"/>
      <c r="S791" s="813"/>
      <c r="T791" s="813"/>
      <c r="U791" s="813"/>
      <c r="V791" s="813"/>
      <c r="W791" s="813"/>
      <c r="X791" s="814"/>
      <c r="Y791" s="815">
        <f>SUM(Y781:AB790)</f>
        <v>1354</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171</v>
      </c>
      <c r="AV791" s="816"/>
      <c r="AW791" s="816"/>
      <c r="AX791" s="818"/>
    </row>
    <row r="792" spans="1:50" ht="24.75" hidden="1" customHeight="1" x14ac:dyDescent="0.15">
      <c r="A792" s="614"/>
      <c r="B792" s="615"/>
      <c r="C792" s="615"/>
      <c r="D792" s="615"/>
      <c r="E792" s="615"/>
      <c r="F792" s="616"/>
      <c r="G792" s="578" t="s">
        <v>363</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362</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821"/>
    </row>
    <row r="793" spans="1:50" ht="24.75" hidden="1" customHeight="1" x14ac:dyDescent="0.15">
      <c r="A793" s="614"/>
      <c r="B793" s="615"/>
      <c r="C793" s="615"/>
      <c r="D793" s="615"/>
      <c r="E793" s="615"/>
      <c r="F793" s="616"/>
      <c r="G793" s="799"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2"/>
      <c r="AC793" s="799"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hidden="1" customHeight="1" x14ac:dyDescent="0.15">
      <c r="A794" s="614"/>
      <c r="B794" s="615"/>
      <c r="C794" s="615"/>
      <c r="D794" s="615"/>
      <c r="E794" s="615"/>
      <c r="F794" s="616"/>
      <c r="G794" s="653"/>
      <c r="H794" s="654"/>
      <c r="I794" s="654"/>
      <c r="J794" s="654"/>
      <c r="K794" s="655"/>
      <c r="L794" s="647"/>
      <c r="M794" s="648"/>
      <c r="N794" s="648"/>
      <c r="O794" s="648"/>
      <c r="P794" s="648"/>
      <c r="Q794" s="648"/>
      <c r="R794" s="648"/>
      <c r="S794" s="648"/>
      <c r="T794" s="648"/>
      <c r="U794" s="648"/>
      <c r="V794" s="648"/>
      <c r="W794" s="648"/>
      <c r="X794" s="649"/>
      <c r="Y794" s="374"/>
      <c r="Z794" s="375"/>
      <c r="AA794" s="375"/>
      <c r="AB794" s="789"/>
      <c r="AC794" s="653"/>
      <c r="AD794" s="654"/>
      <c r="AE794" s="654"/>
      <c r="AF794" s="654"/>
      <c r="AG794" s="655"/>
      <c r="AH794" s="647"/>
      <c r="AI794" s="648"/>
      <c r="AJ794" s="648"/>
      <c r="AK794" s="648"/>
      <c r="AL794" s="648"/>
      <c r="AM794" s="648"/>
      <c r="AN794" s="648"/>
      <c r="AO794" s="648"/>
      <c r="AP794" s="648"/>
      <c r="AQ794" s="648"/>
      <c r="AR794" s="648"/>
      <c r="AS794" s="648"/>
      <c r="AT794" s="649"/>
      <c r="AU794" s="374"/>
      <c r="AV794" s="375"/>
      <c r="AW794" s="375"/>
      <c r="AX794" s="376"/>
    </row>
    <row r="795" spans="1:50"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0"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thickBot="1" x14ac:dyDescent="0.2">
      <c r="A804" s="614"/>
      <c r="B804" s="615"/>
      <c r="C804" s="615"/>
      <c r="D804" s="615"/>
      <c r="E804" s="615"/>
      <c r="F804" s="616"/>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hidden="1" customHeight="1" x14ac:dyDescent="0.15">
      <c r="A805" s="614"/>
      <c r="B805" s="615"/>
      <c r="C805" s="615"/>
      <c r="D805" s="615"/>
      <c r="E805" s="615"/>
      <c r="F805" s="616"/>
      <c r="G805" s="578" t="s">
        <v>364</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365</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821"/>
    </row>
    <row r="806" spans="1:50" ht="24.75" hidden="1" customHeight="1" x14ac:dyDescent="0.15">
      <c r="A806" s="614"/>
      <c r="B806" s="615"/>
      <c r="C806" s="615"/>
      <c r="D806" s="615"/>
      <c r="E806" s="615"/>
      <c r="F806" s="616"/>
      <c r="G806" s="799"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2"/>
      <c r="AC806" s="799"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hidden="1" customHeight="1" x14ac:dyDescent="0.15">
      <c r="A807" s="614"/>
      <c r="B807" s="615"/>
      <c r="C807" s="615"/>
      <c r="D807" s="615"/>
      <c r="E807" s="615"/>
      <c r="F807" s="616"/>
      <c r="G807" s="653"/>
      <c r="H807" s="654"/>
      <c r="I807" s="654"/>
      <c r="J807" s="654"/>
      <c r="K807" s="655"/>
      <c r="L807" s="647"/>
      <c r="M807" s="648"/>
      <c r="N807" s="648"/>
      <c r="O807" s="648"/>
      <c r="P807" s="648"/>
      <c r="Q807" s="648"/>
      <c r="R807" s="648"/>
      <c r="S807" s="648"/>
      <c r="T807" s="648"/>
      <c r="U807" s="648"/>
      <c r="V807" s="648"/>
      <c r="W807" s="648"/>
      <c r="X807" s="649"/>
      <c r="Y807" s="374"/>
      <c r="Z807" s="375"/>
      <c r="AA807" s="375"/>
      <c r="AB807" s="789"/>
      <c r="AC807" s="653"/>
      <c r="AD807" s="654"/>
      <c r="AE807" s="654"/>
      <c r="AF807" s="654"/>
      <c r="AG807" s="655"/>
      <c r="AH807" s="647"/>
      <c r="AI807" s="648"/>
      <c r="AJ807" s="648"/>
      <c r="AK807" s="648"/>
      <c r="AL807" s="648"/>
      <c r="AM807" s="648"/>
      <c r="AN807" s="648"/>
      <c r="AO807" s="648"/>
      <c r="AP807" s="648"/>
      <c r="AQ807" s="648"/>
      <c r="AR807" s="648"/>
      <c r="AS807" s="648"/>
      <c r="AT807" s="649"/>
      <c r="AU807" s="374"/>
      <c r="AV807" s="375"/>
      <c r="AW807" s="375"/>
      <c r="AX807" s="376"/>
    </row>
    <row r="808" spans="1:50"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x14ac:dyDescent="0.15">
      <c r="A817" s="614"/>
      <c r="B817" s="615"/>
      <c r="C817" s="615"/>
      <c r="D817" s="615"/>
      <c r="E817" s="615"/>
      <c r="F817" s="616"/>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hidden="1" customHeight="1" x14ac:dyDescent="0.15">
      <c r="A818" s="614"/>
      <c r="B818" s="615"/>
      <c r="C818" s="615"/>
      <c r="D818" s="615"/>
      <c r="E818" s="615"/>
      <c r="F818" s="616"/>
      <c r="G818" s="578" t="s">
        <v>339</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821"/>
    </row>
    <row r="819" spans="1:50" ht="24.75" hidden="1" customHeight="1" x14ac:dyDescent="0.15">
      <c r="A819" s="614"/>
      <c r="B819" s="615"/>
      <c r="C819" s="615"/>
      <c r="D819" s="615"/>
      <c r="E819" s="615"/>
      <c r="F819" s="616"/>
      <c r="G819" s="799"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2"/>
      <c r="AC819" s="799"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hidden="1" customHeight="1" x14ac:dyDescent="0.15">
      <c r="A820" s="614"/>
      <c r="B820" s="615"/>
      <c r="C820" s="615"/>
      <c r="D820" s="615"/>
      <c r="E820" s="615"/>
      <c r="F820" s="616"/>
      <c r="G820" s="653"/>
      <c r="H820" s="654"/>
      <c r="I820" s="654"/>
      <c r="J820" s="654"/>
      <c r="K820" s="655"/>
      <c r="L820" s="647"/>
      <c r="M820" s="648"/>
      <c r="N820" s="648"/>
      <c r="O820" s="648"/>
      <c r="P820" s="648"/>
      <c r="Q820" s="648"/>
      <c r="R820" s="648"/>
      <c r="S820" s="648"/>
      <c r="T820" s="648"/>
      <c r="U820" s="648"/>
      <c r="V820" s="648"/>
      <c r="W820" s="648"/>
      <c r="X820" s="649"/>
      <c r="Y820" s="374"/>
      <c r="Z820" s="375"/>
      <c r="AA820" s="375"/>
      <c r="AB820" s="789"/>
      <c r="AC820" s="653"/>
      <c r="AD820" s="654"/>
      <c r="AE820" s="654"/>
      <c r="AF820" s="654"/>
      <c r="AG820" s="655"/>
      <c r="AH820" s="647"/>
      <c r="AI820" s="648"/>
      <c r="AJ820" s="648"/>
      <c r="AK820" s="648"/>
      <c r="AL820" s="648"/>
      <c r="AM820" s="648"/>
      <c r="AN820" s="648"/>
      <c r="AO820" s="648"/>
      <c r="AP820" s="648"/>
      <c r="AQ820" s="648"/>
      <c r="AR820" s="648"/>
      <c r="AS820" s="648"/>
      <c r="AT820" s="649"/>
      <c r="AU820" s="374"/>
      <c r="AV820" s="375"/>
      <c r="AW820" s="375"/>
      <c r="AX820" s="376"/>
    </row>
    <row r="821" spans="1:50"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4"/>
      <c r="B830" s="615"/>
      <c r="C830" s="615"/>
      <c r="D830" s="615"/>
      <c r="E830" s="615"/>
      <c r="F830" s="616"/>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hidden="1"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33" t="s">
        <v>533</v>
      </c>
      <c r="D837" s="333"/>
      <c r="E837" s="333"/>
      <c r="F837" s="333"/>
      <c r="G837" s="333"/>
      <c r="H837" s="333"/>
      <c r="I837" s="333"/>
      <c r="J837" s="334">
        <v>4000020300004</v>
      </c>
      <c r="K837" s="335"/>
      <c r="L837" s="335"/>
      <c r="M837" s="335"/>
      <c r="N837" s="335"/>
      <c r="O837" s="335"/>
      <c r="P837" s="336" t="s">
        <v>542</v>
      </c>
      <c r="Q837" s="336"/>
      <c r="R837" s="336"/>
      <c r="S837" s="336"/>
      <c r="T837" s="336"/>
      <c r="U837" s="336"/>
      <c r="V837" s="336"/>
      <c r="W837" s="336"/>
      <c r="X837" s="336"/>
      <c r="Y837" s="337">
        <v>1354</v>
      </c>
      <c r="Z837" s="338"/>
      <c r="AA837" s="338"/>
      <c r="AB837" s="339"/>
      <c r="AC837" s="349" t="s">
        <v>543</v>
      </c>
      <c r="AD837" s="357"/>
      <c r="AE837" s="357"/>
      <c r="AF837" s="357"/>
      <c r="AG837" s="357"/>
      <c r="AH837" s="358" t="s">
        <v>485</v>
      </c>
      <c r="AI837" s="359"/>
      <c r="AJ837" s="359"/>
      <c r="AK837" s="359"/>
      <c r="AL837" s="358" t="s">
        <v>485</v>
      </c>
      <c r="AM837" s="359"/>
      <c r="AN837" s="359"/>
      <c r="AO837" s="359"/>
      <c r="AP837" s="346" t="s">
        <v>485</v>
      </c>
      <c r="AQ837" s="346"/>
      <c r="AR837" s="346"/>
      <c r="AS837" s="346"/>
      <c r="AT837" s="346"/>
      <c r="AU837" s="346"/>
      <c r="AV837" s="346"/>
      <c r="AW837" s="346"/>
      <c r="AX837" s="346"/>
    </row>
    <row r="838" spans="1:50" ht="30" customHeight="1" x14ac:dyDescent="0.15">
      <c r="A838" s="362">
        <v>2</v>
      </c>
      <c r="B838" s="362">
        <v>1</v>
      </c>
      <c r="C838" s="333" t="s">
        <v>534</v>
      </c>
      <c r="D838" s="333"/>
      <c r="E838" s="333"/>
      <c r="F838" s="333"/>
      <c r="G838" s="333"/>
      <c r="H838" s="333"/>
      <c r="I838" s="333"/>
      <c r="J838" s="334">
        <v>8000020280003</v>
      </c>
      <c r="K838" s="335"/>
      <c r="L838" s="335"/>
      <c r="M838" s="335"/>
      <c r="N838" s="335"/>
      <c r="O838" s="335"/>
      <c r="P838" s="336" t="s">
        <v>542</v>
      </c>
      <c r="Q838" s="336"/>
      <c r="R838" s="336"/>
      <c r="S838" s="336"/>
      <c r="T838" s="336"/>
      <c r="U838" s="336"/>
      <c r="V838" s="336"/>
      <c r="W838" s="336"/>
      <c r="X838" s="336"/>
      <c r="Y838" s="337">
        <v>1192</v>
      </c>
      <c r="Z838" s="338"/>
      <c r="AA838" s="338"/>
      <c r="AB838" s="339"/>
      <c r="AC838" s="349" t="s">
        <v>543</v>
      </c>
      <c r="AD838" s="349"/>
      <c r="AE838" s="349"/>
      <c r="AF838" s="349"/>
      <c r="AG838" s="349"/>
      <c r="AH838" s="358" t="s">
        <v>485</v>
      </c>
      <c r="AI838" s="359"/>
      <c r="AJ838" s="359"/>
      <c r="AK838" s="359"/>
      <c r="AL838" s="358" t="s">
        <v>485</v>
      </c>
      <c r="AM838" s="359"/>
      <c r="AN838" s="359"/>
      <c r="AO838" s="359"/>
      <c r="AP838" s="346" t="s">
        <v>485</v>
      </c>
      <c r="AQ838" s="346"/>
      <c r="AR838" s="346"/>
      <c r="AS838" s="346"/>
      <c r="AT838" s="346"/>
      <c r="AU838" s="346"/>
      <c r="AV838" s="346"/>
      <c r="AW838" s="346"/>
      <c r="AX838" s="346"/>
    </row>
    <row r="839" spans="1:50" ht="30" customHeight="1" x14ac:dyDescent="0.15">
      <c r="A839" s="362">
        <v>3</v>
      </c>
      <c r="B839" s="362">
        <v>1</v>
      </c>
      <c r="C839" s="347" t="s">
        <v>535</v>
      </c>
      <c r="D839" s="333"/>
      <c r="E839" s="333"/>
      <c r="F839" s="333"/>
      <c r="G839" s="333"/>
      <c r="H839" s="333"/>
      <c r="I839" s="333"/>
      <c r="J839" s="334">
        <v>5000020390003</v>
      </c>
      <c r="K839" s="335"/>
      <c r="L839" s="335"/>
      <c r="M839" s="335"/>
      <c r="N839" s="335"/>
      <c r="O839" s="335"/>
      <c r="P839" s="348" t="s">
        <v>542</v>
      </c>
      <c r="Q839" s="336"/>
      <c r="R839" s="336"/>
      <c r="S839" s="336"/>
      <c r="T839" s="336"/>
      <c r="U839" s="336"/>
      <c r="V839" s="336"/>
      <c r="W839" s="336"/>
      <c r="X839" s="336"/>
      <c r="Y839" s="337">
        <v>855</v>
      </c>
      <c r="Z839" s="338"/>
      <c r="AA839" s="338"/>
      <c r="AB839" s="339"/>
      <c r="AC839" s="349" t="s">
        <v>543</v>
      </c>
      <c r="AD839" s="349"/>
      <c r="AE839" s="349"/>
      <c r="AF839" s="349"/>
      <c r="AG839" s="349"/>
      <c r="AH839" s="341" t="s">
        <v>485</v>
      </c>
      <c r="AI839" s="342"/>
      <c r="AJ839" s="342"/>
      <c r="AK839" s="342"/>
      <c r="AL839" s="341" t="s">
        <v>485</v>
      </c>
      <c r="AM839" s="342"/>
      <c r="AN839" s="342"/>
      <c r="AO839" s="342"/>
      <c r="AP839" s="346" t="s">
        <v>485</v>
      </c>
      <c r="AQ839" s="346"/>
      <c r="AR839" s="346"/>
      <c r="AS839" s="346"/>
      <c r="AT839" s="346"/>
      <c r="AU839" s="346"/>
      <c r="AV839" s="346"/>
      <c r="AW839" s="346"/>
      <c r="AX839" s="346"/>
    </row>
    <row r="840" spans="1:50" ht="30" customHeight="1" x14ac:dyDescent="0.15">
      <c r="A840" s="362">
        <v>4</v>
      </c>
      <c r="B840" s="362">
        <v>1</v>
      </c>
      <c r="C840" s="347" t="s">
        <v>536</v>
      </c>
      <c r="D840" s="333"/>
      <c r="E840" s="333"/>
      <c r="F840" s="333"/>
      <c r="G840" s="333"/>
      <c r="H840" s="333"/>
      <c r="I840" s="333"/>
      <c r="J840" s="334">
        <v>4000020360007</v>
      </c>
      <c r="K840" s="335"/>
      <c r="L840" s="335"/>
      <c r="M840" s="335"/>
      <c r="N840" s="335"/>
      <c r="O840" s="335"/>
      <c r="P840" s="348" t="s">
        <v>542</v>
      </c>
      <c r="Q840" s="336"/>
      <c r="R840" s="336"/>
      <c r="S840" s="336"/>
      <c r="T840" s="336"/>
      <c r="U840" s="336"/>
      <c r="V840" s="336"/>
      <c r="W840" s="336"/>
      <c r="X840" s="336"/>
      <c r="Y840" s="337">
        <v>701</v>
      </c>
      <c r="Z840" s="338"/>
      <c r="AA840" s="338"/>
      <c r="AB840" s="339"/>
      <c r="AC840" s="349" t="s">
        <v>543</v>
      </c>
      <c r="AD840" s="349"/>
      <c r="AE840" s="349"/>
      <c r="AF840" s="349"/>
      <c r="AG840" s="349"/>
      <c r="AH840" s="341" t="s">
        <v>485</v>
      </c>
      <c r="AI840" s="342"/>
      <c r="AJ840" s="342"/>
      <c r="AK840" s="342"/>
      <c r="AL840" s="341" t="s">
        <v>485</v>
      </c>
      <c r="AM840" s="342"/>
      <c r="AN840" s="342"/>
      <c r="AO840" s="342"/>
      <c r="AP840" s="346" t="s">
        <v>485</v>
      </c>
      <c r="AQ840" s="346"/>
      <c r="AR840" s="346"/>
      <c r="AS840" s="346"/>
      <c r="AT840" s="346"/>
      <c r="AU840" s="346"/>
      <c r="AV840" s="346"/>
      <c r="AW840" s="346"/>
      <c r="AX840" s="346"/>
    </row>
    <row r="841" spans="1:50" ht="30" customHeight="1" x14ac:dyDescent="0.15">
      <c r="A841" s="362">
        <v>5</v>
      </c>
      <c r="B841" s="362">
        <v>1</v>
      </c>
      <c r="C841" s="333" t="s">
        <v>537</v>
      </c>
      <c r="D841" s="333"/>
      <c r="E841" s="333"/>
      <c r="F841" s="333"/>
      <c r="G841" s="333"/>
      <c r="H841" s="333"/>
      <c r="I841" s="333"/>
      <c r="J841" s="334">
        <v>4000020450006</v>
      </c>
      <c r="K841" s="335"/>
      <c r="L841" s="335"/>
      <c r="M841" s="335"/>
      <c r="N841" s="335"/>
      <c r="O841" s="335"/>
      <c r="P841" s="336" t="s">
        <v>542</v>
      </c>
      <c r="Q841" s="336"/>
      <c r="R841" s="336"/>
      <c r="S841" s="336"/>
      <c r="T841" s="336"/>
      <c r="U841" s="336"/>
      <c r="V841" s="336"/>
      <c r="W841" s="336"/>
      <c r="X841" s="336"/>
      <c r="Y841" s="337">
        <v>653</v>
      </c>
      <c r="Z841" s="338"/>
      <c r="AA841" s="338"/>
      <c r="AB841" s="339"/>
      <c r="AC841" s="340" t="s">
        <v>543</v>
      </c>
      <c r="AD841" s="340"/>
      <c r="AE841" s="340"/>
      <c r="AF841" s="340"/>
      <c r="AG841" s="340"/>
      <c r="AH841" s="341" t="s">
        <v>485</v>
      </c>
      <c r="AI841" s="342"/>
      <c r="AJ841" s="342"/>
      <c r="AK841" s="342"/>
      <c r="AL841" s="341" t="s">
        <v>485</v>
      </c>
      <c r="AM841" s="342"/>
      <c r="AN841" s="342"/>
      <c r="AO841" s="342"/>
      <c r="AP841" s="346" t="s">
        <v>485</v>
      </c>
      <c r="AQ841" s="346"/>
      <c r="AR841" s="346"/>
      <c r="AS841" s="346"/>
      <c r="AT841" s="346"/>
      <c r="AU841" s="346"/>
      <c r="AV841" s="346"/>
      <c r="AW841" s="346"/>
      <c r="AX841" s="346"/>
    </row>
    <row r="842" spans="1:50" ht="30" customHeight="1" x14ac:dyDescent="0.15">
      <c r="A842" s="362">
        <v>6</v>
      </c>
      <c r="B842" s="362">
        <v>1</v>
      </c>
      <c r="C842" s="333" t="s">
        <v>538</v>
      </c>
      <c r="D842" s="333"/>
      <c r="E842" s="333"/>
      <c r="F842" s="333"/>
      <c r="G842" s="333"/>
      <c r="H842" s="333"/>
      <c r="I842" s="333"/>
      <c r="J842" s="334">
        <v>4000020120006</v>
      </c>
      <c r="K842" s="335"/>
      <c r="L842" s="335"/>
      <c r="M842" s="335"/>
      <c r="N842" s="335"/>
      <c r="O842" s="335"/>
      <c r="P842" s="336" t="s">
        <v>542</v>
      </c>
      <c r="Q842" s="336"/>
      <c r="R842" s="336"/>
      <c r="S842" s="336"/>
      <c r="T842" s="336"/>
      <c r="U842" s="336"/>
      <c r="V842" s="336"/>
      <c r="W842" s="336"/>
      <c r="X842" s="336"/>
      <c r="Y842" s="337">
        <v>598</v>
      </c>
      <c r="Z842" s="338"/>
      <c r="AA842" s="338"/>
      <c r="AB842" s="339"/>
      <c r="AC842" s="340" t="s">
        <v>543</v>
      </c>
      <c r="AD842" s="340"/>
      <c r="AE842" s="340"/>
      <c r="AF842" s="340"/>
      <c r="AG842" s="340"/>
      <c r="AH842" s="341" t="s">
        <v>485</v>
      </c>
      <c r="AI842" s="342"/>
      <c r="AJ842" s="342"/>
      <c r="AK842" s="342"/>
      <c r="AL842" s="341" t="s">
        <v>485</v>
      </c>
      <c r="AM842" s="342"/>
      <c r="AN842" s="342"/>
      <c r="AO842" s="342"/>
      <c r="AP842" s="346" t="s">
        <v>485</v>
      </c>
      <c r="AQ842" s="346"/>
      <c r="AR842" s="346"/>
      <c r="AS842" s="346"/>
      <c r="AT842" s="346"/>
      <c r="AU842" s="346"/>
      <c r="AV842" s="346"/>
      <c r="AW842" s="346"/>
      <c r="AX842" s="346"/>
    </row>
    <row r="843" spans="1:50" ht="30" customHeight="1" x14ac:dyDescent="0.15">
      <c r="A843" s="362">
        <v>7</v>
      </c>
      <c r="B843" s="362">
        <v>1</v>
      </c>
      <c r="C843" s="333" t="s">
        <v>539</v>
      </c>
      <c r="D843" s="333"/>
      <c r="E843" s="333"/>
      <c r="F843" s="333"/>
      <c r="G843" s="333"/>
      <c r="H843" s="333"/>
      <c r="I843" s="333"/>
      <c r="J843" s="334">
        <v>7000020430005</v>
      </c>
      <c r="K843" s="335"/>
      <c r="L843" s="335"/>
      <c r="M843" s="335"/>
      <c r="N843" s="335"/>
      <c r="O843" s="335"/>
      <c r="P843" s="336" t="s">
        <v>542</v>
      </c>
      <c r="Q843" s="336"/>
      <c r="R843" s="336"/>
      <c r="S843" s="336"/>
      <c r="T843" s="336"/>
      <c r="U843" s="336"/>
      <c r="V843" s="336"/>
      <c r="W843" s="336"/>
      <c r="X843" s="336"/>
      <c r="Y843" s="337">
        <v>581</v>
      </c>
      <c r="Z843" s="338"/>
      <c r="AA843" s="338"/>
      <c r="AB843" s="339"/>
      <c r="AC843" s="340" t="s">
        <v>543</v>
      </c>
      <c r="AD843" s="340"/>
      <c r="AE843" s="340"/>
      <c r="AF843" s="340"/>
      <c r="AG843" s="340"/>
      <c r="AH843" s="341" t="s">
        <v>485</v>
      </c>
      <c r="AI843" s="342"/>
      <c r="AJ843" s="342"/>
      <c r="AK843" s="342"/>
      <c r="AL843" s="341" t="s">
        <v>485</v>
      </c>
      <c r="AM843" s="342"/>
      <c r="AN843" s="342"/>
      <c r="AO843" s="342"/>
      <c r="AP843" s="346" t="s">
        <v>485</v>
      </c>
      <c r="AQ843" s="346"/>
      <c r="AR843" s="346"/>
      <c r="AS843" s="346"/>
      <c r="AT843" s="346"/>
      <c r="AU843" s="346"/>
      <c r="AV843" s="346"/>
      <c r="AW843" s="346"/>
      <c r="AX843" s="346"/>
    </row>
    <row r="844" spans="1:50" ht="30" customHeight="1" x14ac:dyDescent="0.15">
      <c r="A844" s="362">
        <v>8</v>
      </c>
      <c r="B844" s="362">
        <v>1</v>
      </c>
      <c r="C844" s="333" t="s">
        <v>540</v>
      </c>
      <c r="D844" s="333"/>
      <c r="E844" s="333"/>
      <c r="F844" s="333"/>
      <c r="G844" s="333"/>
      <c r="H844" s="333"/>
      <c r="I844" s="333"/>
      <c r="J844" s="334">
        <v>4000020420000</v>
      </c>
      <c r="K844" s="335"/>
      <c r="L844" s="335"/>
      <c r="M844" s="335"/>
      <c r="N844" s="335"/>
      <c r="O844" s="335"/>
      <c r="P844" s="336" t="s">
        <v>542</v>
      </c>
      <c r="Q844" s="336"/>
      <c r="R844" s="336"/>
      <c r="S844" s="336"/>
      <c r="T844" s="336"/>
      <c r="U844" s="336"/>
      <c r="V844" s="336"/>
      <c r="W844" s="336"/>
      <c r="X844" s="336"/>
      <c r="Y844" s="337">
        <v>547</v>
      </c>
      <c r="Z844" s="338"/>
      <c r="AA844" s="338"/>
      <c r="AB844" s="339"/>
      <c r="AC844" s="340" t="s">
        <v>543</v>
      </c>
      <c r="AD844" s="340"/>
      <c r="AE844" s="340"/>
      <c r="AF844" s="340"/>
      <c r="AG844" s="340"/>
      <c r="AH844" s="341" t="s">
        <v>485</v>
      </c>
      <c r="AI844" s="342"/>
      <c r="AJ844" s="342"/>
      <c r="AK844" s="342"/>
      <c r="AL844" s="341" t="s">
        <v>485</v>
      </c>
      <c r="AM844" s="342"/>
      <c r="AN844" s="342"/>
      <c r="AO844" s="342"/>
      <c r="AP844" s="346" t="s">
        <v>485</v>
      </c>
      <c r="AQ844" s="346"/>
      <c r="AR844" s="346"/>
      <c r="AS844" s="346"/>
      <c r="AT844" s="346"/>
      <c r="AU844" s="346"/>
      <c r="AV844" s="346"/>
      <c r="AW844" s="346"/>
      <c r="AX844" s="346"/>
    </row>
    <row r="845" spans="1:50" ht="30" customHeight="1" x14ac:dyDescent="0.15">
      <c r="A845" s="362">
        <v>9</v>
      </c>
      <c r="B845" s="362">
        <v>1</v>
      </c>
      <c r="C845" s="333" t="s">
        <v>541</v>
      </c>
      <c r="D845" s="333"/>
      <c r="E845" s="333"/>
      <c r="F845" s="333"/>
      <c r="G845" s="333"/>
      <c r="H845" s="333"/>
      <c r="I845" s="333"/>
      <c r="J845" s="334">
        <v>7000020310000</v>
      </c>
      <c r="K845" s="335"/>
      <c r="L845" s="335"/>
      <c r="M845" s="335"/>
      <c r="N845" s="335"/>
      <c r="O845" s="335"/>
      <c r="P845" s="336" t="s">
        <v>542</v>
      </c>
      <c r="Q845" s="336"/>
      <c r="R845" s="336"/>
      <c r="S845" s="336"/>
      <c r="T845" s="336"/>
      <c r="U845" s="336"/>
      <c r="V845" s="336"/>
      <c r="W845" s="336"/>
      <c r="X845" s="336"/>
      <c r="Y845" s="337">
        <v>511</v>
      </c>
      <c r="Z845" s="338"/>
      <c r="AA845" s="338"/>
      <c r="AB845" s="339"/>
      <c r="AC845" s="340" t="s">
        <v>543</v>
      </c>
      <c r="AD845" s="340"/>
      <c r="AE845" s="340"/>
      <c r="AF845" s="340"/>
      <c r="AG845" s="340"/>
      <c r="AH845" s="341" t="s">
        <v>485</v>
      </c>
      <c r="AI845" s="342"/>
      <c r="AJ845" s="342"/>
      <c r="AK845" s="342"/>
      <c r="AL845" s="341" t="s">
        <v>485</v>
      </c>
      <c r="AM845" s="342"/>
      <c r="AN845" s="342"/>
      <c r="AO845" s="342"/>
      <c r="AP845" s="346" t="s">
        <v>485</v>
      </c>
      <c r="AQ845" s="346"/>
      <c r="AR845" s="346"/>
      <c r="AS845" s="346"/>
      <c r="AT845" s="346"/>
      <c r="AU845" s="346"/>
      <c r="AV845" s="346"/>
      <c r="AW845" s="346"/>
      <c r="AX845" s="346"/>
    </row>
    <row r="846" spans="1:50" ht="30" customHeight="1" x14ac:dyDescent="0.15">
      <c r="A846" s="362">
        <v>10</v>
      </c>
      <c r="B846" s="362">
        <v>1</v>
      </c>
      <c r="C846" s="347" t="s">
        <v>563</v>
      </c>
      <c r="D846" s="333"/>
      <c r="E846" s="333"/>
      <c r="F846" s="333"/>
      <c r="G846" s="333"/>
      <c r="H846" s="333"/>
      <c r="I846" s="333"/>
      <c r="J846" s="334">
        <v>1000020320005</v>
      </c>
      <c r="K846" s="335"/>
      <c r="L846" s="335"/>
      <c r="M846" s="335"/>
      <c r="N846" s="335"/>
      <c r="O846" s="335"/>
      <c r="P846" s="336" t="s">
        <v>542</v>
      </c>
      <c r="Q846" s="336"/>
      <c r="R846" s="336"/>
      <c r="S846" s="336"/>
      <c r="T846" s="336"/>
      <c r="U846" s="336"/>
      <c r="V846" s="336"/>
      <c r="W846" s="336"/>
      <c r="X846" s="336"/>
      <c r="Y846" s="337">
        <v>422</v>
      </c>
      <c r="Z846" s="338"/>
      <c r="AA846" s="338"/>
      <c r="AB846" s="339"/>
      <c r="AC846" s="340" t="s">
        <v>543</v>
      </c>
      <c r="AD846" s="340"/>
      <c r="AE846" s="340"/>
      <c r="AF846" s="340"/>
      <c r="AG846" s="340"/>
      <c r="AH846" s="341" t="s">
        <v>485</v>
      </c>
      <c r="AI846" s="342"/>
      <c r="AJ846" s="342"/>
      <c r="AK846" s="342"/>
      <c r="AL846" s="341" t="s">
        <v>485</v>
      </c>
      <c r="AM846" s="342"/>
      <c r="AN846" s="342"/>
      <c r="AO846" s="342"/>
      <c r="AP846" s="346" t="s">
        <v>485</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544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33" t="s">
        <v>545</v>
      </c>
      <c r="D870" s="333"/>
      <c r="E870" s="333"/>
      <c r="F870" s="333"/>
      <c r="G870" s="333"/>
      <c r="H870" s="333"/>
      <c r="I870" s="333"/>
      <c r="J870" s="334">
        <v>4000020362085</v>
      </c>
      <c r="K870" s="335"/>
      <c r="L870" s="335"/>
      <c r="M870" s="335"/>
      <c r="N870" s="335"/>
      <c r="O870" s="335"/>
      <c r="P870" s="336" t="s">
        <v>555</v>
      </c>
      <c r="Q870" s="336"/>
      <c r="R870" s="336"/>
      <c r="S870" s="336"/>
      <c r="T870" s="336"/>
      <c r="U870" s="336"/>
      <c r="V870" s="336"/>
      <c r="W870" s="336"/>
      <c r="X870" s="336"/>
      <c r="Y870" s="337">
        <v>171</v>
      </c>
      <c r="Z870" s="338"/>
      <c r="AA870" s="338"/>
      <c r="AB870" s="339"/>
      <c r="AC870" s="349" t="s">
        <v>543</v>
      </c>
      <c r="AD870" s="357"/>
      <c r="AE870" s="357"/>
      <c r="AF870" s="357"/>
      <c r="AG870" s="357"/>
      <c r="AH870" s="358" t="s">
        <v>485</v>
      </c>
      <c r="AI870" s="359"/>
      <c r="AJ870" s="359"/>
      <c r="AK870" s="359"/>
      <c r="AL870" s="343" t="s">
        <v>485</v>
      </c>
      <c r="AM870" s="344"/>
      <c r="AN870" s="344"/>
      <c r="AO870" s="345"/>
      <c r="AP870" s="346" t="s">
        <v>485</v>
      </c>
      <c r="AQ870" s="346"/>
      <c r="AR870" s="346"/>
      <c r="AS870" s="346"/>
      <c r="AT870" s="346"/>
      <c r="AU870" s="346"/>
      <c r="AV870" s="346"/>
      <c r="AW870" s="346"/>
      <c r="AX870" s="346"/>
    </row>
    <row r="871" spans="1:50" ht="30" customHeight="1" x14ac:dyDescent="0.15">
      <c r="A871" s="362">
        <v>2</v>
      </c>
      <c r="B871" s="362">
        <v>1</v>
      </c>
      <c r="C871" s="333" t="s">
        <v>546</v>
      </c>
      <c r="D871" s="333"/>
      <c r="E871" s="333"/>
      <c r="F871" s="333"/>
      <c r="G871" s="333"/>
      <c r="H871" s="333"/>
      <c r="I871" s="333"/>
      <c r="J871" s="334">
        <v>6000020434477</v>
      </c>
      <c r="K871" s="335"/>
      <c r="L871" s="335"/>
      <c r="M871" s="335"/>
      <c r="N871" s="335"/>
      <c r="O871" s="335"/>
      <c r="P871" s="336" t="s">
        <v>555</v>
      </c>
      <c r="Q871" s="336"/>
      <c r="R871" s="336"/>
      <c r="S871" s="336"/>
      <c r="T871" s="336"/>
      <c r="U871" s="336"/>
      <c r="V871" s="336"/>
      <c r="W871" s="336"/>
      <c r="X871" s="336"/>
      <c r="Y871" s="337">
        <v>149</v>
      </c>
      <c r="Z871" s="338"/>
      <c r="AA871" s="338"/>
      <c r="AB871" s="339"/>
      <c r="AC871" s="349" t="s">
        <v>543</v>
      </c>
      <c r="AD871" s="349"/>
      <c r="AE871" s="349"/>
      <c r="AF871" s="349"/>
      <c r="AG871" s="349"/>
      <c r="AH871" s="358" t="s">
        <v>485</v>
      </c>
      <c r="AI871" s="359"/>
      <c r="AJ871" s="359"/>
      <c r="AK871" s="359"/>
      <c r="AL871" s="343" t="s">
        <v>485</v>
      </c>
      <c r="AM871" s="344"/>
      <c r="AN871" s="344"/>
      <c r="AO871" s="345"/>
      <c r="AP871" s="346" t="s">
        <v>485</v>
      </c>
      <c r="AQ871" s="346"/>
      <c r="AR871" s="346"/>
      <c r="AS871" s="346"/>
      <c r="AT871" s="346"/>
      <c r="AU871" s="346"/>
      <c r="AV871" s="346"/>
      <c r="AW871" s="346"/>
      <c r="AX871" s="346"/>
    </row>
    <row r="872" spans="1:50" ht="30" customHeight="1" x14ac:dyDescent="0.15">
      <c r="A872" s="362">
        <v>3</v>
      </c>
      <c r="B872" s="362">
        <v>1</v>
      </c>
      <c r="C872" s="347" t="s">
        <v>547</v>
      </c>
      <c r="D872" s="333"/>
      <c r="E872" s="333"/>
      <c r="F872" s="333"/>
      <c r="G872" s="333"/>
      <c r="H872" s="333"/>
      <c r="I872" s="333"/>
      <c r="J872" s="334">
        <v>2000020303935</v>
      </c>
      <c r="K872" s="335"/>
      <c r="L872" s="335"/>
      <c r="M872" s="335"/>
      <c r="N872" s="335"/>
      <c r="O872" s="335"/>
      <c r="P872" s="348" t="s">
        <v>555</v>
      </c>
      <c r="Q872" s="336"/>
      <c r="R872" s="336"/>
      <c r="S872" s="336"/>
      <c r="T872" s="336"/>
      <c r="U872" s="336"/>
      <c r="V872" s="336"/>
      <c r="W872" s="336"/>
      <c r="X872" s="336"/>
      <c r="Y872" s="337">
        <v>148</v>
      </c>
      <c r="Z872" s="338"/>
      <c r="AA872" s="338"/>
      <c r="AB872" s="339"/>
      <c r="AC872" s="349" t="s">
        <v>543</v>
      </c>
      <c r="AD872" s="349"/>
      <c r="AE872" s="349"/>
      <c r="AF872" s="349"/>
      <c r="AG872" s="349"/>
      <c r="AH872" s="341" t="s">
        <v>485</v>
      </c>
      <c r="AI872" s="342"/>
      <c r="AJ872" s="342"/>
      <c r="AK872" s="342"/>
      <c r="AL872" s="343" t="s">
        <v>485</v>
      </c>
      <c r="AM872" s="344"/>
      <c r="AN872" s="344"/>
      <c r="AO872" s="345"/>
      <c r="AP872" s="346" t="s">
        <v>485</v>
      </c>
      <c r="AQ872" s="346"/>
      <c r="AR872" s="346"/>
      <c r="AS872" s="346"/>
      <c r="AT872" s="346"/>
      <c r="AU872" s="346"/>
      <c r="AV872" s="346"/>
      <c r="AW872" s="346"/>
      <c r="AX872" s="346"/>
    </row>
    <row r="873" spans="1:50" ht="30" customHeight="1" x14ac:dyDescent="0.15">
      <c r="A873" s="362">
        <v>4</v>
      </c>
      <c r="B873" s="362">
        <v>1</v>
      </c>
      <c r="C873" s="347" t="s">
        <v>548</v>
      </c>
      <c r="D873" s="333"/>
      <c r="E873" s="333"/>
      <c r="F873" s="333"/>
      <c r="G873" s="333"/>
      <c r="H873" s="333"/>
      <c r="I873" s="333"/>
      <c r="J873" s="334">
        <v>4000020302082</v>
      </c>
      <c r="K873" s="335"/>
      <c r="L873" s="335"/>
      <c r="M873" s="335"/>
      <c r="N873" s="335"/>
      <c r="O873" s="335"/>
      <c r="P873" s="348" t="s">
        <v>555</v>
      </c>
      <c r="Q873" s="336"/>
      <c r="R873" s="336"/>
      <c r="S873" s="336"/>
      <c r="T873" s="336"/>
      <c r="U873" s="336"/>
      <c r="V873" s="336"/>
      <c r="W873" s="336"/>
      <c r="X873" s="336"/>
      <c r="Y873" s="337">
        <v>143</v>
      </c>
      <c r="Z873" s="338"/>
      <c r="AA873" s="338"/>
      <c r="AB873" s="339"/>
      <c r="AC873" s="349" t="s">
        <v>543</v>
      </c>
      <c r="AD873" s="349"/>
      <c r="AE873" s="349"/>
      <c r="AF873" s="349"/>
      <c r="AG873" s="349"/>
      <c r="AH873" s="341" t="s">
        <v>485</v>
      </c>
      <c r="AI873" s="342"/>
      <c r="AJ873" s="342"/>
      <c r="AK873" s="342"/>
      <c r="AL873" s="343" t="s">
        <v>485</v>
      </c>
      <c r="AM873" s="344"/>
      <c r="AN873" s="344"/>
      <c r="AO873" s="345"/>
      <c r="AP873" s="346" t="s">
        <v>485</v>
      </c>
      <c r="AQ873" s="346"/>
      <c r="AR873" s="346"/>
      <c r="AS873" s="346"/>
      <c r="AT873" s="346"/>
      <c r="AU873" s="346"/>
      <c r="AV873" s="346"/>
      <c r="AW873" s="346"/>
      <c r="AX873" s="346"/>
    </row>
    <row r="874" spans="1:50" ht="30" customHeight="1" x14ac:dyDescent="0.15">
      <c r="A874" s="362">
        <v>5</v>
      </c>
      <c r="B874" s="362">
        <v>1</v>
      </c>
      <c r="C874" s="333" t="s">
        <v>549</v>
      </c>
      <c r="D874" s="333"/>
      <c r="E874" s="333"/>
      <c r="F874" s="333"/>
      <c r="G874" s="333"/>
      <c r="H874" s="333"/>
      <c r="I874" s="333"/>
      <c r="J874" s="334">
        <v>5000020303666</v>
      </c>
      <c r="K874" s="335"/>
      <c r="L874" s="335"/>
      <c r="M874" s="335"/>
      <c r="N874" s="335"/>
      <c r="O874" s="335"/>
      <c r="P874" s="336" t="s">
        <v>555</v>
      </c>
      <c r="Q874" s="336"/>
      <c r="R874" s="336"/>
      <c r="S874" s="336"/>
      <c r="T874" s="336"/>
      <c r="U874" s="336"/>
      <c r="V874" s="336"/>
      <c r="W874" s="336"/>
      <c r="X874" s="336"/>
      <c r="Y874" s="337">
        <v>138</v>
      </c>
      <c r="Z874" s="338"/>
      <c r="AA874" s="338"/>
      <c r="AB874" s="339"/>
      <c r="AC874" s="340" t="s">
        <v>543</v>
      </c>
      <c r="AD874" s="340"/>
      <c r="AE874" s="340"/>
      <c r="AF874" s="340"/>
      <c r="AG874" s="340"/>
      <c r="AH874" s="341" t="s">
        <v>485</v>
      </c>
      <c r="AI874" s="342"/>
      <c r="AJ874" s="342"/>
      <c r="AK874" s="342"/>
      <c r="AL874" s="343" t="s">
        <v>485</v>
      </c>
      <c r="AM874" s="344"/>
      <c r="AN874" s="344"/>
      <c r="AO874" s="345"/>
      <c r="AP874" s="346" t="s">
        <v>485</v>
      </c>
      <c r="AQ874" s="346"/>
      <c r="AR874" s="346"/>
      <c r="AS874" s="346"/>
      <c r="AT874" s="346"/>
      <c r="AU874" s="346"/>
      <c r="AV874" s="346"/>
      <c r="AW874" s="346"/>
      <c r="AX874" s="346"/>
    </row>
    <row r="875" spans="1:50" ht="30" customHeight="1" x14ac:dyDescent="0.15">
      <c r="A875" s="362">
        <v>6</v>
      </c>
      <c r="B875" s="362">
        <v>1</v>
      </c>
      <c r="C875" s="333" t="s">
        <v>550</v>
      </c>
      <c r="D875" s="333"/>
      <c r="E875" s="333"/>
      <c r="F875" s="333"/>
      <c r="G875" s="333"/>
      <c r="H875" s="333"/>
      <c r="I875" s="333"/>
      <c r="J875" s="334">
        <v>5000020363685</v>
      </c>
      <c r="K875" s="335"/>
      <c r="L875" s="335"/>
      <c r="M875" s="335"/>
      <c r="N875" s="335"/>
      <c r="O875" s="335"/>
      <c r="P875" s="336" t="s">
        <v>555</v>
      </c>
      <c r="Q875" s="336"/>
      <c r="R875" s="336"/>
      <c r="S875" s="336"/>
      <c r="T875" s="336"/>
      <c r="U875" s="336"/>
      <c r="V875" s="336"/>
      <c r="W875" s="336"/>
      <c r="X875" s="336"/>
      <c r="Y875" s="337">
        <v>128</v>
      </c>
      <c r="Z875" s="338"/>
      <c r="AA875" s="338"/>
      <c r="AB875" s="339"/>
      <c r="AC875" s="340" t="s">
        <v>543</v>
      </c>
      <c r="AD875" s="340"/>
      <c r="AE875" s="340"/>
      <c r="AF875" s="340"/>
      <c r="AG875" s="340"/>
      <c r="AH875" s="341" t="s">
        <v>485</v>
      </c>
      <c r="AI875" s="342"/>
      <c r="AJ875" s="342"/>
      <c r="AK875" s="342"/>
      <c r="AL875" s="343" t="s">
        <v>485</v>
      </c>
      <c r="AM875" s="344"/>
      <c r="AN875" s="344"/>
      <c r="AO875" s="345"/>
      <c r="AP875" s="346" t="s">
        <v>485</v>
      </c>
      <c r="AQ875" s="346"/>
      <c r="AR875" s="346"/>
      <c r="AS875" s="346"/>
      <c r="AT875" s="346"/>
      <c r="AU875" s="346"/>
      <c r="AV875" s="346"/>
      <c r="AW875" s="346"/>
      <c r="AX875" s="346"/>
    </row>
    <row r="876" spans="1:50" ht="30" customHeight="1" x14ac:dyDescent="0.15">
      <c r="A876" s="362">
        <v>7</v>
      </c>
      <c r="B876" s="362">
        <v>1</v>
      </c>
      <c r="C876" s="333" t="s">
        <v>551</v>
      </c>
      <c r="D876" s="333"/>
      <c r="E876" s="333"/>
      <c r="F876" s="333"/>
      <c r="G876" s="333"/>
      <c r="H876" s="333"/>
      <c r="I876" s="333"/>
      <c r="J876" s="334">
        <v>4000020302066</v>
      </c>
      <c r="K876" s="335"/>
      <c r="L876" s="335"/>
      <c r="M876" s="335"/>
      <c r="N876" s="335"/>
      <c r="O876" s="335"/>
      <c r="P876" s="336" t="s">
        <v>555</v>
      </c>
      <c r="Q876" s="336"/>
      <c r="R876" s="336"/>
      <c r="S876" s="336"/>
      <c r="T876" s="336"/>
      <c r="U876" s="336"/>
      <c r="V876" s="336"/>
      <c r="W876" s="336"/>
      <c r="X876" s="336"/>
      <c r="Y876" s="337">
        <v>123</v>
      </c>
      <c r="Z876" s="338"/>
      <c r="AA876" s="338"/>
      <c r="AB876" s="339"/>
      <c r="AC876" s="340" t="s">
        <v>543</v>
      </c>
      <c r="AD876" s="340"/>
      <c r="AE876" s="340"/>
      <c r="AF876" s="340"/>
      <c r="AG876" s="340"/>
      <c r="AH876" s="341" t="s">
        <v>485</v>
      </c>
      <c r="AI876" s="342"/>
      <c r="AJ876" s="342"/>
      <c r="AK876" s="342"/>
      <c r="AL876" s="343" t="s">
        <v>485</v>
      </c>
      <c r="AM876" s="344"/>
      <c r="AN876" s="344"/>
      <c r="AO876" s="345"/>
      <c r="AP876" s="346" t="s">
        <v>485</v>
      </c>
      <c r="AQ876" s="346"/>
      <c r="AR876" s="346"/>
      <c r="AS876" s="346"/>
      <c r="AT876" s="346"/>
      <c r="AU876" s="346"/>
      <c r="AV876" s="346"/>
      <c r="AW876" s="346"/>
      <c r="AX876" s="346"/>
    </row>
    <row r="877" spans="1:50" ht="30" customHeight="1" x14ac:dyDescent="0.15">
      <c r="A877" s="362">
        <v>8</v>
      </c>
      <c r="B877" s="362">
        <v>1</v>
      </c>
      <c r="C877" s="333" t="s">
        <v>552</v>
      </c>
      <c r="D877" s="333"/>
      <c r="E877" s="333"/>
      <c r="F877" s="333"/>
      <c r="G877" s="333"/>
      <c r="H877" s="333"/>
      <c r="I877" s="333"/>
      <c r="J877" s="334">
        <v>2000020302909</v>
      </c>
      <c r="K877" s="335"/>
      <c r="L877" s="335"/>
      <c r="M877" s="335"/>
      <c r="N877" s="335"/>
      <c r="O877" s="335"/>
      <c r="P877" s="336" t="s">
        <v>555</v>
      </c>
      <c r="Q877" s="336"/>
      <c r="R877" s="336"/>
      <c r="S877" s="336"/>
      <c r="T877" s="336"/>
      <c r="U877" s="336"/>
      <c r="V877" s="336"/>
      <c r="W877" s="336"/>
      <c r="X877" s="336"/>
      <c r="Y877" s="337">
        <v>117</v>
      </c>
      <c r="Z877" s="338"/>
      <c r="AA877" s="338"/>
      <c r="AB877" s="339"/>
      <c r="AC877" s="340" t="s">
        <v>543</v>
      </c>
      <c r="AD877" s="340"/>
      <c r="AE877" s="340"/>
      <c r="AF877" s="340"/>
      <c r="AG877" s="340"/>
      <c r="AH877" s="341" t="s">
        <v>485</v>
      </c>
      <c r="AI877" s="342"/>
      <c r="AJ877" s="342"/>
      <c r="AK877" s="342"/>
      <c r="AL877" s="343" t="s">
        <v>485</v>
      </c>
      <c r="AM877" s="344"/>
      <c r="AN877" s="344"/>
      <c r="AO877" s="345"/>
      <c r="AP877" s="346" t="s">
        <v>485</v>
      </c>
      <c r="AQ877" s="346"/>
      <c r="AR877" s="346"/>
      <c r="AS877" s="346"/>
      <c r="AT877" s="346"/>
      <c r="AU877" s="346"/>
      <c r="AV877" s="346"/>
      <c r="AW877" s="346"/>
      <c r="AX877" s="346"/>
    </row>
    <row r="878" spans="1:50" ht="30" customHeight="1" x14ac:dyDescent="0.15">
      <c r="A878" s="362">
        <v>9</v>
      </c>
      <c r="B878" s="362">
        <v>1</v>
      </c>
      <c r="C878" s="333" t="s">
        <v>553</v>
      </c>
      <c r="D878" s="333"/>
      <c r="E878" s="333"/>
      <c r="F878" s="333"/>
      <c r="G878" s="333"/>
      <c r="H878" s="333"/>
      <c r="I878" s="333"/>
      <c r="J878" s="334">
        <v>4000020434248</v>
      </c>
      <c r="K878" s="335"/>
      <c r="L878" s="335"/>
      <c r="M878" s="335"/>
      <c r="N878" s="335"/>
      <c r="O878" s="335"/>
      <c r="P878" s="336" t="s">
        <v>555</v>
      </c>
      <c r="Q878" s="336"/>
      <c r="R878" s="336"/>
      <c r="S878" s="336"/>
      <c r="T878" s="336"/>
      <c r="U878" s="336"/>
      <c r="V878" s="336"/>
      <c r="W878" s="336"/>
      <c r="X878" s="336"/>
      <c r="Y878" s="337">
        <v>115</v>
      </c>
      <c r="Z878" s="338"/>
      <c r="AA878" s="338"/>
      <c r="AB878" s="339"/>
      <c r="AC878" s="340" t="s">
        <v>543</v>
      </c>
      <c r="AD878" s="340"/>
      <c r="AE878" s="340"/>
      <c r="AF878" s="340"/>
      <c r="AG878" s="340"/>
      <c r="AH878" s="341" t="s">
        <v>485</v>
      </c>
      <c r="AI878" s="342"/>
      <c r="AJ878" s="342"/>
      <c r="AK878" s="342"/>
      <c r="AL878" s="343" t="s">
        <v>485</v>
      </c>
      <c r="AM878" s="344"/>
      <c r="AN878" s="344"/>
      <c r="AO878" s="345"/>
      <c r="AP878" s="346" t="s">
        <v>485</v>
      </c>
      <c r="AQ878" s="346"/>
      <c r="AR878" s="346"/>
      <c r="AS878" s="346"/>
      <c r="AT878" s="346"/>
      <c r="AU878" s="346"/>
      <c r="AV878" s="346"/>
      <c r="AW878" s="346"/>
      <c r="AX878" s="346"/>
    </row>
    <row r="879" spans="1:50" ht="30" customHeight="1" x14ac:dyDescent="0.15">
      <c r="A879" s="362">
        <v>10</v>
      </c>
      <c r="B879" s="362">
        <v>1</v>
      </c>
      <c r="C879" s="333" t="s">
        <v>554</v>
      </c>
      <c r="D879" s="333"/>
      <c r="E879" s="333"/>
      <c r="F879" s="333"/>
      <c r="G879" s="333"/>
      <c r="H879" s="333"/>
      <c r="I879" s="333"/>
      <c r="J879" s="334">
        <v>6000020302015</v>
      </c>
      <c r="K879" s="335"/>
      <c r="L879" s="335"/>
      <c r="M879" s="335"/>
      <c r="N879" s="335"/>
      <c r="O879" s="335"/>
      <c r="P879" s="336" t="s">
        <v>555</v>
      </c>
      <c r="Q879" s="336"/>
      <c r="R879" s="336"/>
      <c r="S879" s="336"/>
      <c r="T879" s="336"/>
      <c r="U879" s="336"/>
      <c r="V879" s="336"/>
      <c r="W879" s="336"/>
      <c r="X879" s="336"/>
      <c r="Y879" s="337">
        <v>100</v>
      </c>
      <c r="Z879" s="338"/>
      <c r="AA879" s="338"/>
      <c r="AB879" s="339"/>
      <c r="AC879" s="340" t="s">
        <v>543</v>
      </c>
      <c r="AD879" s="340"/>
      <c r="AE879" s="340"/>
      <c r="AF879" s="340"/>
      <c r="AG879" s="340"/>
      <c r="AH879" s="341" t="s">
        <v>485</v>
      </c>
      <c r="AI879" s="342"/>
      <c r="AJ879" s="342"/>
      <c r="AK879" s="342"/>
      <c r="AL879" s="343" t="s">
        <v>485</v>
      </c>
      <c r="AM879" s="344"/>
      <c r="AN879" s="344"/>
      <c r="AO879" s="345"/>
      <c r="AP879" s="346" t="s">
        <v>485</v>
      </c>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2">
    <cfRule type="expression" dxfId="2087" priority="13875">
      <formula>IF(RIGHT(TEXT(Y782,"0.#"),1)=".",FALSE,TRUE)</formula>
    </cfRule>
    <cfRule type="expression" dxfId="2086" priority="13876">
      <formula>IF(RIGHT(TEXT(Y782,"0.#"),1)=".",TRUE,FALSE)</formula>
    </cfRule>
  </conditionalFormatting>
  <conditionalFormatting sqref="Y791">
    <cfRule type="expression" dxfId="2085" priority="13871">
      <formula>IF(RIGHT(TEXT(Y791,"0.#"),1)=".",FALSE,TRUE)</formula>
    </cfRule>
    <cfRule type="expression" dxfId="2084" priority="13872">
      <formula>IF(RIGHT(TEXT(Y791,"0.#"),1)=".",TRUE,FALSE)</formula>
    </cfRule>
  </conditionalFormatting>
  <conditionalFormatting sqref="Y822:Y829 Y820 Y809:Y816 Y807 Y796:Y803 Y794">
    <cfRule type="expression" dxfId="2083" priority="13653">
      <formula>IF(RIGHT(TEXT(Y794,"0.#"),1)=".",FALSE,TRUE)</formula>
    </cfRule>
    <cfRule type="expression" dxfId="2082" priority="13654">
      <formula>IF(RIGHT(TEXT(Y794,"0.#"),1)=".",TRUE,FALSE)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3:Y790 Y781">
    <cfRule type="expression" dxfId="2075" priority="13677">
      <formula>IF(RIGHT(TEXT(Y781,"0.#"),1)=".",FALSE,TRUE)</formula>
    </cfRule>
    <cfRule type="expression" dxfId="2074" priority="13678">
      <formula>IF(RIGHT(TEXT(Y781,"0.#"),1)=".",TRUE,FALSE)</formula>
    </cfRule>
  </conditionalFormatting>
  <conditionalFormatting sqref="AU782">
    <cfRule type="expression" dxfId="2073" priority="13675">
      <formula>IF(RIGHT(TEXT(AU782,"0.#"),1)=".",FALSE,TRUE)</formula>
    </cfRule>
    <cfRule type="expression" dxfId="2072" priority="13676">
      <formula>IF(RIGHT(TEXT(AU782,"0.#"),1)=".",TRUE,FALSE)</formula>
    </cfRule>
  </conditionalFormatting>
  <conditionalFormatting sqref="AU791">
    <cfRule type="expression" dxfId="2071" priority="13673">
      <formula>IF(RIGHT(TEXT(AU791,"0.#"),1)=".",FALSE,TRUE)</formula>
    </cfRule>
    <cfRule type="expression" dxfId="2070" priority="13674">
      <formula>IF(RIGHT(TEXT(AU791,"0.#"),1)=".",TRUE,FALSE)</formula>
    </cfRule>
  </conditionalFormatting>
  <conditionalFormatting sqref="AU783:AU790 AU781">
    <cfRule type="expression" dxfId="2069" priority="13671">
      <formula>IF(RIGHT(TEXT(AU781,"0.#"),1)=".",FALSE,TRUE)</formula>
    </cfRule>
    <cfRule type="expression" dxfId="2068" priority="13672">
      <formula>IF(RIGHT(TEXT(AU781,"0.#"),1)=".",TRUE,FALSE)</formula>
    </cfRule>
  </conditionalFormatting>
  <conditionalFormatting sqref="Y821 Y808 Y795">
    <cfRule type="expression" dxfId="2067" priority="13657">
      <formula>IF(RIGHT(TEXT(Y795,"0.#"),1)=".",FALSE,TRUE)</formula>
    </cfRule>
    <cfRule type="expression" dxfId="2066" priority="13658">
      <formula>IF(RIGHT(TEXT(Y795,"0.#"),1)=".",TRUE,FALSE)</formula>
    </cfRule>
  </conditionalFormatting>
  <conditionalFormatting sqref="Y830 Y817 Y804">
    <cfRule type="expression" dxfId="2065" priority="13655">
      <formula>IF(RIGHT(TEXT(Y804,"0.#"),1)=".",FALSE,TRUE)</formula>
    </cfRule>
    <cfRule type="expression" dxfId="2064" priority="13656">
      <formula>IF(RIGHT(TEXT(Y804,"0.#"),1)=".",TRUE,FALSE)</formula>
    </cfRule>
  </conditionalFormatting>
  <conditionalFormatting sqref="AU821 AU808 AU795">
    <cfRule type="expression" dxfId="2063" priority="13651">
      <formula>IF(RIGHT(TEXT(AU795,"0.#"),1)=".",FALSE,TRUE)</formula>
    </cfRule>
    <cfRule type="expression" dxfId="2062" priority="13652">
      <formula>IF(RIGHT(TEXT(AU795,"0.#"),1)=".",TRUE,FALSE)</formula>
    </cfRule>
  </conditionalFormatting>
  <conditionalFormatting sqref="AU830 AU817 AU804">
    <cfRule type="expression" dxfId="2061" priority="13649">
      <formula>IF(RIGHT(TEXT(AU804,"0.#"),1)=".",FALSE,TRUE)</formula>
    </cfRule>
    <cfRule type="expression" dxfId="2060" priority="13650">
      <formula>IF(RIGHT(TEXT(AU804,"0.#"),1)=".",TRUE,FALSE)</formula>
    </cfRule>
  </conditionalFormatting>
  <conditionalFormatting sqref="AU822:AU829 AU820 AU809:AU816 AU807 AU796:AU803 AU794">
    <cfRule type="expression" dxfId="2059" priority="13647">
      <formula>IF(RIGHT(TEXT(AU794,"0.#"),1)=".",FALSE,TRUE)</formula>
    </cfRule>
    <cfRule type="expression" dxfId="2058" priority="13648">
      <formula>IF(RIGHT(TEXT(AU794,"0.#"),1)=".",TRUE,FALSE)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M34">
    <cfRule type="expression" dxfId="2051" priority="13447">
      <formula>IF(RIGHT(TEXT(AM34,"0.#"),1)=".",FALSE,TRUE)</formula>
    </cfRule>
    <cfRule type="expression" dxfId="2050" priority="13448">
      <formula>IF(RIGHT(TEXT(AM34,"0.#"),1)=".",TRUE,FALSE)</formula>
    </cfRule>
  </conditionalFormatting>
  <conditionalFormatting sqref="AE33">
    <cfRule type="expression" dxfId="2049" priority="13461">
      <formula>IF(RIGHT(TEXT(AE33,"0.#"),1)=".",FALSE,TRUE)</formula>
    </cfRule>
    <cfRule type="expression" dxfId="2048" priority="13462">
      <formula>IF(RIGHT(TEXT(AE33,"0.#"),1)=".",TRUE,FALSE)</formula>
    </cfRule>
  </conditionalFormatting>
  <conditionalFormatting sqref="AE34">
    <cfRule type="expression" dxfId="2047" priority="13459">
      <formula>IF(RIGHT(TEXT(AE34,"0.#"),1)=".",FALSE,TRUE)</formula>
    </cfRule>
    <cfRule type="expression" dxfId="2046" priority="13460">
      <formula>IF(RIGHT(TEXT(AE34,"0.#"),1)=".",TRUE,FALSE)</formula>
    </cfRule>
  </conditionalFormatting>
  <conditionalFormatting sqref="AI34">
    <cfRule type="expression" dxfId="2045" priority="13457">
      <formula>IF(RIGHT(TEXT(AI34,"0.#"),1)=".",FALSE,TRUE)</formula>
    </cfRule>
    <cfRule type="expression" dxfId="2044" priority="13458">
      <formula>IF(RIGHT(TEXT(AI34,"0.#"),1)=".",TRUE,FALSE)</formula>
    </cfRule>
  </conditionalFormatting>
  <conditionalFormatting sqref="AI33">
    <cfRule type="expression" dxfId="2043" priority="13455">
      <formula>IF(RIGHT(TEXT(AI33,"0.#"),1)=".",FALSE,TRUE)</formula>
    </cfRule>
    <cfRule type="expression" dxfId="2042" priority="13456">
      <formula>IF(RIGHT(TEXT(AI33,"0.#"),1)=".",TRUE,FALSE)</formula>
    </cfRule>
  </conditionalFormatting>
  <conditionalFormatting sqref="AI32">
    <cfRule type="expression" dxfId="2041" priority="13453">
      <formula>IF(RIGHT(TEXT(AI32,"0.#"),1)=".",FALSE,TRUE)</formula>
    </cfRule>
    <cfRule type="expression" dxfId="2040" priority="13454">
      <formula>IF(RIGHT(TEXT(AI32,"0.#"),1)=".",TRUE,FALSE)</formula>
    </cfRule>
  </conditionalFormatting>
  <conditionalFormatting sqref="AM32">
    <cfRule type="expression" dxfId="2039" priority="13451">
      <formula>IF(RIGHT(TEXT(AM32,"0.#"),1)=".",FALSE,TRUE)</formula>
    </cfRule>
    <cfRule type="expression" dxfId="2038" priority="13452">
      <formula>IF(RIGHT(TEXT(AM32,"0.#"),1)=".",TRUE,FALSE)</formula>
    </cfRule>
  </conditionalFormatting>
  <conditionalFormatting sqref="AM33">
    <cfRule type="expression" dxfId="2037" priority="13449">
      <formula>IF(RIGHT(TEXT(AM33,"0.#"),1)=".",FALSE,TRUE)</formula>
    </cfRule>
    <cfRule type="expression" dxfId="2036" priority="13450">
      <formula>IF(RIGHT(TEXT(AM33,"0.#"),1)=".",TRUE,FALSE)</formula>
    </cfRule>
  </conditionalFormatting>
  <conditionalFormatting sqref="AQ32:AQ34">
    <cfRule type="expression" dxfId="2035" priority="13441">
      <formula>IF(RIGHT(TEXT(AQ32,"0.#"),1)=".",FALSE,TRUE)</formula>
    </cfRule>
    <cfRule type="expression" dxfId="2034" priority="13442">
      <formula>IF(RIGHT(TEXT(AQ32,"0.#"),1)=".",TRUE,FALSE)</formula>
    </cfRule>
  </conditionalFormatting>
  <conditionalFormatting sqref="AU32:AU34">
    <cfRule type="expression" dxfId="2033" priority="13439">
      <formula>IF(RIGHT(TEXT(AU32,"0.#"),1)=".",FALSE,TRUE)</formula>
    </cfRule>
    <cfRule type="expression" dxfId="2032" priority="13440">
      <formula>IF(RIGHT(TEXT(AU32,"0.#"),1)=".",TRUE,FALSE)</formula>
    </cfRule>
  </conditionalFormatting>
  <conditionalFormatting sqref="AE53">
    <cfRule type="expression" dxfId="2031" priority="13373">
      <formula>IF(RIGHT(TEXT(AE53,"0.#"),1)=".",FALSE,TRUE)</formula>
    </cfRule>
    <cfRule type="expression" dxfId="2030" priority="13374">
      <formula>IF(RIGHT(TEXT(AE53,"0.#"),1)=".",TRUE,FALSE)</formula>
    </cfRule>
  </conditionalFormatting>
  <conditionalFormatting sqref="AE54">
    <cfRule type="expression" dxfId="2029" priority="13371">
      <formula>IF(RIGHT(TEXT(AE54,"0.#"),1)=".",FALSE,TRUE)</formula>
    </cfRule>
    <cfRule type="expression" dxfId="2028" priority="13372">
      <formula>IF(RIGHT(TEXT(AE54,"0.#"),1)=".",TRUE,FALSE)</formula>
    </cfRule>
  </conditionalFormatting>
  <conditionalFormatting sqref="AI54">
    <cfRule type="expression" dxfId="2027" priority="13365">
      <formula>IF(RIGHT(TEXT(AI54,"0.#"),1)=".",FALSE,TRUE)</formula>
    </cfRule>
    <cfRule type="expression" dxfId="2026" priority="13366">
      <formula>IF(RIGHT(TEXT(AI54,"0.#"),1)=".",TRUE,FALSE)</formula>
    </cfRule>
  </conditionalFormatting>
  <conditionalFormatting sqref="AI53">
    <cfRule type="expression" dxfId="2025" priority="13363">
      <formula>IF(RIGHT(TEXT(AI53,"0.#"),1)=".",FALSE,TRUE)</formula>
    </cfRule>
    <cfRule type="expression" dxfId="2024" priority="13364">
      <formula>IF(RIGHT(TEXT(AI53,"0.#"),1)=".",TRUE,FALSE)</formula>
    </cfRule>
  </conditionalFormatting>
  <conditionalFormatting sqref="AM53">
    <cfRule type="expression" dxfId="2023" priority="13361">
      <formula>IF(RIGHT(TEXT(AM53,"0.#"),1)=".",FALSE,TRUE)</formula>
    </cfRule>
    <cfRule type="expression" dxfId="2022" priority="13362">
      <formula>IF(RIGHT(TEXT(AM53,"0.#"),1)=".",TRUE,FALSE)</formula>
    </cfRule>
  </conditionalFormatting>
  <conditionalFormatting sqref="AM54">
    <cfRule type="expression" dxfId="2021" priority="13359">
      <formula>IF(RIGHT(TEXT(AM54,"0.#"),1)=".",FALSE,TRUE)</formula>
    </cfRule>
    <cfRule type="expression" dxfId="2020" priority="13360">
      <formula>IF(RIGHT(TEXT(AM54,"0.#"),1)=".",TRUE,FALSE)</formula>
    </cfRule>
  </conditionalFormatting>
  <conditionalFormatting sqref="AM55">
    <cfRule type="expression" dxfId="2019" priority="13357">
      <formula>IF(RIGHT(TEXT(AM55,"0.#"),1)=".",FALSE,TRUE)</formula>
    </cfRule>
    <cfRule type="expression" dxfId="2018" priority="13358">
      <formula>IF(RIGHT(TEXT(AM55,"0.#"),1)=".",TRUE,FALSE)</formula>
    </cfRule>
  </conditionalFormatting>
  <conditionalFormatting sqref="AE60">
    <cfRule type="expression" dxfId="2017" priority="13343">
      <formula>IF(RIGHT(TEXT(AE60,"0.#"),1)=".",FALSE,TRUE)</formula>
    </cfRule>
    <cfRule type="expression" dxfId="2016" priority="13344">
      <formula>IF(RIGHT(TEXT(AE60,"0.#"),1)=".",TRUE,FALSE)</formula>
    </cfRule>
  </conditionalFormatting>
  <conditionalFormatting sqref="AE61">
    <cfRule type="expression" dxfId="2015" priority="13341">
      <formula>IF(RIGHT(TEXT(AE61,"0.#"),1)=".",FALSE,TRUE)</formula>
    </cfRule>
    <cfRule type="expression" dxfId="2014" priority="13342">
      <formula>IF(RIGHT(TEXT(AE61,"0.#"),1)=".",TRUE,FALSE)</formula>
    </cfRule>
  </conditionalFormatting>
  <conditionalFormatting sqref="AE62">
    <cfRule type="expression" dxfId="2013" priority="13339">
      <formula>IF(RIGHT(TEXT(AE62,"0.#"),1)=".",FALSE,TRUE)</formula>
    </cfRule>
    <cfRule type="expression" dxfId="2012" priority="13340">
      <formula>IF(RIGHT(TEXT(AE62,"0.#"),1)=".",TRUE,FALSE)</formula>
    </cfRule>
  </conditionalFormatting>
  <conditionalFormatting sqref="AI62">
    <cfRule type="expression" dxfId="2011" priority="13337">
      <formula>IF(RIGHT(TEXT(AI62,"0.#"),1)=".",FALSE,TRUE)</formula>
    </cfRule>
    <cfRule type="expression" dxfId="2010" priority="13338">
      <formula>IF(RIGHT(TEXT(AI62,"0.#"),1)=".",TRUE,FALSE)</formula>
    </cfRule>
  </conditionalFormatting>
  <conditionalFormatting sqref="AI61">
    <cfRule type="expression" dxfId="2009" priority="13335">
      <formula>IF(RIGHT(TEXT(AI61,"0.#"),1)=".",FALSE,TRUE)</formula>
    </cfRule>
    <cfRule type="expression" dxfId="2008" priority="13336">
      <formula>IF(RIGHT(TEXT(AI61,"0.#"),1)=".",TRUE,FALSE)</formula>
    </cfRule>
  </conditionalFormatting>
  <conditionalFormatting sqref="AI60">
    <cfRule type="expression" dxfId="2007" priority="13333">
      <formula>IF(RIGHT(TEXT(AI60,"0.#"),1)=".",FALSE,TRUE)</formula>
    </cfRule>
    <cfRule type="expression" dxfId="2006" priority="13334">
      <formula>IF(RIGHT(TEXT(AI60,"0.#"),1)=".",TRUE,FALSE)</formula>
    </cfRule>
  </conditionalFormatting>
  <conditionalFormatting sqref="AM60">
    <cfRule type="expression" dxfId="2005" priority="13331">
      <formula>IF(RIGHT(TEXT(AM60,"0.#"),1)=".",FALSE,TRUE)</formula>
    </cfRule>
    <cfRule type="expression" dxfId="2004" priority="13332">
      <formula>IF(RIGHT(TEXT(AM60,"0.#"),1)=".",TRUE,FALSE)</formula>
    </cfRule>
  </conditionalFormatting>
  <conditionalFormatting sqref="AM61">
    <cfRule type="expression" dxfId="2003" priority="13329">
      <formula>IF(RIGHT(TEXT(AM61,"0.#"),1)=".",FALSE,TRUE)</formula>
    </cfRule>
    <cfRule type="expression" dxfId="2002" priority="13330">
      <formula>IF(RIGHT(TEXT(AM61,"0.#"),1)=".",TRUE,FALSE)</formula>
    </cfRule>
  </conditionalFormatting>
  <conditionalFormatting sqref="AM62">
    <cfRule type="expression" dxfId="2001" priority="13327">
      <formula>IF(RIGHT(TEXT(AM62,"0.#"),1)=".",FALSE,TRUE)</formula>
    </cfRule>
    <cfRule type="expression" dxfId="2000" priority="13328">
      <formula>IF(RIGHT(TEXT(AM62,"0.#"),1)=".",TRUE,FALSE)</formula>
    </cfRule>
  </conditionalFormatting>
  <conditionalFormatting sqref="AE87">
    <cfRule type="expression" dxfId="1999" priority="13313">
      <formula>IF(RIGHT(TEXT(AE87,"0.#"),1)=".",FALSE,TRUE)</formula>
    </cfRule>
    <cfRule type="expression" dxfId="1998" priority="13314">
      <formula>IF(RIGHT(TEXT(AE87,"0.#"),1)=".",TRUE,FALSE)</formula>
    </cfRule>
  </conditionalFormatting>
  <conditionalFormatting sqref="AE88">
    <cfRule type="expression" dxfId="1997" priority="13311">
      <formula>IF(RIGHT(TEXT(AE88,"0.#"),1)=".",FALSE,TRUE)</formula>
    </cfRule>
    <cfRule type="expression" dxfId="1996" priority="13312">
      <formula>IF(RIGHT(TEXT(AE88,"0.#"),1)=".",TRUE,FALSE)</formula>
    </cfRule>
  </conditionalFormatting>
  <conditionalFormatting sqref="AE89">
    <cfRule type="expression" dxfId="1995" priority="13309">
      <formula>IF(RIGHT(TEXT(AE89,"0.#"),1)=".",FALSE,TRUE)</formula>
    </cfRule>
    <cfRule type="expression" dxfId="1994" priority="13310">
      <formula>IF(RIGHT(TEXT(AE89,"0.#"),1)=".",TRUE,FALSE)</formula>
    </cfRule>
  </conditionalFormatting>
  <conditionalFormatting sqref="AI89">
    <cfRule type="expression" dxfId="1993" priority="13307">
      <formula>IF(RIGHT(TEXT(AI89,"0.#"),1)=".",FALSE,TRUE)</formula>
    </cfRule>
    <cfRule type="expression" dxfId="1992" priority="13308">
      <formula>IF(RIGHT(TEXT(AI89,"0.#"),1)=".",TRUE,FALSE)</formula>
    </cfRule>
  </conditionalFormatting>
  <conditionalFormatting sqref="AI88">
    <cfRule type="expression" dxfId="1991" priority="13305">
      <formula>IF(RIGHT(TEXT(AI88,"0.#"),1)=".",FALSE,TRUE)</formula>
    </cfRule>
    <cfRule type="expression" dxfId="1990" priority="13306">
      <formula>IF(RIGHT(TEXT(AI88,"0.#"),1)=".",TRUE,FALSE)</formula>
    </cfRule>
  </conditionalFormatting>
  <conditionalFormatting sqref="AI87">
    <cfRule type="expression" dxfId="1989" priority="13303">
      <formula>IF(RIGHT(TEXT(AI87,"0.#"),1)=".",FALSE,TRUE)</formula>
    </cfRule>
    <cfRule type="expression" dxfId="1988" priority="13304">
      <formula>IF(RIGHT(TEXT(AI87,"0.#"),1)=".",TRUE,FALSE)</formula>
    </cfRule>
  </conditionalFormatting>
  <conditionalFormatting sqref="AM88">
    <cfRule type="expression" dxfId="1987" priority="13299">
      <formula>IF(RIGHT(TEXT(AM88,"0.#"),1)=".",FALSE,TRUE)</formula>
    </cfRule>
    <cfRule type="expression" dxfId="1986" priority="13300">
      <formula>IF(RIGHT(TEXT(AM88,"0.#"),1)=".",TRUE,FALSE)</formula>
    </cfRule>
  </conditionalFormatting>
  <conditionalFormatting sqref="AM89">
    <cfRule type="expression" dxfId="1985" priority="13297">
      <formula>IF(RIGHT(TEXT(AM89,"0.#"),1)=".",FALSE,TRUE)</formula>
    </cfRule>
    <cfRule type="expression" dxfId="1984" priority="13298">
      <formula>IF(RIGHT(TEXT(AM89,"0.#"),1)=".",TRUE,FALSE)</formula>
    </cfRule>
  </conditionalFormatting>
  <conditionalFormatting sqref="AE92">
    <cfRule type="expression" dxfId="1983" priority="13283">
      <formula>IF(RIGHT(TEXT(AE92,"0.#"),1)=".",FALSE,TRUE)</formula>
    </cfRule>
    <cfRule type="expression" dxfId="1982" priority="13284">
      <formula>IF(RIGHT(TEXT(AE92,"0.#"),1)=".",TRUE,FALSE)</formula>
    </cfRule>
  </conditionalFormatting>
  <conditionalFormatting sqref="AE93">
    <cfRule type="expression" dxfId="1981" priority="13281">
      <formula>IF(RIGHT(TEXT(AE93,"0.#"),1)=".",FALSE,TRUE)</formula>
    </cfRule>
    <cfRule type="expression" dxfId="1980" priority="13282">
      <formula>IF(RIGHT(TEXT(AE93,"0.#"),1)=".",TRUE,FALSE)</formula>
    </cfRule>
  </conditionalFormatting>
  <conditionalFormatting sqref="AE94">
    <cfRule type="expression" dxfId="1979" priority="13279">
      <formula>IF(RIGHT(TEXT(AE94,"0.#"),1)=".",FALSE,TRUE)</formula>
    </cfRule>
    <cfRule type="expression" dxfId="1978" priority="13280">
      <formula>IF(RIGHT(TEXT(AE94,"0.#"),1)=".",TRUE,FALSE)</formula>
    </cfRule>
  </conditionalFormatting>
  <conditionalFormatting sqref="AI94">
    <cfRule type="expression" dxfId="1977" priority="13277">
      <formula>IF(RIGHT(TEXT(AI94,"0.#"),1)=".",FALSE,TRUE)</formula>
    </cfRule>
    <cfRule type="expression" dxfId="1976" priority="13278">
      <formula>IF(RIGHT(TEXT(AI94,"0.#"),1)=".",TRUE,FALSE)</formula>
    </cfRule>
  </conditionalFormatting>
  <conditionalFormatting sqref="AI93">
    <cfRule type="expression" dxfId="1975" priority="13275">
      <formula>IF(RIGHT(TEXT(AI93,"0.#"),1)=".",FALSE,TRUE)</formula>
    </cfRule>
    <cfRule type="expression" dxfId="1974" priority="13276">
      <formula>IF(RIGHT(TEXT(AI93,"0.#"),1)=".",TRUE,FALSE)</formula>
    </cfRule>
  </conditionalFormatting>
  <conditionalFormatting sqref="AI92">
    <cfRule type="expression" dxfId="1973" priority="13273">
      <formula>IF(RIGHT(TEXT(AI92,"0.#"),1)=".",FALSE,TRUE)</formula>
    </cfRule>
    <cfRule type="expression" dxfId="1972" priority="13274">
      <formula>IF(RIGHT(TEXT(AI92,"0.#"),1)=".",TRUE,FALSE)</formula>
    </cfRule>
  </conditionalFormatting>
  <conditionalFormatting sqref="AM92">
    <cfRule type="expression" dxfId="1971" priority="13271">
      <formula>IF(RIGHT(TEXT(AM92,"0.#"),1)=".",FALSE,TRUE)</formula>
    </cfRule>
    <cfRule type="expression" dxfId="1970" priority="13272">
      <formula>IF(RIGHT(TEXT(AM92,"0.#"),1)=".",TRUE,FALSE)</formula>
    </cfRule>
  </conditionalFormatting>
  <conditionalFormatting sqref="AM93">
    <cfRule type="expression" dxfId="1969" priority="13269">
      <formula>IF(RIGHT(TEXT(AM93,"0.#"),1)=".",FALSE,TRUE)</formula>
    </cfRule>
    <cfRule type="expression" dxfId="1968" priority="13270">
      <formula>IF(RIGHT(TEXT(AM93,"0.#"),1)=".",TRUE,FALSE)</formula>
    </cfRule>
  </conditionalFormatting>
  <conditionalFormatting sqref="AM94">
    <cfRule type="expression" dxfId="1967" priority="13267">
      <formula>IF(RIGHT(TEXT(AM94,"0.#"),1)=".",FALSE,TRUE)</formula>
    </cfRule>
    <cfRule type="expression" dxfId="1966" priority="13268">
      <formula>IF(RIGHT(TEXT(AM94,"0.#"),1)=".",TRUE,FALSE)</formula>
    </cfRule>
  </conditionalFormatting>
  <conditionalFormatting sqref="AE97">
    <cfRule type="expression" dxfId="1965" priority="13253">
      <formula>IF(RIGHT(TEXT(AE97,"0.#"),1)=".",FALSE,TRUE)</formula>
    </cfRule>
    <cfRule type="expression" dxfId="1964" priority="13254">
      <formula>IF(RIGHT(TEXT(AE97,"0.#"),1)=".",TRUE,FALSE)</formula>
    </cfRule>
  </conditionalFormatting>
  <conditionalFormatting sqref="AE98">
    <cfRule type="expression" dxfId="1963" priority="13251">
      <formula>IF(RIGHT(TEXT(AE98,"0.#"),1)=".",FALSE,TRUE)</formula>
    </cfRule>
    <cfRule type="expression" dxfId="1962" priority="13252">
      <formula>IF(RIGHT(TEXT(AE98,"0.#"),1)=".",TRUE,FALSE)</formula>
    </cfRule>
  </conditionalFormatting>
  <conditionalFormatting sqref="AE99">
    <cfRule type="expression" dxfId="1961" priority="13249">
      <formula>IF(RIGHT(TEXT(AE99,"0.#"),1)=".",FALSE,TRUE)</formula>
    </cfRule>
    <cfRule type="expression" dxfId="1960" priority="13250">
      <formula>IF(RIGHT(TEXT(AE99,"0.#"),1)=".",TRUE,FALSE)</formula>
    </cfRule>
  </conditionalFormatting>
  <conditionalFormatting sqref="AI99">
    <cfRule type="expression" dxfId="1959" priority="13247">
      <formula>IF(RIGHT(TEXT(AI99,"0.#"),1)=".",FALSE,TRUE)</formula>
    </cfRule>
    <cfRule type="expression" dxfId="1958" priority="13248">
      <formula>IF(RIGHT(TEXT(AI99,"0.#"),1)=".",TRUE,FALSE)</formula>
    </cfRule>
  </conditionalFormatting>
  <conditionalFormatting sqref="AI98">
    <cfRule type="expression" dxfId="1957" priority="13245">
      <formula>IF(RIGHT(TEXT(AI98,"0.#"),1)=".",FALSE,TRUE)</formula>
    </cfRule>
    <cfRule type="expression" dxfId="1956" priority="13246">
      <formula>IF(RIGHT(TEXT(AI98,"0.#"),1)=".",TRUE,FALSE)</formula>
    </cfRule>
  </conditionalFormatting>
  <conditionalFormatting sqref="AI97">
    <cfRule type="expression" dxfId="1955" priority="13243">
      <formula>IF(RIGHT(TEXT(AI97,"0.#"),1)=".",FALSE,TRUE)</formula>
    </cfRule>
    <cfRule type="expression" dxfId="1954" priority="13244">
      <formula>IF(RIGHT(TEXT(AI97,"0.#"),1)=".",TRUE,FALSE)</formula>
    </cfRule>
  </conditionalFormatting>
  <conditionalFormatting sqref="AM97">
    <cfRule type="expression" dxfId="1953" priority="13241">
      <formula>IF(RIGHT(TEXT(AM97,"0.#"),1)=".",FALSE,TRUE)</formula>
    </cfRule>
    <cfRule type="expression" dxfId="1952" priority="13242">
      <formula>IF(RIGHT(TEXT(AM97,"0.#"),1)=".",TRUE,FALSE)</formula>
    </cfRule>
  </conditionalFormatting>
  <conditionalFormatting sqref="AM98">
    <cfRule type="expression" dxfId="1951" priority="13239">
      <formula>IF(RIGHT(TEXT(AM98,"0.#"),1)=".",FALSE,TRUE)</formula>
    </cfRule>
    <cfRule type="expression" dxfId="1950" priority="13240">
      <formula>IF(RIGHT(TEXT(AM98,"0.#"),1)=".",TRUE,FALSE)</formula>
    </cfRule>
  </conditionalFormatting>
  <conditionalFormatting sqref="AM99">
    <cfRule type="expression" dxfId="1949" priority="13237">
      <formula>IF(RIGHT(TEXT(AM99,"0.#"),1)=".",FALSE,TRUE)</formula>
    </cfRule>
    <cfRule type="expression" dxfId="1948" priority="13238">
      <formula>IF(RIGHT(TEXT(AM99,"0.#"),1)=".",TRUE,FALSE)</formula>
    </cfRule>
  </conditionalFormatting>
  <conditionalFormatting sqref="AI101">
    <cfRule type="expression" dxfId="1947" priority="13223">
      <formula>IF(RIGHT(TEXT(AI101,"0.#"),1)=".",FALSE,TRUE)</formula>
    </cfRule>
    <cfRule type="expression" dxfId="1946" priority="13224">
      <formula>IF(RIGHT(TEXT(AI101,"0.#"),1)=".",TRUE,FALSE)</formula>
    </cfRule>
  </conditionalFormatting>
  <conditionalFormatting sqref="AM101">
    <cfRule type="expression" dxfId="1945" priority="13221">
      <formula>IF(RIGHT(TEXT(AM101,"0.#"),1)=".",FALSE,TRUE)</formula>
    </cfRule>
    <cfRule type="expression" dxfId="1944" priority="13222">
      <formula>IF(RIGHT(TEXT(AM101,"0.#"),1)=".",TRUE,FALSE)</formula>
    </cfRule>
  </conditionalFormatting>
  <conditionalFormatting sqref="AE102">
    <cfRule type="expression" dxfId="1943" priority="13219">
      <formula>IF(RIGHT(TEXT(AE102,"0.#"),1)=".",FALSE,TRUE)</formula>
    </cfRule>
    <cfRule type="expression" dxfId="1942" priority="13220">
      <formula>IF(RIGHT(TEXT(AE102,"0.#"),1)=".",TRUE,FALSE)</formula>
    </cfRule>
  </conditionalFormatting>
  <conditionalFormatting sqref="AI102">
    <cfRule type="expression" dxfId="1941" priority="13217">
      <formula>IF(RIGHT(TEXT(AI102,"0.#"),1)=".",FALSE,TRUE)</formula>
    </cfRule>
    <cfRule type="expression" dxfId="1940" priority="13218">
      <formula>IF(RIGHT(TEXT(AI102,"0.#"),1)=".",TRUE,FALSE)</formula>
    </cfRule>
  </conditionalFormatting>
  <conditionalFormatting sqref="AM102">
    <cfRule type="expression" dxfId="1939" priority="13215">
      <formula>IF(RIGHT(TEXT(AM102,"0.#"),1)=".",FALSE,TRUE)</formula>
    </cfRule>
    <cfRule type="expression" dxfId="1938" priority="13216">
      <formula>IF(RIGHT(TEXT(AM102,"0.#"),1)=".",TRUE,FALSE)</formula>
    </cfRule>
  </conditionalFormatting>
  <conditionalFormatting sqref="AQ102">
    <cfRule type="expression" dxfId="1937" priority="13213">
      <formula>IF(RIGHT(TEXT(AQ102,"0.#"),1)=".",FALSE,TRUE)</formula>
    </cfRule>
    <cfRule type="expression" dxfId="1936" priority="13214">
      <formula>IF(RIGHT(TEXT(AQ102,"0.#"),1)=".",TRUE,FALSE)</formula>
    </cfRule>
  </conditionalFormatting>
  <conditionalFormatting sqref="AE104">
    <cfRule type="expression" dxfId="1935" priority="13211">
      <formula>IF(RIGHT(TEXT(AE104,"0.#"),1)=".",FALSE,TRUE)</formula>
    </cfRule>
    <cfRule type="expression" dxfId="1934" priority="13212">
      <formula>IF(RIGHT(TEXT(AE104,"0.#"),1)=".",TRUE,FALSE)</formula>
    </cfRule>
  </conditionalFormatting>
  <conditionalFormatting sqref="AI104">
    <cfRule type="expression" dxfId="1933" priority="13209">
      <formula>IF(RIGHT(TEXT(AI104,"0.#"),1)=".",FALSE,TRUE)</formula>
    </cfRule>
    <cfRule type="expression" dxfId="1932" priority="13210">
      <formula>IF(RIGHT(TEXT(AI104,"0.#"),1)=".",TRUE,FALSE)</formula>
    </cfRule>
  </conditionalFormatting>
  <conditionalFormatting sqref="AM104">
    <cfRule type="expression" dxfId="1931" priority="13207">
      <formula>IF(RIGHT(TEXT(AM104,"0.#"),1)=".",FALSE,TRUE)</formula>
    </cfRule>
    <cfRule type="expression" dxfId="1930" priority="13208">
      <formula>IF(RIGHT(TEXT(AM104,"0.#"),1)=".",TRUE,FALSE)</formula>
    </cfRule>
  </conditionalFormatting>
  <conditionalFormatting sqref="AE105">
    <cfRule type="expression" dxfId="1929" priority="13205">
      <formula>IF(RIGHT(TEXT(AE105,"0.#"),1)=".",FALSE,TRUE)</formula>
    </cfRule>
    <cfRule type="expression" dxfId="1928" priority="13206">
      <formula>IF(RIGHT(TEXT(AE105,"0.#"),1)=".",TRUE,FALSE)</formula>
    </cfRule>
  </conditionalFormatting>
  <conditionalFormatting sqref="AI105">
    <cfRule type="expression" dxfId="1927" priority="13203">
      <formula>IF(RIGHT(TEXT(AI105,"0.#"),1)=".",FALSE,TRUE)</formula>
    </cfRule>
    <cfRule type="expression" dxfId="1926" priority="13204">
      <formula>IF(RIGHT(TEXT(AI105,"0.#"),1)=".",TRUE,FALSE)</formula>
    </cfRule>
  </conditionalFormatting>
  <conditionalFormatting sqref="AM105">
    <cfRule type="expression" dxfId="1925" priority="13201">
      <formula>IF(RIGHT(TEXT(AM105,"0.#"),1)=".",FALSE,TRUE)</formula>
    </cfRule>
    <cfRule type="expression" dxfId="1924" priority="13202">
      <formula>IF(RIGHT(TEXT(AM105,"0.#"),1)=".",TRUE,FALSE)</formula>
    </cfRule>
  </conditionalFormatting>
  <conditionalFormatting sqref="AE107">
    <cfRule type="expression" dxfId="1923" priority="13197">
      <formula>IF(RIGHT(TEXT(AE107,"0.#"),1)=".",FALSE,TRUE)</formula>
    </cfRule>
    <cfRule type="expression" dxfId="1922" priority="13198">
      <formula>IF(RIGHT(TEXT(AE107,"0.#"),1)=".",TRUE,FALSE)</formula>
    </cfRule>
  </conditionalFormatting>
  <conditionalFormatting sqref="AI107">
    <cfRule type="expression" dxfId="1921" priority="13195">
      <formula>IF(RIGHT(TEXT(AI107,"0.#"),1)=".",FALSE,TRUE)</formula>
    </cfRule>
    <cfRule type="expression" dxfId="1920" priority="13196">
      <formula>IF(RIGHT(TEXT(AI107,"0.#"),1)=".",TRUE,FALSE)</formula>
    </cfRule>
  </conditionalFormatting>
  <conditionalFormatting sqref="AM107">
    <cfRule type="expression" dxfId="1919" priority="13193">
      <formula>IF(RIGHT(TEXT(AM107,"0.#"),1)=".",FALSE,TRUE)</formula>
    </cfRule>
    <cfRule type="expression" dxfId="1918" priority="13194">
      <formula>IF(RIGHT(TEXT(AM107,"0.#"),1)=".",TRUE,FALSE)</formula>
    </cfRule>
  </conditionalFormatting>
  <conditionalFormatting sqref="AE108">
    <cfRule type="expression" dxfId="1917" priority="13191">
      <formula>IF(RIGHT(TEXT(AE108,"0.#"),1)=".",FALSE,TRUE)</formula>
    </cfRule>
    <cfRule type="expression" dxfId="1916" priority="13192">
      <formula>IF(RIGHT(TEXT(AE108,"0.#"),1)=".",TRUE,FALSE)</formula>
    </cfRule>
  </conditionalFormatting>
  <conditionalFormatting sqref="AI108">
    <cfRule type="expression" dxfId="1915" priority="13189">
      <formula>IF(RIGHT(TEXT(AI108,"0.#"),1)=".",FALSE,TRUE)</formula>
    </cfRule>
    <cfRule type="expression" dxfId="1914" priority="13190">
      <formula>IF(RIGHT(TEXT(AI108,"0.#"),1)=".",TRUE,FALSE)</formula>
    </cfRule>
  </conditionalFormatting>
  <conditionalFormatting sqref="AM108">
    <cfRule type="expression" dxfId="1913" priority="13187">
      <formula>IF(RIGHT(TEXT(AM108,"0.#"),1)=".",FALSE,TRUE)</formula>
    </cfRule>
    <cfRule type="expression" dxfId="1912" priority="13188">
      <formula>IF(RIGHT(TEXT(AM108,"0.#"),1)=".",TRUE,FALSE)</formula>
    </cfRule>
  </conditionalFormatting>
  <conditionalFormatting sqref="AE110">
    <cfRule type="expression" dxfId="1911" priority="13183">
      <formula>IF(RIGHT(TEXT(AE110,"0.#"),1)=".",FALSE,TRUE)</formula>
    </cfRule>
    <cfRule type="expression" dxfId="1910" priority="13184">
      <formula>IF(RIGHT(TEXT(AE110,"0.#"),1)=".",TRUE,FALSE)</formula>
    </cfRule>
  </conditionalFormatting>
  <conditionalFormatting sqref="AI110">
    <cfRule type="expression" dxfId="1909" priority="13181">
      <formula>IF(RIGHT(TEXT(AI110,"0.#"),1)=".",FALSE,TRUE)</formula>
    </cfRule>
    <cfRule type="expression" dxfId="1908" priority="13182">
      <formula>IF(RIGHT(TEXT(AI110,"0.#"),1)=".",TRUE,FALSE)</formula>
    </cfRule>
  </conditionalFormatting>
  <conditionalFormatting sqref="AM110">
    <cfRule type="expression" dxfId="1907" priority="13179">
      <formula>IF(RIGHT(TEXT(AM110,"0.#"),1)=".",FALSE,TRUE)</formula>
    </cfRule>
    <cfRule type="expression" dxfId="1906" priority="13180">
      <formula>IF(RIGHT(TEXT(AM110,"0.#"),1)=".",TRUE,FALSE)</formula>
    </cfRule>
  </conditionalFormatting>
  <conditionalFormatting sqref="AE111">
    <cfRule type="expression" dxfId="1905" priority="13177">
      <formula>IF(RIGHT(TEXT(AE111,"0.#"),1)=".",FALSE,TRUE)</formula>
    </cfRule>
    <cfRule type="expression" dxfId="1904" priority="13178">
      <formula>IF(RIGHT(TEXT(AE111,"0.#"),1)=".",TRUE,FALSE)</formula>
    </cfRule>
  </conditionalFormatting>
  <conditionalFormatting sqref="AI111">
    <cfRule type="expression" dxfId="1903" priority="13175">
      <formula>IF(RIGHT(TEXT(AI111,"0.#"),1)=".",FALSE,TRUE)</formula>
    </cfRule>
    <cfRule type="expression" dxfId="1902" priority="13176">
      <formula>IF(RIGHT(TEXT(AI111,"0.#"),1)=".",TRUE,FALSE)</formula>
    </cfRule>
  </conditionalFormatting>
  <conditionalFormatting sqref="AM111">
    <cfRule type="expression" dxfId="1901" priority="13173">
      <formula>IF(RIGHT(TEXT(AM111,"0.#"),1)=".",FALSE,TRUE)</formula>
    </cfRule>
    <cfRule type="expression" dxfId="1900" priority="13174">
      <formula>IF(RIGHT(TEXT(AM111,"0.#"),1)=".",TRUE,FALSE)</formula>
    </cfRule>
  </conditionalFormatting>
  <conditionalFormatting sqref="AE113">
    <cfRule type="expression" dxfId="1899" priority="13169">
      <formula>IF(RIGHT(TEXT(AE113,"0.#"),1)=".",FALSE,TRUE)</formula>
    </cfRule>
    <cfRule type="expression" dxfId="1898" priority="13170">
      <formula>IF(RIGHT(TEXT(AE113,"0.#"),1)=".",TRUE,FALSE)</formula>
    </cfRule>
  </conditionalFormatting>
  <conditionalFormatting sqref="AI113">
    <cfRule type="expression" dxfId="1897" priority="13167">
      <formula>IF(RIGHT(TEXT(AI113,"0.#"),1)=".",FALSE,TRUE)</formula>
    </cfRule>
    <cfRule type="expression" dxfId="1896" priority="13168">
      <formula>IF(RIGHT(TEXT(AI113,"0.#"),1)=".",TRUE,FALSE)</formula>
    </cfRule>
  </conditionalFormatting>
  <conditionalFormatting sqref="AM113">
    <cfRule type="expression" dxfId="1895" priority="13165">
      <formula>IF(RIGHT(TEXT(AM113,"0.#"),1)=".",FALSE,TRUE)</formula>
    </cfRule>
    <cfRule type="expression" dxfId="1894" priority="13166">
      <formula>IF(RIGHT(TEXT(AM113,"0.#"),1)=".",TRUE,FALSE)</formula>
    </cfRule>
  </conditionalFormatting>
  <conditionalFormatting sqref="AE114">
    <cfRule type="expression" dxfId="1893" priority="13163">
      <formula>IF(RIGHT(TEXT(AE114,"0.#"),1)=".",FALSE,TRUE)</formula>
    </cfRule>
    <cfRule type="expression" dxfId="1892" priority="13164">
      <formula>IF(RIGHT(TEXT(AE114,"0.#"),1)=".",TRUE,FALSE)</formula>
    </cfRule>
  </conditionalFormatting>
  <conditionalFormatting sqref="AI114">
    <cfRule type="expression" dxfId="1891" priority="13161">
      <formula>IF(RIGHT(TEXT(AI114,"0.#"),1)=".",FALSE,TRUE)</formula>
    </cfRule>
    <cfRule type="expression" dxfId="1890" priority="13162">
      <formula>IF(RIGHT(TEXT(AI114,"0.#"),1)=".",TRUE,FALSE)</formula>
    </cfRule>
  </conditionalFormatting>
  <conditionalFormatting sqref="AM114">
    <cfRule type="expression" dxfId="1889" priority="13159">
      <formula>IF(RIGHT(TEXT(AM114,"0.#"),1)=".",FALSE,TRUE)</formula>
    </cfRule>
    <cfRule type="expression" dxfId="1888" priority="13160">
      <formula>IF(RIGHT(TEXT(AM114,"0.#"),1)=".",TRUE,FALSE)</formula>
    </cfRule>
  </conditionalFormatting>
  <conditionalFormatting sqref="AE116 AQ116">
    <cfRule type="expression" dxfId="1887" priority="13155">
      <formula>IF(RIGHT(TEXT(AE116,"0.#"),1)=".",FALSE,TRUE)</formula>
    </cfRule>
    <cfRule type="expression" dxfId="1886" priority="13156">
      <formula>IF(RIGHT(TEXT(AE116,"0.#"),1)=".",TRUE,FALSE)</formula>
    </cfRule>
  </conditionalFormatting>
  <conditionalFormatting sqref="AI116">
    <cfRule type="expression" dxfId="1885" priority="13153">
      <formula>IF(RIGHT(TEXT(AI116,"0.#"),1)=".",FALSE,TRUE)</formula>
    </cfRule>
    <cfRule type="expression" dxfId="1884" priority="13154">
      <formula>IF(RIGHT(TEXT(AI116,"0.#"),1)=".",TRUE,FALSE)</formula>
    </cfRule>
  </conditionalFormatting>
  <conditionalFormatting sqref="AM116">
    <cfRule type="expression" dxfId="1883" priority="13151">
      <formula>IF(RIGHT(TEXT(AM116,"0.#"),1)=".",FALSE,TRUE)</formula>
    </cfRule>
    <cfRule type="expression" dxfId="1882" priority="13152">
      <formula>IF(RIGHT(TEXT(AM116,"0.#"),1)=".",TRUE,FALSE)</formula>
    </cfRule>
  </conditionalFormatting>
  <conditionalFormatting sqref="AE117 AM117">
    <cfRule type="expression" dxfId="1881" priority="13149">
      <formula>IF(RIGHT(TEXT(AE117,"0.#"),1)=".",FALSE,TRUE)</formula>
    </cfRule>
    <cfRule type="expression" dxfId="1880" priority="13150">
      <formula>IF(RIGHT(TEXT(AE117,"0.#"),1)=".",TRUE,FALSE)</formula>
    </cfRule>
  </conditionalFormatting>
  <conditionalFormatting sqref="AI117">
    <cfRule type="expression" dxfId="1879" priority="13147">
      <formula>IF(RIGHT(TEXT(AI117,"0.#"),1)=".",FALSE,TRUE)</formula>
    </cfRule>
    <cfRule type="expression" dxfId="1878" priority="13148">
      <formula>IF(RIGHT(TEXT(AI117,"0.#"),1)=".",TRUE,FALSE)</formula>
    </cfRule>
  </conditionalFormatting>
  <conditionalFormatting sqref="AQ117">
    <cfRule type="expression" dxfId="1877" priority="13143">
      <formula>IF(RIGHT(TEXT(AQ117,"0.#"),1)=".",FALSE,TRUE)</formula>
    </cfRule>
    <cfRule type="expression" dxfId="1876" priority="13144">
      <formula>IF(RIGHT(TEXT(AQ117,"0.#"),1)=".",TRUE,FALSE)</formula>
    </cfRule>
  </conditionalFormatting>
  <conditionalFormatting sqref="AE119 AQ119">
    <cfRule type="expression" dxfId="1875" priority="13141">
      <formula>IF(RIGHT(TEXT(AE119,"0.#"),1)=".",FALSE,TRUE)</formula>
    </cfRule>
    <cfRule type="expression" dxfId="1874" priority="13142">
      <formula>IF(RIGHT(TEXT(AE119,"0.#"),1)=".",TRUE,FALSE)</formula>
    </cfRule>
  </conditionalFormatting>
  <conditionalFormatting sqref="AI119">
    <cfRule type="expression" dxfId="1873" priority="13139">
      <formula>IF(RIGHT(TEXT(AI119,"0.#"),1)=".",FALSE,TRUE)</formula>
    </cfRule>
    <cfRule type="expression" dxfId="1872" priority="13140">
      <formula>IF(RIGHT(TEXT(AI119,"0.#"),1)=".",TRUE,FALSE)</formula>
    </cfRule>
  </conditionalFormatting>
  <conditionalFormatting sqref="AM119">
    <cfRule type="expression" dxfId="1871" priority="13137">
      <formula>IF(RIGHT(TEXT(AM119,"0.#"),1)=".",FALSE,TRUE)</formula>
    </cfRule>
    <cfRule type="expression" dxfId="1870" priority="13138">
      <formula>IF(RIGHT(TEXT(AM119,"0.#"),1)=".",TRUE,FALSE)</formula>
    </cfRule>
  </conditionalFormatting>
  <conditionalFormatting sqref="AQ120">
    <cfRule type="expression" dxfId="1869" priority="13129">
      <formula>IF(RIGHT(TEXT(AQ120,"0.#"),1)=".",FALSE,TRUE)</formula>
    </cfRule>
    <cfRule type="expression" dxfId="1868" priority="13130">
      <formula>IF(RIGHT(TEXT(AQ120,"0.#"),1)=".",TRUE,FALSE)</formula>
    </cfRule>
  </conditionalFormatting>
  <conditionalFormatting sqref="AE122 AQ122">
    <cfRule type="expression" dxfId="1867" priority="13127">
      <formula>IF(RIGHT(TEXT(AE122,"0.#"),1)=".",FALSE,TRUE)</formula>
    </cfRule>
    <cfRule type="expression" dxfId="1866" priority="13128">
      <formula>IF(RIGHT(TEXT(AE122,"0.#"),1)=".",TRUE,FALSE)</formula>
    </cfRule>
  </conditionalFormatting>
  <conditionalFormatting sqref="AI122">
    <cfRule type="expression" dxfId="1865" priority="13125">
      <formula>IF(RIGHT(TEXT(AI122,"0.#"),1)=".",FALSE,TRUE)</formula>
    </cfRule>
    <cfRule type="expression" dxfId="1864" priority="13126">
      <formula>IF(RIGHT(TEXT(AI122,"0.#"),1)=".",TRUE,FALSE)</formula>
    </cfRule>
  </conditionalFormatting>
  <conditionalFormatting sqref="AM122">
    <cfRule type="expression" dxfId="1863" priority="13123">
      <formula>IF(RIGHT(TEXT(AM122,"0.#"),1)=".",FALSE,TRUE)</formula>
    </cfRule>
    <cfRule type="expression" dxfId="1862" priority="13124">
      <formula>IF(RIGHT(TEXT(AM122,"0.#"),1)=".",TRUE,FALSE)</formula>
    </cfRule>
  </conditionalFormatting>
  <conditionalFormatting sqref="AQ123">
    <cfRule type="expression" dxfId="1861" priority="13115">
      <formula>IF(RIGHT(TEXT(AQ123,"0.#"),1)=".",FALSE,TRUE)</formula>
    </cfRule>
    <cfRule type="expression" dxfId="1860" priority="13116">
      <formula>IF(RIGHT(TEXT(AQ123,"0.#"),1)=".",TRUE,FALSE)</formula>
    </cfRule>
  </conditionalFormatting>
  <conditionalFormatting sqref="AE125 AQ125">
    <cfRule type="expression" dxfId="1859" priority="13113">
      <formula>IF(RIGHT(TEXT(AE125,"0.#"),1)=".",FALSE,TRUE)</formula>
    </cfRule>
    <cfRule type="expression" dxfId="1858" priority="13114">
      <formula>IF(RIGHT(TEXT(AE125,"0.#"),1)=".",TRUE,FALSE)</formula>
    </cfRule>
  </conditionalFormatting>
  <conditionalFormatting sqref="AI125">
    <cfRule type="expression" dxfId="1857" priority="13111">
      <formula>IF(RIGHT(TEXT(AI125,"0.#"),1)=".",FALSE,TRUE)</formula>
    </cfRule>
    <cfRule type="expression" dxfId="1856" priority="13112">
      <formula>IF(RIGHT(TEXT(AI125,"0.#"),1)=".",TRUE,FALSE)</formula>
    </cfRule>
  </conditionalFormatting>
  <conditionalFormatting sqref="AM125">
    <cfRule type="expression" dxfId="1855" priority="13109">
      <formula>IF(RIGHT(TEXT(AM125,"0.#"),1)=".",FALSE,TRUE)</formula>
    </cfRule>
    <cfRule type="expression" dxfId="1854" priority="13110">
      <formula>IF(RIGHT(TEXT(AM125,"0.#"),1)=".",TRUE,FALSE)</formula>
    </cfRule>
  </conditionalFormatting>
  <conditionalFormatting sqref="AQ126">
    <cfRule type="expression" dxfId="1853" priority="13101">
      <formula>IF(RIGHT(TEXT(AQ126,"0.#"),1)=".",FALSE,TRUE)</formula>
    </cfRule>
    <cfRule type="expression" dxfId="1852" priority="13102">
      <formula>IF(RIGHT(TEXT(AQ126,"0.#"),1)=".",TRUE,FALSE)</formula>
    </cfRule>
  </conditionalFormatting>
  <conditionalFormatting sqref="AE128 AQ128">
    <cfRule type="expression" dxfId="1851" priority="13099">
      <formula>IF(RIGHT(TEXT(AE128,"0.#"),1)=".",FALSE,TRUE)</formula>
    </cfRule>
    <cfRule type="expression" dxfId="1850" priority="13100">
      <formula>IF(RIGHT(TEXT(AE128,"0.#"),1)=".",TRUE,FALSE)</formula>
    </cfRule>
  </conditionalFormatting>
  <conditionalFormatting sqref="AI128">
    <cfRule type="expression" dxfId="1849" priority="13097">
      <formula>IF(RIGHT(TEXT(AI128,"0.#"),1)=".",FALSE,TRUE)</formula>
    </cfRule>
    <cfRule type="expression" dxfId="1848" priority="13098">
      <formula>IF(RIGHT(TEXT(AI128,"0.#"),1)=".",TRUE,FALSE)</formula>
    </cfRule>
  </conditionalFormatting>
  <conditionalFormatting sqref="AM128">
    <cfRule type="expression" dxfId="1847" priority="13095">
      <formula>IF(RIGHT(TEXT(AM128,"0.#"),1)=".",FALSE,TRUE)</formula>
    </cfRule>
    <cfRule type="expression" dxfId="1846" priority="13096">
      <formula>IF(RIGHT(TEXT(AM128,"0.#"),1)=".",TRUE,FALSE)</formula>
    </cfRule>
  </conditionalFormatting>
  <conditionalFormatting sqref="AQ129">
    <cfRule type="expression" dxfId="1845" priority="13087">
      <formula>IF(RIGHT(TEXT(AQ129,"0.#"),1)=".",FALSE,TRUE)</formula>
    </cfRule>
    <cfRule type="expression" dxfId="1844" priority="13088">
      <formula>IF(RIGHT(TEXT(AQ129,"0.#"),1)=".",TRUE,FALSE)</formula>
    </cfRule>
  </conditionalFormatting>
  <conditionalFormatting sqref="AE75">
    <cfRule type="expression" dxfId="1843" priority="13085">
      <formula>IF(RIGHT(TEXT(AE75,"0.#"),1)=".",FALSE,TRUE)</formula>
    </cfRule>
    <cfRule type="expression" dxfId="1842" priority="13086">
      <formula>IF(RIGHT(TEXT(AE75,"0.#"),1)=".",TRUE,FALSE)</formula>
    </cfRule>
  </conditionalFormatting>
  <conditionalFormatting sqref="AE76">
    <cfRule type="expression" dxfId="1841" priority="13083">
      <formula>IF(RIGHT(TEXT(AE76,"0.#"),1)=".",FALSE,TRUE)</formula>
    </cfRule>
    <cfRule type="expression" dxfId="1840" priority="13084">
      <formula>IF(RIGHT(TEXT(AE76,"0.#"),1)=".",TRUE,FALSE)</formula>
    </cfRule>
  </conditionalFormatting>
  <conditionalFormatting sqref="AE77">
    <cfRule type="expression" dxfId="1839" priority="13081">
      <formula>IF(RIGHT(TEXT(AE77,"0.#"),1)=".",FALSE,TRUE)</formula>
    </cfRule>
    <cfRule type="expression" dxfId="1838" priority="13082">
      <formula>IF(RIGHT(TEXT(AE77,"0.#"),1)=".",TRUE,FALSE)</formula>
    </cfRule>
  </conditionalFormatting>
  <conditionalFormatting sqref="AI77">
    <cfRule type="expression" dxfId="1837" priority="13079">
      <formula>IF(RIGHT(TEXT(AI77,"0.#"),1)=".",FALSE,TRUE)</formula>
    </cfRule>
    <cfRule type="expression" dxfId="1836" priority="13080">
      <formula>IF(RIGHT(TEXT(AI77,"0.#"),1)=".",TRUE,FALSE)</formula>
    </cfRule>
  </conditionalFormatting>
  <conditionalFormatting sqref="AI76">
    <cfRule type="expression" dxfId="1835" priority="13077">
      <formula>IF(RIGHT(TEXT(AI76,"0.#"),1)=".",FALSE,TRUE)</formula>
    </cfRule>
    <cfRule type="expression" dxfId="1834" priority="13078">
      <formula>IF(RIGHT(TEXT(AI76,"0.#"),1)=".",TRUE,FALSE)</formula>
    </cfRule>
  </conditionalFormatting>
  <conditionalFormatting sqref="AI75">
    <cfRule type="expression" dxfId="1833" priority="13075">
      <formula>IF(RIGHT(TEXT(AI75,"0.#"),1)=".",FALSE,TRUE)</formula>
    </cfRule>
    <cfRule type="expression" dxfId="1832" priority="13076">
      <formula>IF(RIGHT(TEXT(AI75,"0.#"),1)=".",TRUE,FALSE)</formula>
    </cfRule>
  </conditionalFormatting>
  <conditionalFormatting sqref="AM75">
    <cfRule type="expression" dxfId="1831" priority="13073">
      <formula>IF(RIGHT(TEXT(AM75,"0.#"),1)=".",FALSE,TRUE)</formula>
    </cfRule>
    <cfRule type="expression" dxfId="1830" priority="13074">
      <formula>IF(RIGHT(TEXT(AM75,"0.#"),1)=".",TRUE,FALSE)</formula>
    </cfRule>
  </conditionalFormatting>
  <conditionalFormatting sqref="AM76">
    <cfRule type="expression" dxfId="1829" priority="13071">
      <formula>IF(RIGHT(TEXT(AM76,"0.#"),1)=".",FALSE,TRUE)</formula>
    </cfRule>
    <cfRule type="expression" dxfId="1828" priority="13072">
      <formula>IF(RIGHT(TEXT(AM76,"0.#"),1)=".",TRUE,FALSE)</formula>
    </cfRule>
  </conditionalFormatting>
  <conditionalFormatting sqref="AM77">
    <cfRule type="expression" dxfId="1827" priority="13069">
      <formula>IF(RIGHT(TEXT(AM77,"0.#"),1)=".",FALSE,TRUE)</formula>
    </cfRule>
    <cfRule type="expression" dxfId="1826" priority="13070">
      <formula>IF(RIGHT(TEXT(AM77,"0.#"),1)=".",TRUE,FALSE)</formula>
    </cfRule>
  </conditionalFormatting>
  <conditionalFormatting sqref="AE134:AE135 AI134:AI135 AM134:AM135 AQ134:AQ135 AU134:AU135">
    <cfRule type="expression" dxfId="1825" priority="13055">
      <formula>IF(RIGHT(TEXT(AE134,"0.#"),1)=".",FALSE,TRUE)</formula>
    </cfRule>
    <cfRule type="expression" dxfId="1824" priority="13056">
      <formula>IF(RIGHT(TEXT(AE134,"0.#"),1)=".",TRUE,FALSE)</formula>
    </cfRule>
  </conditionalFormatting>
  <conditionalFormatting sqref="AE433">
    <cfRule type="expression" dxfId="1823" priority="13025">
      <formula>IF(RIGHT(TEXT(AE433,"0.#"),1)=".",FALSE,TRUE)</formula>
    </cfRule>
    <cfRule type="expression" dxfId="1822" priority="13026">
      <formula>IF(RIGHT(TEXT(AE433,"0.#"),1)=".",TRUE,FALSE)</formula>
    </cfRule>
  </conditionalFormatting>
  <conditionalFormatting sqref="AM435">
    <cfRule type="expression" dxfId="1821" priority="13009">
      <formula>IF(RIGHT(TEXT(AM435,"0.#"),1)=".",FALSE,TRUE)</formula>
    </cfRule>
    <cfRule type="expression" dxfId="1820" priority="13010">
      <formula>IF(RIGHT(TEXT(AM435,"0.#"),1)=".",TRUE,FALSE)</formula>
    </cfRule>
  </conditionalFormatting>
  <conditionalFormatting sqref="AE434">
    <cfRule type="expression" dxfId="1819" priority="13023">
      <formula>IF(RIGHT(TEXT(AE434,"0.#"),1)=".",FALSE,TRUE)</formula>
    </cfRule>
    <cfRule type="expression" dxfId="1818" priority="13024">
      <formula>IF(RIGHT(TEXT(AE434,"0.#"),1)=".",TRUE,FALSE)</formula>
    </cfRule>
  </conditionalFormatting>
  <conditionalFormatting sqref="AE435">
    <cfRule type="expression" dxfId="1817" priority="13021">
      <formula>IF(RIGHT(TEXT(AE435,"0.#"),1)=".",FALSE,TRUE)</formula>
    </cfRule>
    <cfRule type="expression" dxfId="1816" priority="13022">
      <formula>IF(RIGHT(TEXT(AE435,"0.#"),1)=".",TRUE,FALSE)</formula>
    </cfRule>
  </conditionalFormatting>
  <conditionalFormatting sqref="AM433">
    <cfRule type="expression" dxfId="1815" priority="13013">
      <formula>IF(RIGHT(TEXT(AM433,"0.#"),1)=".",FALSE,TRUE)</formula>
    </cfRule>
    <cfRule type="expression" dxfId="1814" priority="13014">
      <formula>IF(RIGHT(TEXT(AM433,"0.#"),1)=".",TRUE,FALSE)</formula>
    </cfRule>
  </conditionalFormatting>
  <conditionalFormatting sqref="AM434">
    <cfRule type="expression" dxfId="1813" priority="13011">
      <formula>IF(RIGHT(TEXT(AM434,"0.#"),1)=".",FALSE,TRUE)</formula>
    </cfRule>
    <cfRule type="expression" dxfId="1812" priority="13012">
      <formula>IF(RIGHT(TEXT(AM434,"0.#"),1)=".",TRUE,FALSE)</formula>
    </cfRule>
  </conditionalFormatting>
  <conditionalFormatting sqref="AU433">
    <cfRule type="expression" dxfId="1811" priority="13001">
      <formula>IF(RIGHT(TEXT(AU433,"0.#"),1)=".",FALSE,TRUE)</formula>
    </cfRule>
    <cfRule type="expression" dxfId="1810" priority="13002">
      <formula>IF(RIGHT(TEXT(AU433,"0.#"),1)=".",TRUE,FALSE)</formula>
    </cfRule>
  </conditionalFormatting>
  <conditionalFormatting sqref="AU434">
    <cfRule type="expression" dxfId="1809" priority="12999">
      <formula>IF(RIGHT(TEXT(AU434,"0.#"),1)=".",FALSE,TRUE)</formula>
    </cfRule>
    <cfRule type="expression" dxfId="1808" priority="13000">
      <formula>IF(RIGHT(TEXT(AU434,"0.#"),1)=".",TRUE,FALSE)</formula>
    </cfRule>
  </conditionalFormatting>
  <conditionalFormatting sqref="AU435">
    <cfRule type="expression" dxfId="1807" priority="12997">
      <formula>IF(RIGHT(TEXT(AU435,"0.#"),1)=".",FALSE,TRUE)</formula>
    </cfRule>
    <cfRule type="expression" dxfId="1806" priority="12998">
      <formula>IF(RIGHT(TEXT(AU435,"0.#"),1)=".",TRUE,FALSE)</formula>
    </cfRule>
  </conditionalFormatting>
  <conditionalFormatting sqref="AI435">
    <cfRule type="expression" dxfId="1805" priority="12931">
      <formula>IF(RIGHT(TEXT(AI435,"0.#"),1)=".",FALSE,TRUE)</formula>
    </cfRule>
    <cfRule type="expression" dxfId="1804" priority="12932">
      <formula>IF(RIGHT(TEXT(AI435,"0.#"),1)=".",TRUE,FALSE)</formula>
    </cfRule>
  </conditionalFormatting>
  <conditionalFormatting sqref="AI433">
    <cfRule type="expression" dxfId="1803" priority="12935">
      <formula>IF(RIGHT(TEXT(AI433,"0.#"),1)=".",FALSE,TRUE)</formula>
    </cfRule>
    <cfRule type="expression" dxfId="1802" priority="12936">
      <formula>IF(RIGHT(TEXT(AI433,"0.#"),1)=".",TRUE,FALSE)</formula>
    </cfRule>
  </conditionalFormatting>
  <conditionalFormatting sqref="AI434">
    <cfRule type="expression" dxfId="1801" priority="12933">
      <formula>IF(RIGHT(TEXT(AI434,"0.#"),1)=".",FALSE,TRUE)</formula>
    </cfRule>
    <cfRule type="expression" dxfId="1800" priority="12934">
      <formula>IF(RIGHT(TEXT(AI434,"0.#"),1)=".",TRUE,FALSE)</formula>
    </cfRule>
  </conditionalFormatting>
  <conditionalFormatting sqref="AQ434">
    <cfRule type="expression" dxfId="1799" priority="12917">
      <formula>IF(RIGHT(TEXT(AQ434,"0.#"),1)=".",FALSE,TRUE)</formula>
    </cfRule>
    <cfRule type="expression" dxfId="1798" priority="12918">
      <formula>IF(RIGHT(TEXT(AQ434,"0.#"),1)=".",TRUE,FALSE)</formula>
    </cfRule>
  </conditionalFormatting>
  <conditionalFormatting sqref="AQ435">
    <cfRule type="expression" dxfId="1797" priority="12903">
      <formula>IF(RIGHT(TEXT(AQ435,"0.#"),1)=".",FALSE,TRUE)</formula>
    </cfRule>
    <cfRule type="expression" dxfId="1796" priority="12904">
      <formula>IF(RIGHT(TEXT(AQ435,"0.#"),1)=".",TRUE,FALSE)</formula>
    </cfRule>
  </conditionalFormatting>
  <conditionalFormatting sqref="AQ433">
    <cfRule type="expression" dxfId="1795" priority="12901">
      <formula>IF(RIGHT(TEXT(AQ433,"0.#"),1)=".",FALSE,TRUE)</formula>
    </cfRule>
    <cfRule type="expression" dxfId="1794" priority="12902">
      <formula>IF(RIGHT(TEXT(AQ433,"0.#"),1)=".",TRUE,FALSE)</formula>
    </cfRule>
  </conditionalFormatting>
  <conditionalFormatting sqref="AL847:AO866">
    <cfRule type="expression" dxfId="1793" priority="6625">
      <formula>IF(AND(AL847&gt;=0, RIGHT(TEXT(AL847,"0.#"),1)&lt;&gt;"."),TRUE,FALSE)</formula>
    </cfRule>
    <cfRule type="expression" dxfId="1792" priority="6626">
      <formula>IF(AND(AL847&gt;=0, RIGHT(TEXT(AL847,"0.#"),1)="."),TRUE,FALSE)</formula>
    </cfRule>
    <cfRule type="expression" dxfId="1791" priority="6627">
      <formula>IF(AND(AL847&lt;0, RIGHT(TEXT(AL847,"0.#"),1)&lt;&gt;"."),TRUE,FALSE)</formula>
    </cfRule>
    <cfRule type="expression" dxfId="1790" priority="6628">
      <formula>IF(AND(AL847&lt;0, RIGHT(TEXT(AL847,"0.#"),1)="."),TRUE,FALSE)</formula>
    </cfRule>
  </conditionalFormatting>
  <conditionalFormatting sqref="AQ53:AQ55">
    <cfRule type="expression" dxfId="1789" priority="4647">
      <formula>IF(RIGHT(TEXT(AQ53,"0.#"),1)=".",FALSE,TRUE)</formula>
    </cfRule>
    <cfRule type="expression" dxfId="1788" priority="4648">
      <formula>IF(RIGHT(TEXT(AQ53,"0.#"),1)=".",TRUE,FALSE)</formula>
    </cfRule>
  </conditionalFormatting>
  <conditionalFormatting sqref="AU53:AU55">
    <cfRule type="expression" dxfId="1787" priority="4645">
      <formula>IF(RIGHT(TEXT(AU53,"0.#"),1)=".",FALSE,TRUE)</formula>
    </cfRule>
    <cfRule type="expression" dxfId="1786" priority="4646">
      <formula>IF(RIGHT(TEXT(AU53,"0.#"),1)=".",TRUE,FALSE)</formula>
    </cfRule>
  </conditionalFormatting>
  <conditionalFormatting sqref="AQ60:AQ62">
    <cfRule type="expression" dxfId="1785" priority="4643">
      <formula>IF(RIGHT(TEXT(AQ60,"0.#"),1)=".",FALSE,TRUE)</formula>
    </cfRule>
    <cfRule type="expression" dxfId="1784" priority="4644">
      <formula>IF(RIGHT(TEXT(AQ60,"0.#"),1)=".",TRUE,FALSE)</formula>
    </cfRule>
  </conditionalFormatting>
  <conditionalFormatting sqref="AU60:AU62">
    <cfRule type="expression" dxfId="1783" priority="4641">
      <formula>IF(RIGHT(TEXT(AU60,"0.#"),1)=".",FALSE,TRUE)</formula>
    </cfRule>
    <cfRule type="expression" dxfId="1782" priority="4642">
      <formula>IF(RIGHT(TEXT(AU60,"0.#"),1)=".",TRUE,FALSE)</formula>
    </cfRule>
  </conditionalFormatting>
  <conditionalFormatting sqref="AQ75:AQ77">
    <cfRule type="expression" dxfId="1781" priority="4639">
      <formula>IF(RIGHT(TEXT(AQ75,"0.#"),1)=".",FALSE,TRUE)</formula>
    </cfRule>
    <cfRule type="expression" dxfId="1780" priority="4640">
      <formula>IF(RIGHT(TEXT(AQ75,"0.#"),1)=".",TRUE,FALSE)</formula>
    </cfRule>
  </conditionalFormatting>
  <conditionalFormatting sqref="AU75:AU77">
    <cfRule type="expression" dxfId="1779" priority="4637">
      <formula>IF(RIGHT(TEXT(AU75,"0.#"),1)=".",FALSE,TRUE)</formula>
    </cfRule>
    <cfRule type="expression" dxfId="1778" priority="4638">
      <formula>IF(RIGHT(TEXT(AU75,"0.#"),1)=".",TRUE,FALSE)</formula>
    </cfRule>
  </conditionalFormatting>
  <conditionalFormatting sqref="AQ87:AQ89">
    <cfRule type="expression" dxfId="1777" priority="4635">
      <formula>IF(RIGHT(TEXT(AQ87,"0.#"),1)=".",FALSE,TRUE)</formula>
    </cfRule>
    <cfRule type="expression" dxfId="1776" priority="4636">
      <formula>IF(RIGHT(TEXT(AQ87,"0.#"),1)=".",TRUE,FALSE)</formula>
    </cfRule>
  </conditionalFormatting>
  <conditionalFormatting sqref="AU87:AU89">
    <cfRule type="expression" dxfId="1775" priority="4633">
      <formula>IF(RIGHT(TEXT(AU87,"0.#"),1)=".",FALSE,TRUE)</formula>
    </cfRule>
    <cfRule type="expression" dxfId="1774" priority="4634">
      <formula>IF(RIGHT(TEXT(AU87,"0.#"),1)=".",TRUE,FALSE)</formula>
    </cfRule>
  </conditionalFormatting>
  <conditionalFormatting sqref="AQ92:AQ94">
    <cfRule type="expression" dxfId="1773" priority="4631">
      <formula>IF(RIGHT(TEXT(AQ92,"0.#"),1)=".",FALSE,TRUE)</formula>
    </cfRule>
    <cfRule type="expression" dxfId="1772" priority="4632">
      <formula>IF(RIGHT(TEXT(AQ92,"0.#"),1)=".",TRUE,FALSE)</formula>
    </cfRule>
  </conditionalFormatting>
  <conditionalFormatting sqref="AU92:AU94">
    <cfRule type="expression" dxfId="1771" priority="4629">
      <formula>IF(RIGHT(TEXT(AU92,"0.#"),1)=".",FALSE,TRUE)</formula>
    </cfRule>
    <cfRule type="expression" dxfId="1770" priority="4630">
      <formula>IF(RIGHT(TEXT(AU92,"0.#"),1)=".",TRUE,FALSE)</formula>
    </cfRule>
  </conditionalFormatting>
  <conditionalFormatting sqref="AQ97:AQ99">
    <cfRule type="expression" dxfId="1769" priority="4627">
      <formula>IF(RIGHT(TEXT(AQ97,"0.#"),1)=".",FALSE,TRUE)</formula>
    </cfRule>
    <cfRule type="expression" dxfId="1768" priority="4628">
      <formula>IF(RIGHT(TEXT(AQ97,"0.#"),1)=".",TRUE,FALSE)</formula>
    </cfRule>
  </conditionalFormatting>
  <conditionalFormatting sqref="AU97:AU99">
    <cfRule type="expression" dxfId="1767" priority="4625">
      <formula>IF(RIGHT(TEXT(AU97,"0.#"),1)=".",FALSE,TRUE)</formula>
    </cfRule>
    <cfRule type="expression" dxfId="1766" priority="4626">
      <formula>IF(RIGHT(TEXT(AU97,"0.#"),1)=".",TRUE,FALSE)</formula>
    </cfRule>
  </conditionalFormatting>
  <conditionalFormatting sqref="AE458">
    <cfRule type="expression" dxfId="1765" priority="4319">
      <formula>IF(RIGHT(TEXT(AE458,"0.#"),1)=".",FALSE,TRUE)</formula>
    </cfRule>
    <cfRule type="expression" dxfId="1764" priority="4320">
      <formula>IF(RIGHT(TEXT(AE458,"0.#"),1)=".",TRUE,FALSE)</formula>
    </cfRule>
  </conditionalFormatting>
  <conditionalFormatting sqref="AM460">
    <cfRule type="expression" dxfId="1763" priority="4309">
      <formula>IF(RIGHT(TEXT(AM460,"0.#"),1)=".",FALSE,TRUE)</formula>
    </cfRule>
    <cfRule type="expression" dxfId="1762" priority="4310">
      <formula>IF(RIGHT(TEXT(AM460,"0.#"),1)=".",TRUE,FALSE)</formula>
    </cfRule>
  </conditionalFormatting>
  <conditionalFormatting sqref="AE459">
    <cfRule type="expression" dxfId="1761" priority="4317">
      <formula>IF(RIGHT(TEXT(AE459,"0.#"),1)=".",FALSE,TRUE)</formula>
    </cfRule>
    <cfRule type="expression" dxfId="1760" priority="4318">
      <formula>IF(RIGHT(TEXT(AE459,"0.#"),1)=".",TRUE,FALSE)</formula>
    </cfRule>
  </conditionalFormatting>
  <conditionalFormatting sqref="AE460">
    <cfRule type="expression" dxfId="1759" priority="4315">
      <formula>IF(RIGHT(TEXT(AE460,"0.#"),1)=".",FALSE,TRUE)</formula>
    </cfRule>
    <cfRule type="expression" dxfId="1758" priority="4316">
      <formula>IF(RIGHT(TEXT(AE460,"0.#"),1)=".",TRUE,FALSE)</formula>
    </cfRule>
  </conditionalFormatting>
  <conditionalFormatting sqref="AM458">
    <cfRule type="expression" dxfId="1757" priority="4313">
      <formula>IF(RIGHT(TEXT(AM458,"0.#"),1)=".",FALSE,TRUE)</formula>
    </cfRule>
    <cfRule type="expression" dxfId="1756" priority="4314">
      <formula>IF(RIGHT(TEXT(AM458,"0.#"),1)=".",TRUE,FALSE)</formula>
    </cfRule>
  </conditionalFormatting>
  <conditionalFormatting sqref="AM459">
    <cfRule type="expression" dxfId="1755" priority="4311">
      <formula>IF(RIGHT(TEXT(AM459,"0.#"),1)=".",FALSE,TRUE)</formula>
    </cfRule>
    <cfRule type="expression" dxfId="1754" priority="4312">
      <formula>IF(RIGHT(TEXT(AM459,"0.#"),1)=".",TRUE,FALSE)</formula>
    </cfRule>
  </conditionalFormatting>
  <conditionalFormatting sqref="AU458">
    <cfRule type="expression" dxfId="1753" priority="4307">
      <formula>IF(RIGHT(TEXT(AU458,"0.#"),1)=".",FALSE,TRUE)</formula>
    </cfRule>
    <cfRule type="expression" dxfId="1752" priority="4308">
      <formula>IF(RIGHT(TEXT(AU458,"0.#"),1)=".",TRUE,FALSE)</formula>
    </cfRule>
  </conditionalFormatting>
  <conditionalFormatting sqref="AU459">
    <cfRule type="expression" dxfId="1751" priority="4305">
      <formula>IF(RIGHT(TEXT(AU459,"0.#"),1)=".",FALSE,TRUE)</formula>
    </cfRule>
    <cfRule type="expression" dxfId="1750" priority="4306">
      <formula>IF(RIGHT(TEXT(AU459,"0.#"),1)=".",TRUE,FALSE)</formula>
    </cfRule>
  </conditionalFormatting>
  <conditionalFormatting sqref="AU460">
    <cfRule type="expression" dxfId="1749" priority="4303">
      <formula>IF(RIGHT(TEXT(AU460,"0.#"),1)=".",FALSE,TRUE)</formula>
    </cfRule>
    <cfRule type="expression" dxfId="1748" priority="4304">
      <formula>IF(RIGHT(TEXT(AU460,"0.#"),1)=".",TRUE,FALSE)</formula>
    </cfRule>
  </conditionalFormatting>
  <conditionalFormatting sqref="AI460">
    <cfRule type="expression" dxfId="1747" priority="4297">
      <formula>IF(RIGHT(TEXT(AI460,"0.#"),1)=".",FALSE,TRUE)</formula>
    </cfRule>
    <cfRule type="expression" dxfId="1746" priority="4298">
      <formula>IF(RIGHT(TEXT(AI460,"0.#"),1)=".",TRUE,FALSE)</formula>
    </cfRule>
  </conditionalFormatting>
  <conditionalFormatting sqref="AI458">
    <cfRule type="expression" dxfId="1745" priority="4301">
      <formula>IF(RIGHT(TEXT(AI458,"0.#"),1)=".",FALSE,TRUE)</formula>
    </cfRule>
    <cfRule type="expression" dxfId="1744" priority="4302">
      <formula>IF(RIGHT(TEXT(AI458,"0.#"),1)=".",TRUE,FALSE)</formula>
    </cfRule>
  </conditionalFormatting>
  <conditionalFormatting sqref="AI459">
    <cfRule type="expression" dxfId="1743" priority="4299">
      <formula>IF(RIGHT(TEXT(AI459,"0.#"),1)=".",FALSE,TRUE)</formula>
    </cfRule>
    <cfRule type="expression" dxfId="1742" priority="4300">
      <formula>IF(RIGHT(TEXT(AI459,"0.#"),1)=".",TRUE,FALSE)</formula>
    </cfRule>
  </conditionalFormatting>
  <conditionalFormatting sqref="AQ459">
    <cfRule type="expression" dxfId="1741" priority="4295">
      <formula>IF(RIGHT(TEXT(AQ459,"0.#"),1)=".",FALSE,TRUE)</formula>
    </cfRule>
    <cfRule type="expression" dxfId="1740" priority="4296">
      <formula>IF(RIGHT(TEXT(AQ459,"0.#"),1)=".",TRUE,FALSE)</formula>
    </cfRule>
  </conditionalFormatting>
  <conditionalFormatting sqref="AQ460">
    <cfRule type="expression" dxfId="1739" priority="4293">
      <formula>IF(RIGHT(TEXT(AQ460,"0.#"),1)=".",FALSE,TRUE)</formula>
    </cfRule>
    <cfRule type="expression" dxfId="1738" priority="4294">
      <formula>IF(RIGHT(TEXT(AQ460,"0.#"),1)=".",TRUE,FALSE)</formula>
    </cfRule>
  </conditionalFormatting>
  <conditionalFormatting sqref="AQ458">
    <cfRule type="expression" dxfId="1737" priority="4291">
      <formula>IF(RIGHT(TEXT(AQ458,"0.#"),1)=".",FALSE,TRUE)</formula>
    </cfRule>
    <cfRule type="expression" dxfId="1736" priority="4292">
      <formula>IF(RIGHT(TEXT(AQ458,"0.#"),1)=".",TRUE,FALSE)</formula>
    </cfRule>
  </conditionalFormatting>
  <conditionalFormatting sqref="AE120 AM120">
    <cfRule type="expression" dxfId="1735" priority="2969">
      <formula>IF(RIGHT(TEXT(AE120,"0.#"),1)=".",FALSE,TRUE)</formula>
    </cfRule>
    <cfRule type="expression" dxfId="1734" priority="2970">
      <formula>IF(RIGHT(TEXT(AE120,"0.#"),1)=".",TRUE,FALSE)</formula>
    </cfRule>
  </conditionalFormatting>
  <conditionalFormatting sqref="AI126">
    <cfRule type="expression" dxfId="1733" priority="2959">
      <formula>IF(RIGHT(TEXT(AI126,"0.#"),1)=".",FALSE,TRUE)</formula>
    </cfRule>
    <cfRule type="expression" dxfId="1732" priority="2960">
      <formula>IF(RIGHT(TEXT(AI126,"0.#"),1)=".",TRUE,FALSE)</formula>
    </cfRule>
  </conditionalFormatting>
  <conditionalFormatting sqref="AI120">
    <cfRule type="expression" dxfId="1731" priority="2967">
      <formula>IF(RIGHT(TEXT(AI120,"0.#"),1)=".",FALSE,TRUE)</formula>
    </cfRule>
    <cfRule type="expression" dxfId="1730" priority="2968">
      <formula>IF(RIGHT(TEXT(AI120,"0.#"),1)=".",TRUE,FALSE)</formula>
    </cfRule>
  </conditionalFormatting>
  <conditionalFormatting sqref="AE123 AM123">
    <cfRule type="expression" dxfId="1729" priority="2965">
      <formula>IF(RIGHT(TEXT(AE123,"0.#"),1)=".",FALSE,TRUE)</formula>
    </cfRule>
    <cfRule type="expression" dxfId="1728" priority="2966">
      <formula>IF(RIGHT(TEXT(AE123,"0.#"),1)=".",TRUE,FALSE)</formula>
    </cfRule>
  </conditionalFormatting>
  <conditionalFormatting sqref="AI123">
    <cfRule type="expression" dxfId="1727" priority="2963">
      <formula>IF(RIGHT(TEXT(AI123,"0.#"),1)=".",FALSE,TRUE)</formula>
    </cfRule>
    <cfRule type="expression" dxfId="1726" priority="2964">
      <formula>IF(RIGHT(TEXT(AI123,"0.#"),1)=".",TRUE,FALSE)</formula>
    </cfRule>
  </conditionalFormatting>
  <conditionalFormatting sqref="AE126 AM126">
    <cfRule type="expression" dxfId="1725" priority="2961">
      <formula>IF(RIGHT(TEXT(AE126,"0.#"),1)=".",FALSE,TRUE)</formula>
    </cfRule>
    <cfRule type="expression" dxfId="1724" priority="2962">
      <formula>IF(RIGHT(TEXT(AE126,"0.#"),1)=".",TRUE,FALSE)</formula>
    </cfRule>
  </conditionalFormatting>
  <conditionalFormatting sqref="AE129 AM129">
    <cfRule type="expression" dxfId="1723" priority="2957">
      <formula>IF(RIGHT(TEXT(AE129,"0.#"),1)=".",FALSE,TRUE)</formula>
    </cfRule>
    <cfRule type="expression" dxfId="1722" priority="2958">
      <formula>IF(RIGHT(TEXT(AE129,"0.#"),1)=".",TRUE,FALSE)</formula>
    </cfRule>
  </conditionalFormatting>
  <conditionalFormatting sqref="AI129">
    <cfRule type="expression" dxfId="1721" priority="2955">
      <formula>IF(RIGHT(TEXT(AI129,"0.#"),1)=".",FALSE,TRUE)</formula>
    </cfRule>
    <cfRule type="expression" dxfId="1720" priority="2956">
      <formula>IF(RIGHT(TEXT(AI129,"0.#"),1)=".",TRUE,FALSE)</formula>
    </cfRule>
  </conditionalFormatting>
  <conditionalFormatting sqref="Y839:Y866">
    <cfRule type="expression" dxfId="1719" priority="2953">
      <formula>IF(RIGHT(TEXT(Y839,"0.#"),1)=".",FALSE,TRUE)</formula>
    </cfRule>
    <cfRule type="expression" dxfId="1718" priority="2954">
      <formula>IF(RIGHT(TEXT(Y839,"0.#"),1)=".",TRUE,FALSE)</formula>
    </cfRule>
  </conditionalFormatting>
  <conditionalFormatting sqref="AU518">
    <cfRule type="expression" dxfId="1717" priority="1463">
      <formula>IF(RIGHT(TEXT(AU518,"0.#"),1)=".",FALSE,TRUE)</formula>
    </cfRule>
    <cfRule type="expression" dxfId="1716" priority="1464">
      <formula>IF(RIGHT(TEXT(AU518,"0.#"),1)=".",TRUE,FALSE)</formula>
    </cfRule>
  </conditionalFormatting>
  <conditionalFormatting sqref="AQ551">
    <cfRule type="expression" dxfId="1715" priority="1239">
      <formula>IF(RIGHT(TEXT(AQ551,"0.#"),1)=".",FALSE,TRUE)</formula>
    </cfRule>
    <cfRule type="expression" dxfId="1714" priority="1240">
      <formula>IF(RIGHT(TEXT(AQ551,"0.#"),1)=".",TRUE,FALSE)</formula>
    </cfRule>
  </conditionalFormatting>
  <conditionalFormatting sqref="AE556">
    <cfRule type="expression" dxfId="1713" priority="1237">
      <formula>IF(RIGHT(TEXT(AE556,"0.#"),1)=".",FALSE,TRUE)</formula>
    </cfRule>
    <cfRule type="expression" dxfId="1712" priority="1238">
      <formula>IF(RIGHT(TEXT(AE556,"0.#"),1)=".",TRUE,FALSE)</formula>
    </cfRule>
  </conditionalFormatting>
  <conditionalFormatting sqref="AE557">
    <cfRule type="expression" dxfId="1711" priority="1235">
      <formula>IF(RIGHT(TEXT(AE557,"0.#"),1)=".",FALSE,TRUE)</formula>
    </cfRule>
    <cfRule type="expression" dxfId="1710" priority="1236">
      <formula>IF(RIGHT(TEXT(AE557,"0.#"),1)=".",TRUE,FALSE)</formula>
    </cfRule>
  </conditionalFormatting>
  <conditionalFormatting sqref="AE558">
    <cfRule type="expression" dxfId="1709" priority="1233">
      <formula>IF(RIGHT(TEXT(AE558,"0.#"),1)=".",FALSE,TRUE)</formula>
    </cfRule>
    <cfRule type="expression" dxfId="1708" priority="1234">
      <formula>IF(RIGHT(TEXT(AE558,"0.#"),1)=".",TRUE,FALSE)</formula>
    </cfRule>
  </conditionalFormatting>
  <conditionalFormatting sqref="AU556">
    <cfRule type="expression" dxfId="1707" priority="1225">
      <formula>IF(RIGHT(TEXT(AU556,"0.#"),1)=".",FALSE,TRUE)</formula>
    </cfRule>
    <cfRule type="expression" dxfId="1706" priority="1226">
      <formula>IF(RIGHT(TEXT(AU556,"0.#"),1)=".",TRUE,FALSE)</formula>
    </cfRule>
  </conditionalFormatting>
  <conditionalFormatting sqref="AU557">
    <cfRule type="expression" dxfId="1705" priority="1223">
      <formula>IF(RIGHT(TEXT(AU557,"0.#"),1)=".",FALSE,TRUE)</formula>
    </cfRule>
    <cfRule type="expression" dxfId="1704" priority="1224">
      <formula>IF(RIGHT(TEXT(AU557,"0.#"),1)=".",TRUE,FALSE)</formula>
    </cfRule>
  </conditionalFormatting>
  <conditionalFormatting sqref="AU558">
    <cfRule type="expression" dxfId="1703" priority="1221">
      <formula>IF(RIGHT(TEXT(AU558,"0.#"),1)=".",FALSE,TRUE)</formula>
    </cfRule>
    <cfRule type="expression" dxfId="1702" priority="1222">
      <formula>IF(RIGHT(TEXT(AU558,"0.#"),1)=".",TRUE,FALSE)</formula>
    </cfRule>
  </conditionalFormatting>
  <conditionalFormatting sqref="AQ557">
    <cfRule type="expression" dxfId="1701" priority="1213">
      <formula>IF(RIGHT(TEXT(AQ557,"0.#"),1)=".",FALSE,TRUE)</formula>
    </cfRule>
    <cfRule type="expression" dxfId="1700" priority="1214">
      <formula>IF(RIGHT(TEXT(AQ557,"0.#"),1)=".",TRUE,FALSE)</formula>
    </cfRule>
  </conditionalFormatting>
  <conditionalFormatting sqref="AQ558">
    <cfRule type="expression" dxfId="1699" priority="1211">
      <formula>IF(RIGHT(TEXT(AQ558,"0.#"),1)=".",FALSE,TRUE)</formula>
    </cfRule>
    <cfRule type="expression" dxfId="1698" priority="1212">
      <formula>IF(RIGHT(TEXT(AQ558,"0.#"),1)=".",TRUE,FALSE)</formula>
    </cfRule>
  </conditionalFormatting>
  <conditionalFormatting sqref="AQ556">
    <cfRule type="expression" dxfId="1697" priority="1209">
      <formula>IF(RIGHT(TEXT(AQ556,"0.#"),1)=".",FALSE,TRUE)</formula>
    </cfRule>
    <cfRule type="expression" dxfId="1696" priority="1210">
      <formula>IF(RIGHT(TEXT(AQ556,"0.#"),1)=".",TRUE,FALSE)</formula>
    </cfRule>
  </conditionalFormatting>
  <conditionalFormatting sqref="AE561">
    <cfRule type="expression" dxfId="1695" priority="1207">
      <formula>IF(RIGHT(TEXT(AE561,"0.#"),1)=".",FALSE,TRUE)</formula>
    </cfRule>
    <cfRule type="expression" dxfId="1694" priority="1208">
      <formula>IF(RIGHT(TEXT(AE561,"0.#"),1)=".",TRUE,FALSE)</formula>
    </cfRule>
  </conditionalFormatting>
  <conditionalFormatting sqref="AE562">
    <cfRule type="expression" dxfId="1693" priority="1205">
      <formula>IF(RIGHT(TEXT(AE562,"0.#"),1)=".",FALSE,TRUE)</formula>
    </cfRule>
    <cfRule type="expression" dxfId="1692" priority="1206">
      <formula>IF(RIGHT(TEXT(AE562,"0.#"),1)=".",TRUE,FALSE)</formula>
    </cfRule>
  </conditionalFormatting>
  <conditionalFormatting sqref="AE563">
    <cfRule type="expression" dxfId="1691" priority="1203">
      <formula>IF(RIGHT(TEXT(AE563,"0.#"),1)=".",FALSE,TRUE)</formula>
    </cfRule>
    <cfRule type="expression" dxfId="1690" priority="1204">
      <formula>IF(RIGHT(TEXT(AE563,"0.#"),1)=".",TRUE,FALSE)</formula>
    </cfRule>
  </conditionalFormatting>
  <conditionalFormatting sqref="AL1102:AO1131">
    <cfRule type="expression" dxfId="1689" priority="2859">
      <formula>IF(AND(AL1102&gt;=0, RIGHT(TEXT(AL1102,"0.#"),1)&lt;&gt;"."),TRUE,FALSE)</formula>
    </cfRule>
    <cfRule type="expression" dxfId="1688" priority="2860">
      <formula>IF(AND(AL1102&gt;=0, RIGHT(TEXT(AL1102,"0.#"),1)="."),TRUE,FALSE)</formula>
    </cfRule>
    <cfRule type="expression" dxfId="1687" priority="2861">
      <formula>IF(AND(AL1102&lt;0, RIGHT(TEXT(AL1102,"0.#"),1)&lt;&gt;"."),TRUE,FALSE)</formula>
    </cfRule>
    <cfRule type="expression" dxfId="1686" priority="2862">
      <formula>IF(AND(AL1102&lt;0, RIGHT(TEXT(AL1102,"0.#"),1)="."),TRUE,FALSE)</formula>
    </cfRule>
  </conditionalFormatting>
  <conditionalFormatting sqref="Y1102:Y1131">
    <cfRule type="expression" dxfId="1685" priority="2857">
      <formula>IF(RIGHT(TEXT(Y1102,"0.#"),1)=".",FALSE,TRUE)</formula>
    </cfRule>
    <cfRule type="expression" dxfId="1684" priority="2858">
      <formula>IF(RIGHT(TEXT(Y1102,"0.#"),1)=".",TRUE,FALSE)</formula>
    </cfRule>
  </conditionalFormatting>
  <conditionalFormatting sqref="AQ553">
    <cfRule type="expression" dxfId="1683" priority="1241">
      <formula>IF(RIGHT(TEXT(AQ553,"0.#"),1)=".",FALSE,TRUE)</formula>
    </cfRule>
    <cfRule type="expression" dxfId="1682" priority="1242">
      <formula>IF(RIGHT(TEXT(AQ553,"0.#"),1)=".",TRUE,FALSE)</formula>
    </cfRule>
  </conditionalFormatting>
  <conditionalFormatting sqref="AU552">
    <cfRule type="expression" dxfId="1681" priority="1253">
      <formula>IF(RIGHT(TEXT(AU552,"0.#"),1)=".",FALSE,TRUE)</formula>
    </cfRule>
    <cfRule type="expression" dxfId="1680" priority="1254">
      <formula>IF(RIGHT(TEXT(AU552,"0.#"),1)=".",TRUE,FALSE)</formula>
    </cfRule>
  </conditionalFormatting>
  <conditionalFormatting sqref="AE552">
    <cfRule type="expression" dxfId="1679" priority="1265">
      <formula>IF(RIGHT(TEXT(AE552,"0.#"),1)=".",FALSE,TRUE)</formula>
    </cfRule>
    <cfRule type="expression" dxfId="1678" priority="1266">
      <formula>IF(RIGHT(TEXT(AE552,"0.#"),1)=".",TRUE,FALSE)</formula>
    </cfRule>
  </conditionalFormatting>
  <conditionalFormatting sqref="AQ548">
    <cfRule type="expression" dxfId="1677" priority="1271">
      <formula>IF(RIGHT(TEXT(AQ548,"0.#"),1)=".",FALSE,TRUE)</formula>
    </cfRule>
    <cfRule type="expression" dxfId="1676" priority="1272">
      <formula>IF(RIGHT(TEXT(AQ548,"0.#"),1)=".",TRUE,FALSE)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37"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t="s">
        <v>481</v>
      </c>
      <c r="R5" s="13" t="str">
        <f t="shared" si="3"/>
        <v>負担</v>
      </c>
      <c r="S5" s="13" t="str">
        <f t="shared" si="4"/>
        <v>負担</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負担</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負担</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負担</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481</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負担</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2019-07-05T00:42:50Z</cp:lastPrinted>
  <dcterms:created xsi:type="dcterms:W3CDTF">2012-03-13T00:50:25Z</dcterms:created>
  <dcterms:modified xsi:type="dcterms:W3CDTF">2019-07-05T00:43:45Z</dcterms:modified>
</cp:coreProperties>
</file>