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フォルダ\03_予算係\平成３１年度\05_雑件\01_行政事業レビュー\190617_事業番号変更\会計課へ\"/>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<sst xmlns="http://schemas.openxmlformats.org/spreadsheetml/2006/main" count="2859" uniqueCount="645">
  <si>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</si>
  <si>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</si>
  <si>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</si>
  <si>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</si>
  <si>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</si>
  <si>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</si>
  <si>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</si>
  <si>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</si>
  <si>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</si>
  <si>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</si>
  <si>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</si>
  <si>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</si>
  <si>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</si>
  <si>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</si>
  <si>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</si>
  <si>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</si>
  <si>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</si>
  <si>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</si>
  <si>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</si>
  <si>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</si>
  <si>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</si>
  <si>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</si>
  <si>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</si>
  <si>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</si>
  <si>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</si>
  <si>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</si>
  <si>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</si>
  <si>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</si>
  <si>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</si>
  <si>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</si>
  <si>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</si>
  <si>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</si>
  <si>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</si>
  <si>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</si>
  <si>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</si>
  <si>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</si>
  <si>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</si>
  <si>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</si>
  <si>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</si>
  <si>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</si>
  <si>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</si>
  <si>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</si>
  <si>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</si>
  <si>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</si>
  <si>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</si>
  <si>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</si>
  <si>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</si>
  <si>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</si>
  <si>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</si>
  <si>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</si>
  <si>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</si>
  <si>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</si>
  <si>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</si>
  <si>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</si>
  <si>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</si>
  <si>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</si>
  <si>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</si>
  <si>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</si>
  <si>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</si>
  <si>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</si>
  <si>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</si>
  <si>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</si>
  <si>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</si>
  <si>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</si>
  <si>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</si>
  <si>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</si>
  <si>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</si>
  <si>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</si>
  <si>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</si>
  <si>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</si>
  <si>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</si>
  <si>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</si>
  <si>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</si>
  <si>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</si>
  <si>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</si>
  <si>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</si>
  <si>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</si>
  <si>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</si>
  <si>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</si>
  <si>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</si>
  <si>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</si>
  <si>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</si>
  <si>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</si>
  <si>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</si>
  <si>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</si>
  <si>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</si>
  <si>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</si>
  <si>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</si>
  <si>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</si>
  <si>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</si>
  <si>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</si>
  <si>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</si>
  <si>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</si>
  <si>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</si>
  <si>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</si>
  <si>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</si>
  <si>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</si>
  <si>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</si>
  <si>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</si>
  <si>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</si>
  <si>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</si>
  <si>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</si>
  <si>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</si>
  <si>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</si>
  <si>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</si>
  <si>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</si>
  <si>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</si>
  <si>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</si>
  <si>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</si>
  <si>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</si>
  <si>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</si>
  <si>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</si>
  <si>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</si>
  <si>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</si>
  <si>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</si>
  <si>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</si>
  <si>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</si>
  <si>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</si>
  <si>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</si>
  <si>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</si>
  <si>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</si>
  <si>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</si>
  <si>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</si>
  <si>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</si>
  <si>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</si>
  <si>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</si>
  <si>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</si>
  <si>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</si>
  <si>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</si>
  <si>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</si>
  <si>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</si>
  <si>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</si>
  <si>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</si>
  <si>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</si>
  <si>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</si>
  <si>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</si>
  <si>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</si>
  <si>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</si>
  <si>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</si>
  <si>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</si>
  <si>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</si>
  <si>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</si>
  <si>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</si>
  <si>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</si>
  <si>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</si>
  <si>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</si>
  <si>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</si>
  <si>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</si>
  <si>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</si>
  <si>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</si>
  <si>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</si>
  <si>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</si>
  <si>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</si>
  <si>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</si>
  <si>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</si>
  <si>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</si>
  <si>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</si>
  <si>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</si>
  <si>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</si>
  <si>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</si>
  <si>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</si>
  <si>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</si>
  <si>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</si>
  <si>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</si>
  <si>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</si>
  <si>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</si>
  <si>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</si>
  <si>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</si>
  <si>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</si>
  <si>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</si>
  <si>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</si>
  <si>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</si>
  <si>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</si>
  <si>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</si>
  <si>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</si>
  <si>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</si>
  <si>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</si>
  <si>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</si>
  <si>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</si>
  <si>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</si>
  <si>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</si>
  <si>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</si>
  <si>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</si>
  <si>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</si>
  <si>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</si>
  <si>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</si>
  <si>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</si>
  <si>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</si>
  <si>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</si>
  <si>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</si>
  <si>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</si>
  <si>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</si>
  <si>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</si>
  <si>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</si>
  <si>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</si>
  <si>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</si>
  <si>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</si>
  <si>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</si>
  <si>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</si>
  <si>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</si>
  <si>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</si>
  <si>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</si>
  <si>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</si>
  <si>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</si>
  <si>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</si>
  <si>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</si>
  <si>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</si>
  <si>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</si>
  <si>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</si>
  <si>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</si>
  <si>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</si>
  <si>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</si>
  <si>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</si>
  <si>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</si>
  <si>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</si>
  <si>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</si>
  <si>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</si>
  <si>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</si>
  <si>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</si>
  <si>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</si>
  <si>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</si>
  <si>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</si>
  <si>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</si>
  <si>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</si>
  <si>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</si>
  <si>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</si>
  <si>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</si>
  <si>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</si>
  <si>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</si>
  <si>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</si>
  <si>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</si>
  <si>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</si>
  <si>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</si>
  <si>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</si>
  <si>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</si>
  <si>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</si>
  <si>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</si>
  <si>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</si>
  <si>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</si>
  <si>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</si>
  <si>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</si>
  <si>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</si>
  <si>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</si>
  <si>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</si>
  <si>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</si>
  <si>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</si>
  <si>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</si>
  <si>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</si>
  <si>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</si>
  <si>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</si>
  <si>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</si>
  <si>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</si>
  <si>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</si>
  <si>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</si>
  <si>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</si>
  <si>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</si>
  <si>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</si>
  <si>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</si>
  <si>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</si>
  <si>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</si>
  <si>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</si>
  <si>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</si>
  <si>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</si>
  <si>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</si>
  <si>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</si>
  <si>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</si>
  <si>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</si>
  <si>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</si>
  <si>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</si>
  <si>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</si>
  <si>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</si>
  <si>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</si>
  <si>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</si>
  <si>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</si>
  <si>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</si>
  <si>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</si>
  <si>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</si>
  <si>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</si>
  <si>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</si>
  <si>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</si>
  <si>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</si>
  <si>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</si>
  <si>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</si>
  <si>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</si>
  <si>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</si>
  <si>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</si>
  <si>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</si>
  <si>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</si>
  <si>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</si>
  <si>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</si>
  <si>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</si>
  <si>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</si>
  <si>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</si>
  <si>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</si>
  <si>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</si>
  <si>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</si>
  <si>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</si>
  <si>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</si>
  <si>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</si>
  <si>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</si>
  <si>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</si>
  <si>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</si>
  <si>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</si>
  <si>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</si>
  <si>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</si>
  <si>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</si>
  <si>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</si>
  <si>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</si>
  <si>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</si>
  <si>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</si>
  <si>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</si>
  <si>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</si>
  <si>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</si>
  <si>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</si>
  <si>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</si>
  <si>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</si>
  <si>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</si>
  <si>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</si>
  <si>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</si>
  <si>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</si>
  <si>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</si>
  <si>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</si>
  <si>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</si>
  <si>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</si>
  <si>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</si>
  <si>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</si>
  <si>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</si>
  <si>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</si>
  <si>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</si>
  <si>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</si>
  <si>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</si>
  <si>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</si>
  <si>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</si>
  <si>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</si>
  <si>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</si>
  <si>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</si>
  <si>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</si>
  <si>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</si>
  <si>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</si>
  <si>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</si>
  <si>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</si>
  <si>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</si>
  <si>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</si>
  <si>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</si>
  <si>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</si>
  <si>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</si>
  <si>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</si>
  <si>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</si>
  <si>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</si>
  <si>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</si>
  <si>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</si>
  <si>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</si>
  <si>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</si>
  <si>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</si>
  <si>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</si>
  <si>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</si>
  <si>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</si>
  <si>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</si>
  <si>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</si>
  <si>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</si>
  <si>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</si>
  <si>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</si>
  <si>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</si>
  <si>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</si>
  <si>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</si>
  <si>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</si>
  <si>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</si>
  <si>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</si>
  <si>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</si>
  <si>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</si>
  <si>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</si>
  <si>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</si>
  <si>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</si>
  <si>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</si>
  <si>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</si>
  <si>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</si>
  <si>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</si>
  <si>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</si>
  <si>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</si>
  <si>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</si>
  <si>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</si>
  <si>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</si>
  <si>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</si>
  <si>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</si>
  <si>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</si>
  <si>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</si>
  <si>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</si>
  <si>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</si>
  <si>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</si>
  <si>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</si>
  <si>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</si>
  <si>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</si>
  <si>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</si>
  <si>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</si>
  <si>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</si>
  <si>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</si>
  <si>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</si>
  <si>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</si>
  <si>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</si>
  <si>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</si>
  <si>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</si>
  <si>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</si>
  <si>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</si>
  <si>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</si>
  <si>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</si>
  <si>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</si>
  <si>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</si>
  <si>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</si>
  <si>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</si>
  <si>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</si>
  <si>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</si>
  <si>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</si>
  <si>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</si>
  <si>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</si>
  <si>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</si>
  <si>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</si>
  <si>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</si>
  <si>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</si>
  <si>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</si>
  <si>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</si>
  <si>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</si>
  <si>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</si>
  <si>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</si>
  <si>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</si>
  <si>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</si>
  <si>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</si>
  <si>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</si>
  <si>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</si>
  <si>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</si>
  <si>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</si>
  <si>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</si>
  <si>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</si>
  <si>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</si>
  <si>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</si>
  <si>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</si>
  <si>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</si>
  <si>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</si>
  <si>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</si>
  <si>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</si>
  <si>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</si>
  <si>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</si>
  <si>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</si>
  <si>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</si>
  <si>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</si>
  <si>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</si>
  <si>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</si>
  <si>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</si>
  <si>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</si>
  <si>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</si>
  <si>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</si>
  <si>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</si>
  <si>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</si>
  <si>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</si>
  <si>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</si>
  <si>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</si>
  <si>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</si>
  <si>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</si>
  <si>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</si>
  <si>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</si>
  <si>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</si>
  <si>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</si>
  <si>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</si>
  <si>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</si>
  <si>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</si>
  <si>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</si>
  <si>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</si>
  <si>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</si>
  <si>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</si>
  <si>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</si>
  <si>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</si>
  <si>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</si>
  <si>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</si>
  <si>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</si>
  <si>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</si>
  <si>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</si>
  <si>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</si>
  <si>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</si>
  <si>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</si>
  <si>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</si>
  <si>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</si>
  <si>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</si>
  <si>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</si>
  <si>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</si>
  <si>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</si>
  <si>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</si>
  <si>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</si>
  <si>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</si>
  <si>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</si>
  <si>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</si>
  <si>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</si>
  <si>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</si>
  <si>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</si>
  <si>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</si>
  <si>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</si>
  <si>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</si>
  <si>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</si>
  <si>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</si>
  <si>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</si>
  <si>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</si>
  <si>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</si>
  <si>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</si>
  <si>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</si>
  <si>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</si>
  <si>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</si>
  <si>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</si>
  <si>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</si>
  <si>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</si>
  <si>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</si>
  <si>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</si>
  <si>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</si>
  <si>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</si>
  <si>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</si>
  <si>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</si>
  <si>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</si>
  <si>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</si>
  <si>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</si>
  <si>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</si>
  <si>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</si>
  <si>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</si>
  <si>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</si>
  <si>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</si>
  <si>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</si>
  <si>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</si>
  <si>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</si>
  <si>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</si>
  <si>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</si>
  <si>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</si>
  <si>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</si>
  <si>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</si>
  <si>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</si>
  <si>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</si>
  <si>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</si>
  <si>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</si>
  <si>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</si>
  <si>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</si>
  <si>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</si>
  <si>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</si>
  <si>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</si>
  <si>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</si>
  <si>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</si>
  <si>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</si>
  <si>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</si>
  <si>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</si>
  <si>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</si>
  <si>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</si>
  <si>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</si>
  <si>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</si>
  <si>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</si>
  <si>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</si>
  <si>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</si>
  <si>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</si>
  <si>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</si>
  <si>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</si>
  <si>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</si>
  <si>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</si>
  <si>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</si>
  <si>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</si>
  <si>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</si>
  <si>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</si>
  <si>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</si>
  <si>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</si>
  <si>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</si>
  <si>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</si>
  <si>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</si>
  <si>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</si>
  <si>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</si>
  <si>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</si>
  <si>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</si>
  <si>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土地分類及び水に係る基本調査に関する経費</t>
    <phoneticPr fontId="5"/>
  </si>
  <si>
    <t>国土交通省</t>
  </si>
  <si>
    <t>国土政策局</t>
    <rPh sb="0" eb="2">
      <t>コクド</t>
    </rPh>
    <rPh sb="2" eb="4">
      <t>セイサク</t>
    </rPh>
    <rPh sb="4" eb="5">
      <t>キョク</t>
    </rPh>
    <phoneticPr fontId="5"/>
  </si>
  <si>
    <t>国土情報課</t>
    <rPh sb="0" eb="2">
      <t>コクド</t>
    </rPh>
    <rPh sb="2" eb="5">
      <t>ジョウホウカ</t>
    </rPh>
    <phoneticPr fontId="5"/>
  </si>
  <si>
    <t>課長　坂　勝浩</t>
    <rPh sb="0" eb="2">
      <t>カチョウ</t>
    </rPh>
    <rPh sb="3" eb="4">
      <t>サカ</t>
    </rPh>
    <rPh sb="5" eb="7">
      <t>カツヒロ</t>
    </rPh>
    <phoneticPr fontId="5"/>
  </si>
  <si>
    <t>国土調査法第２条第１項
水循環基本法</t>
  </si>
  <si>
    <t>国土調査事業十箇年計画（平成22年5月25日閣議決定）
国土形成計画（全国計画）（平成27年8月14日閣議決定）
地理空間情報活用推進基本計画（H29年3月24日閣議決定）
水循環基本計画（平成27年7月10日閣議決定）
気候変動の影響への適応計画（平成27年11月27日閣議決定）</t>
    <rPh sb="28" eb="30">
      <t>コクド</t>
    </rPh>
    <rPh sb="30" eb="32">
      <t>ケイセイ</t>
    </rPh>
    <rPh sb="32" eb="34">
      <t>ケイカク</t>
    </rPh>
    <rPh sb="35" eb="37">
      <t>ゼンコク</t>
    </rPh>
    <rPh sb="37" eb="39">
      <t>ケイカク</t>
    </rPh>
    <rPh sb="47" eb="48">
      <t>ガツ</t>
    </rPh>
    <rPh sb="50" eb="51">
      <t>ニチ</t>
    </rPh>
    <rPh sb="125" eb="127">
      <t>ヘイセイ</t>
    </rPh>
    <rPh sb="129" eb="130">
      <t>ネン</t>
    </rPh>
    <rPh sb="132" eb="133">
      <t>ガツ</t>
    </rPh>
    <rPh sb="135" eb="136">
      <t>ニチ</t>
    </rPh>
    <rPh sb="136" eb="138">
      <t>カクギ</t>
    </rPh>
    <rPh sb="138" eb="140">
      <t>ケッテイ</t>
    </rPh>
    <phoneticPr fontId="6"/>
  </si>
  <si>
    <t>国土調査法ならびに国土調査促進特別措置法及び国土調査事業十箇年計画（平成22年5月閣議決定）に基づき、土地本来の自然条件や土地の改変状況の把握を目的とした土地分類基本調査及び地下水等の実態把握を目的とした水基本調査を実施することにより、国土の開発及び保全並びにその利用の高度化に資することを目的とする。</t>
    <rPh sb="0" eb="2">
      <t>コクド</t>
    </rPh>
    <rPh sb="2" eb="5">
      <t>チョウサホウ</t>
    </rPh>
    <rPh sb="9" eb="11">
      <t>コクド</t>
    </rPh>
    <rPh sb="11" eb="13">
      <t>チョウサ</t>
    </rPh>
    <rPh sb="13" eb="15">
      <t>ソクシン</t>
    </rPh>
    <rPh sb="15" eb="17">
      <t>トクベツ</t>
    </rPh>
    <rPh sb="17" eb="20">
      <t>ソチホウ</t>
    </rPh>
    <rPh sb="20" eb="21">
      <t>オヨ</t>
    </rPh>
    <rPh sb="22" eb="24">
      <t>コクド</t>
    </rPh>
    <rPh sb="24" eb="26">
      <t>チョウサ</t>
    </rPh>
    <rPh sb="26" eb="28">
      <t>ジギョウ</t>
    </rPh>
    <rPh sb="28" eb="29">
      <t>ジュウ</t>
    </rPh>
    <rPh sb="51" eb="53">
      <t>トチ</t>
    </rPh>
    <rPh sb="53" eb="55">
      <t>ホンライ</t>
    </rPh>
    <rPh sb="56" eb="58">
      <t>シゼン</t>
    </rPh>
    <rPh sb="58" eb="60">
      <t>ジョウケン</t>
    </rPh>
    <rPh sb="61" eb="63">
      <t>トチ</t>
    </rPh>
    <rPh sb="64" eb="66">
      <t>カイヘン</t>
    </rPh>
    <rPh sb="66" eb="68">
      <t>ジョウキョウ</t>
    </rPh>
    <rPh sb="69" eb="71">
      <t>ハアク</t>
    </rPh>
    <rPh sb="72" eb="74">
      <t>モクテキ</t>
    </rPh>
    <rPh sb="77" eb="79">
      <t>トチ</t>
    </rPh>
    <rPh sb="79" eb="81">
      <t>ブンルイ</t>
    </rPh>
    <rPh sb="81" eb="83">
      <t>キホン</t>
    </rPh>
    <rPh sb="83" eb="85">
      <t>チョウサ</t>
    </rPh>
    <rPh sb="85" eb="86">
      <t>オヨ</t>
    </rPh>
    <rPh sb="87" eb="90">
      <t>チカスイ</t>
    </rPh>
    <rPh sb="90" eb="91">
      <t>トウ</t>
    </rPh>
    <rPh sb="92" eb="94">
      <t>ジッタイ</t>
    </rPh>
    <rPh sb="94" eb="96">
      <t>ハアク</t>
    </rPh>
    <rPh sb="97" eb="99">
      <t>モクテキ</t>
    </rPh>
    <rPh sb="102" eb="103">
      <t>ミズ</t>
    </rPh>
    <rPh sb="103" eb="105">
      <t>キホン</t>
    </rPh>
    <rPh sb="105" eb="107">
      <t>チョウサ</t>
    </rPh>
    <rPh sb="108" eb="110">
      <t>ジッシ</t>
    </rPh>
    <rPh sb="118" eb="120">
      <t>コクド</t>
    </rPh>
    <rPh sb="121" eb="123">
      <t>カイハツ</t>
    </rPh>
    <rPh sb="123" eb="124">
      <t>オヨ</t>
    </rPh>
    <rPh sb="125" eb="127">
      <t>ホゼン</t>
    </rPh>
    <rPh sb="127" eb="128">
      <t>ナラ</t>
    </rPh>
    <rPh sb="132" eb="134">
      <t>リヨウ</t>
    </rPh>
    <rPh sb="135" eb="138">
      <t>コウドカ</t>
    </rPh>
    <rPh sb="139" eb="140">
      <t>シ</t>
    </rPh>
    <rPh sb="145" eb="147">
      <t>モクテキ</t>
    </rPh>
    <phoneticPr fontId="5"/>
  </si>
  <si>
    <t>第６次国土調査事業十箇年計画に基づき、全国の人口集中地区及びその周辺を対象として、土地本来の自然地形、過去に行われた地形の人工改変の履歴及び過去の災害発生の履歴を調査する土地分類基本調査（土地履歴調査）を実施し、地図及び説明書等にとりまとめてホームページから公開する。また、国土を構成する重要な要素である地下水の実態把握を目的として、全国の深井戸に関する情報を収集・データ化して集約した「全国深井戸台帳」を整備し、ホームページで公開するとともに、地下水に関する情報を効果的に可視化するための図面化手法を検討し、地下水情報の利活用の促進を図る。</t>
    <rPh sb="41" eb="43">
      <t>トチ</t>
    </rPh>
    <rPh sb="43" eb="45">
      <t>ホンライ</t>
    </rPh>
    <rPh sb="46" eb="48">
      <t>シゼン</t>
    </rPh>
    <rPh sb="48" eb="50">
      <t>チケイ</t>
    </rPh>
    <rPh sb="51" eb="53">
      <t>カコ</t>
    </rPh>
    <rPh sb="54" eb="55">
      <t>オコナ</t>
    </rPh>
    <rPh sb="58" eb="60">
      <t>チケイ</t>
    </rPh>
    <rPh sb="61" eb="63">
      <t>ジンコウ</t>
    </rPh>
    <rPh sb="63" eb="65">
      <t>カイヘン</t>
    </rPh>
    <rPh sb="66" eb="68">
      <t>リレキ</t>
    </rPh>
    <rPh sb="68" eb="69">
      <t>オヨ</t>
    </rPh>
    <rPh sb="70" eb="72">
      <t>カコ</t>
    </rPh>
    <rPh sb="73" eb="75">
      <t>サイガイ</t>
    </rPh>
    <rPh sb="75" eb="77">
      <t>ハッセイ</t>
    </rPh>
    <rPh sb="78" eb="80">
      <t>リレキ</t>
    </rPh>
    <rPh sb="81" eb="83">
      <t>チョウサ</t>
    </rPh>
    <rPh sb="85" eb="87">
      <t>トチ</t>
    </rPh>
    <rPh sb="87" eb="89">
      <t>ブンルイ</t>
    </rPh>
    <rPh sb="89" eb="91">
      <t>キホン</t>
    </rPh>
    <rPh sb="91" eb="93">
      <t>チョウサ</t>
    </rPh>
    <rPh sb="94" eb="96">
      <t>トチ</t>
    </rPh>
    <rPh sb="96" eb="98">
      <t>リレキ</t>
    </rPh>
    <rPh sb="98" eb="100">
      <t>チョウサ</t>
    </rPh>
    <rPh sb="102" eb="104">
      <t>ジッシ</t>
    </rPh>
    <rPh sb="106" eb="108">
      <t>チズ</t>
    </rPh>
    <rPh sb="108" eb="109">
      <t>オヨ</t>
    </rPh>
    <rPh sb="110" eb="113">
      <t>セツメイショ</t>
    </rPh>
    <rPh sb="113" eb="114">
      <t>トウ</t>
    </rPh>
    <rPh sb="129" eb="131">
      <t>コウカイ</t>
    </rPh>
    <rPh sb="137" eb="139">
      <t>コクド</t>
    </rPh>
    <rPh sb="140" eb="142">
      <t>コウセイ</t>
    </rPh>
    <rPh sb="144" eb="146">
      <t>ジュウヨウ</t>
    </rPh>
    <rPh sb="147" eb="149">
      <t>ヨウソ</t>
    </rPh>
    <rPh sb="152" eb="155">
      <t>チカスイ</t>
    </rPh>
    <rPh sb="156" eb="158">
      <t>ジッタイ</t>
    </rPh>
    <rPh sb="158" eb="160">
      <t>ハアク</t>
    </rPh>
    <rPh sb="161" eb="163">
      <t>モクテキ</t>
    </rPh>
    <rPh sb="167" eb="169">
      <t>ゼンコク</t>
    </rPh>
    <rPh sb="170" eb="171">
      <t>フカ</t>
    </rPh>
    <rPh sb="171" eb="173">
      <t>イド</t>
    </rPh>
    <rPh sb="174" eb="175">
      <t>カン</t>
    </rPh>
    <rPh sb="177" eb="179">
      <t>ジョウホウ</t>
    </rPh>
    <rPh sb="180" eb="182">
      <t>シュウシュウ</t>
    </rPh>
    <rPh sb="186" eb="187">
      <t>カ</t>
    </rPh>
    <rPh sb="189" eb="191">
      <t>シュウヤク</t>
    </rPh>
    <rPh sb="194" eb="196">
      <t>ゼンコク</t>
    </rPh>
    <rPh sb="196" eb="199">
      <t>フカイド</t>
    </rPh>
    <rPh sb="199" eb="201">
      <t>ダイチョウ</t>
    </rPh>
    <rPh sb="203" eb="205">
      <t>セイビ</t>
    </rPh>
    <rPh sb="214" eb="216">
      <t>コウカイ</t>
    </rPh>
    <rPh sb="223" eb="226">
      <t>チカスイ</t>
    </rPh>
    <rPh sb="227" eb="228">
      <t>カン</t>
    </rPh>
    <rPh sb="230" eb="232">
      <t>ジョウホウ</t>
    </rPh>
    <rPh sb="233" eb="236">
      <t>コウカテキ</t>
    </rPh>
    <rPh sb="237" eb="240">
      <t>カシカ</t>
    </rPh>
    <rPh sb="245" eb="247">
      <t>ズメン</t>
    </rPh>
    <rPh sb="247" eb="248">
      <t>カ</t>
    </rPh>
    <rPh sb="248" eb="250">
      <t>シュホウ</t>
    </rPh>
    <rPh sb="251" eb="253">
      <t>ケントウ</t>
    </rPh>
    <rPh sb="255" eb="258">
      <t>チカスイ</t>
    </rPh>
    <rPh sb="258" eb="260">
      <t>ジョウホウ</t>
    </rPh>
    <rPh sb="261" eb="264">
      <t>リカツヨウ</t>
    </rPh>
    <rPh sb="265" eb="267">
      <t>ソクシン</t>
    </rPh>
    <rPh sb="268" eb="269">
      <t>ハカ</t>
    </rPh>
    <phoneticPr fontId="6"/>
  </si>
  <si>
    <t>-</t>
  </si>
  <si>
    <t>測量庁費</t>
  </si>
  <si>
    <t>職員旅費</t>
    <rPh sb="0" eb="2">
      <t>ショクイン</t>
    </rPh>
    <rPh sb="2" eb="4">
      <t>リョヒ</t>
    </rPh>
    <phoneticPr fontId="6"/>
  </si>
  <si>
    <t>平成33年度の土地分類調査及び水調査の閲覧・利用数を300千件</t>
    <rPh sb="0" eb="2">
      <t>ヘイセイ</t>
    </rPh>
    <rPh sb="4" eb="6">
      <t>ネンド</t>
    </rPh>
    <rPh sb="11" eb="13">
      <t>チョウサ</t>
    </rPh>
    <rPh sb="13" eb="14">
      <t>オヨ</t>
    </rPh>
    <rPh sb="15" eb="16">
      <t>ミズ</t>
    </rPh>
    <rPh sb="16" eb="18">
      <t>チョウサ</t>
    </rPh>
    <rPh sb="19" eb="21">
      <t>エツラン</t>
    </rPh>
    <rPh sb="22" eb="25">
      <t>リヨウスウ</t>
    </rPh>
    <rPh sb="29" eb="31">
      <t>センケン</t>
    </rPh>
    <phoneticPr fontId="6"/>
  </si>
  <si>
    <t>土地分類調査及び水調査の閲覧・利用件数</t>
    <rPh sb="17" eb="19">
      <t>ケンスウ</t>
    </rPh>
    <phoneticPr fontId="6"/>
  </si>
  <si>
    <t>-</t>
    <phoneticPr fontId="5"/>
  </si>
  <si>
    <t>千件</t>
    <rPh sb="0" eb="1">
      <t>セン</t>
    </rPh>
    <rPh sb="1" eb="2">
      <t>ケン</t>
    </rPh>
    <phoneticPr fontId="6"/>
  </si>
  <si>
    <t>当該年度に土地分類基本調査（土地履歴調査）を実施した面積</t>
  </si>
  <si>
    <t>ｋ㎡</t>
  </si>
  <si>
    <t>百万円
/k㎡</t>
  </si>
  <si>
    <t>51/852</t>
  </si>
  <si>
    <t>35/763</t>
  </si>
  <si>
    <t>支出額／実施面積　　　　　　　　　　　　　　</t>
    <phoneticPr fontId="5"/>
  </si>
  <si>
    <t>9　市場環境の整備、産業の生産性向上、消費者利益の保護</t>
  </si>
  <si>
    <t>34　地籍の整備等の国土調査を推進する</t>
  </si>
  <si>
    <t>127 土地分類基本調査（土地履歴調査）を実施した面積の割合</t>
  </si>
  <si>
    <t>東日本大震災以降の国民の土地の安全性に対する意識・関心の高まりや水資源の保護、保全の動きの高まりを踏まえて、土地履歴の把握、地下水の実態把握を目的として事業を実施している。</t>
    <rPh sb="19" eb="20">
      <t>タイ</t>
    </rPh>
    <rPh sb="22" eb="24">
      <t>イシキ</t>
    </rPh>
    <rPh sb="28" eb="29">
      <t>タカ</t>
    </rPh>
    <rPh sb="32" eb="35">
      <t>ミズシゲン</t>
    </rPh>
    <rPh sb="36" eb="38">
      <t>ホゴ</t>
    </rPh>
    <rPh sb="39" eb="41">
      <t>ホゼン</t>
    </rPh>
    <rPh sb="42" eb="43">
      <t>ウゴ</t>
    </rPh>
    <rPh sb="45" eb="46">
      <t>タカ</t>
    </rPh>
    <rPh sb="49" eb="50">
      <t>フ</t>
    </rPh>
    <rPh sb="54" eb="56">
      <t>トチ</t>
    </rPh>
    <rPh sb="56" eb="58">
      <t>リレキ</t>
    </rPh>
    <rPh sb="59" eb="61">
      <t>ハアク</t>
    </rPh>
    <rPh sb="62" eb="65">
      <t>チカスイ</t>
    </rPh>
    <rPh sb="66" eb="68">
      <t>ジッタイ</t>
    </rPh>
    <rPh sb="68" eb="70">
      <t>ハアク</t>
    </rPh>
    <rPh sb="71" eb="73">
      <t>モクテキ</t>
    </rPh>
    <rPh sb="76" eb="78">
      <t>ジギョウ</t>
    </rPh>
    <rPh sb="79" eb="81">
      <t>ジッシ</t>
    </rPh>
    <phoneticPr fontId="5"/>
  </si>
  <si>
    <t>国土の開発及び保全並びにその利用の高度化に資することを目的としており、国の関与が必要である。また、第6次国土調査事業十箇年計画においては、国が実施する事業として位置づけられている。</t>
    <rPh sb="0" eb="2">
      <t>コクド</t>
    </rPh>
    <rPh sb="3" eb="5">
      <t>カイハツ</t>
    </rPh>
    <rPh sb="5" eb="6">
      <t>オヨ</t>
    </rPh>
    <rPh sb="7" eb="9">
      <t>ホゼン</t>
    </rPh>
    <rPh sb="9" eb="10">
      <t>ナラ</t>
    </rPh>
    <rPh sb="14" eb="16">
      <t>リヨウ</t>
    </rPh>
    <rPh sb="17" eb="19">
      <t>コウド</t>
    </rPh>
    <rPh sb="19" eb="20">
      <t>カ</t>
    </rPh>
    <rPh sb="21" eb="22">
      <t>シ</t>
    </rPh>
    <rPh sb="27" eb="29">
      <t>モクテキ</t>
    </rPh>
    <rPh sb="35" eb="36">
      <t>クニ</t>
    </rPh>
    <rPh sb="37" eb="39">
      <t>カンヨ</t>
    </rPh>
    <rPh sb="40" eb="42">
      <t>ヒツヨウ</t>
    </rPh>
    <rPh sb="49" eb="50">
      <t>ダイ</t>
    </rPh>
    <rPh sb="51" eb="52">
      <t>ジ</t>
    </rPh>
    <rPh sb="52" eb="54">
      <t>コクド</t>
    </rPh>
    <rPh sb="54" eb="56">
      <t>チョウサ</t>
    </rPh>
    <rPh sb="56" eb="58">
      <t>ジギョウ</t>
    </rPh>
    <rPh sb="58" eb="59">
      <t>ジュウ</t>
    </rPh>
    <rPh sb="59" eb="60">
      <t>カ</t>
    </rPh>
    <rPh sb="60" eb="61">
      <t>ネン</t>
    </rPh>
    <rPh sb="61" eb="63">
      <t>ケイカク</t>
    </rPh>
    <rPh sb="69" eb="70">
      <t>クニ</t>
    </rPh>
    <rPh sb="71" eb="73">
      <t>ジッシ</t>
    </rPh>
    <rPh sb="75" eb="77">
      <t>ジギョウ</t>
    </rPh>
    <rPh sb="80" eb="82">
      <t>イチ</t>
    </rPh>
    <phoneticPr fontId="6"/>
  </si>
  <si>
    <t>第6次国土調査事業十箇年計画に基づき、緊急に情報を整備する必要性が高い地域を対象に事業を実施している。</t>
    <rPh sb="0" eb="1">
      <t>ダイ</t>
    </rPh>
    <phoneticPr fontId="5"/>
  </si>
  <si>
    <t>業者選定にあたっては、一般競争入札を実施し、競争性の確保に努めている。</t>
  </si>
  <si>
    <t>無</t>
  </si>
  <si>
    <t>○</t>
  </si>
  <si>
    <t>業務内容の見直しを行い、適正なコスト水準を確保している。</t>
  </si>
  <si>
    <t>業務の履行に必要となる経費に限定されている。</t>
  </si>
  <si>
    <t>一般競争入札の実施によりコスト削減に努めているとともに、効率的な業務執行を図っている。</t>
  </si>
  <si>
    <t>‐</t>
  </si>
  <si>
    <t>成果目標の達成に向けて着実に進捗している。</t>
  </si>
  <si>
    <t>事業実施に当たっては、均一な品質の成果を得ることを目的に作業要領等を定めて実施している。</t>
    <rPh sb="0" eb="2">
      <t>ジギョウ</t>
    </rPh>
    <rPh sb="5" eb="6">
      <t>ア</t>
    </rPh>
    <rPh sb="11" eb="13">
      <t>キンイツ</t>
    </rPh>
    <rPh sb="14" eb="16">
      <t>ヒンシツ</t>
    </rPh>
    <rPh sb="17" eb="19">
      <t>セイカ</t>
    </rPh>
    <rPh sb="20" eb="21">
      <t>エ</t>
    </rPh>
    <rPh sb="25" eb="27">
      <t>モクテキ</t>
    </rPh>
    <rPh sb="32" eb="33">
      <t>トウ</t>
    </rPh>
    <rPh sb="34" eb="35">
      <t>サダ</t>
    </rPh>
    <rPh sb="37" eb="39">
      <t>ジッシ</t>
    </rPh>
    <phoneticPr fontId="5"/>
  </si>
  <si>
    <t>活動実績は当初の見込みに見合ったものとなっている。</t>
    <rPh sb="0" eb="2">
      <t>カツドウ</t>
    </rPh>
    <rPh sb="2" eb="4">
      <t>ジッセキ</t>
    </rPh>
    <rPh sb="5" eb="7">
      <t>トウショ</t>
    </rPh>
    <rPh sb="8" eb="10">
      <t>ミコ</t>
    </rPh>
    <rPh sb="12" eb="14">
      <t>ミア</t>
    </rPh>
    <phoneticPr fontId="6"/>
  </si>
  <si>
    <t>本事業の成果物は、国土交通省HPから公開し、広く一般に提供しており、閲覧・利用数が着実に増えている。また、地方公共団体が作成する防災ハザードマップや地下水の利用計画策定等における基礎資料として広く活用されている。</t>
    <rPh sb="0" eb="1">
      <t>ホン</t>
    </rPh>
    <rPh sb="1" eb="3">
      <t>ジギョウ</t>
    </rPh>
    <rPh sb="6" eb="7">
      <t>ブツ</t>
    </rPh>
    <rPh sb="34" eb="36">
      <t>エツラン</t>
    </rPh>
    <rPh sb="37" eb="40">
      <t>リヨウスウ</t>
    </rPh>
    <rPh sb="41" eb="43">
      <t>チャクジツ</t>
    </rPh>
    <rPh sb="44" eb="45">
      <t>フ</t>
    </rPh>
    <rPh sb="53" eb="55">
      <t>チホウ</t>
    </rPh>
    <rPh sb="84" eb="85">
      <t>トウ</t>
    </rPh>
    <rPh sb="96" eb="97">
      <t>ヒロ</t>
    </rPh>
    <phoneticPr fontId="5"/>
  </si>
  <si>
    <t>・土地分類基本調査は、第6次国土調査事業十箇年計画に掲げる計画目標達成に向け、引き続き調査を実施する。
・水基本調査は、新規に掘削された井戸の情報等を対象に適切に情報の更新を行う。
・業者選定にあたっては、引き続き一般競争入札によるものとし、コスト削減や競争性の確保に努める。
・本事業の成果物については、引き続き、国土交通省ホームページより公開し、広く一般に提供する。</t>
    <rPh sb="1" eb="3">
      <t>トチ</t>
    </rPh>
    <rPh sb="3" eb="5">
      <t>ブンルイ</t>
    </rPh>
    <rPh sb="5" eb="7">
      <t>キホン</t>
    </rPh>
    <rPh sb="7" eb="9">
      <t>チョウサ</t>
    </rPh>
    <rPh sb="39" eb="40">
      <t>ヒ</t>
    </rPh>
    <rPh sb="41" eb="42">
      <t>ツヅ</t>
    </rPh>
    <rPh sb="53" eb="54">
      <t>ミズ</t>
    </rPh>
    <rPh sb="54" eb="56">
      <t>キホン</t>
    </rPh>
    <rPh sb="56" eb="58">
      <t>チョウサ</t>
    </rPh>
    <rPh sb="60" eb="62">
      <t>シンキ</t>
    </rPh>
    <rPh sb="63" eb="65">
      <t>クッサク</t>
    </rPh>
    <rPh sb="68" eb="70">
      <t>イド</t>
    </rPh>
    <rPh sb="71" eb="73">
      <t>ジョウホウ</t>
    </rPh>
    <rPh sb="73" eb="74">
      <t>トウ</t>
    </rPh>
    <rPh sb="75" eb="77">
      <t>タイショウ</t>
    </rPh>
    <rPh sb="78" eb="80">
      <t>テキセツ</t>
    </rPh>
    <rPh sb="81" eb="83">
      <t>ジョウホウ</t>
    </rPh>
    <rPh sb="84" eb="86">
      <t>コウシン</t>
    </rPh>
    <rPh sb="141" eb="143">
      <t>ジギョウ</t>
    </rPh>
    <rPh sb="146" eb="147">
      <t>ブツ</t>
    </rPh>
    <phoneticPr fontId="5"/>
  </si>
  <si>
    <t>129、130、131</t>
  </si>
  <si>
    <t>84、86</t>
  </si>
  <si>
    <t>70、72</t>
  </si>
  <si>
    <t>341、343</t>
  </si>
  <si>
    <t>331、332</t>
  </si>
  <si>
    <t>344、345</t>
  </si>
  <si>
    <t>363、364</t>
  </si>
  <si>
    <t>350</t>
    <phoneticPr fontId="5"/>
  </si>
  <si>
    <t>A.アジア航測 株式会社</t>
    <phoneticPr fontId="5"/>
  </si>
  <si>
    <t>B.株式会社 パスコ</t>
    <phoneticPr fontId="5"/>
  </si>
  <si>
    <t>直接人件費等業務原価及び一般管理費</t>
  </si>
  <si>
    <t>業務原価等</t>
  </si>
  <si>
    <t>平成30年度　地下水の見える化手法に関する検討業務</t>
    <phoneticPr fontId="5"/>
  </si>
  <si>
    <t>平成30年度　地下水資料収集業務</t>
    <phoneticPr fontId="5"/>
  </si>
  <si>
    <t>当該年度に水基本調査（地下水調査）を実施した深井戸件数</t>
    <rPh sb="26" eb="27">
      <t>スウ</t>
    </rPh>
    <phoneticPr fontId="6"/>
  </si>
  <si>
    <t>件</t>
    <rPh sb="0" eb="1">
      <t>ケン</t>
    </rPh>
    <phoneticPr fontId="6"/>
  </si>
  <si>
    <t>支出額／実施件数</t>
  </si>
  <si>
    <t>千円/件</t>
  </si>
  <si>
    <t>百万/件</t>
  </si>
  <si>
    <t>2.7/572</t>
  </si>
  <si>
    <t>2.6/456</t>
  </si>
  <si>
    <t>アジア航測 株式会社</t>
    <rPh sb="6" eb="8">
      <t>カブシキ</t>
    </rPh>
    <rPh sb="8" eb="10">
      <t>カイシャ</t>
    </rPh>
    <phoneticPr fontId="5"/>
  </si>
  <si>
    <t>一般社団法人 全国さく井協会</t>
  </si>
  <si>
    <t>株式会社 パスコ</t>
    <rPh sb="0" eb="2">
      <t>カブシキ</t>
    </rPh>
    <rPh sb="2" eb="4">
      <t>カイシャ</t>
    </rPh>
    <phoneticPr fontId="5"/>
  </si>
  <si>
    <t>内外地図 株式会社</t>
    <rPh sb="5" eb="7">
      <t>カブシキ</t>
    </rPh>
    <rPh sb="7" eb="9">
      <t>カイシャ</t>
    </rPh>
    <phoneticPr fontId="5"/>
  </si>
  <si>
    <t xml:space="preserve">株式会社 地域開発コンサルタンツ </t>
    <rPh sb="0" eb="4">
      <t>カブシキガイシャ</t>
    </rPh>
    <rPh sb="5" eb="7">
      <t>チイキ</t>
    </rPh>
    <rPh sb="7" eb="9">
      <t>カイハツ</t>
    </rPh>
    <phoneticPr fontId="5"/>
  </si>
  <si>
    <t>土地分類基本調査（土地履歴調査）に関する調査及び検討業務</t>
    <phoneticPr fontId="5"/>
  </si>
  <si>
    <t>平成30年度　国土調査成果のGeoTiff画像データ等作成業務</t>
    <phoneticPr fontId="5"/>
  </si>
  <si>
    <t>平成30年度　国土調査成果のデータ更新業務</t>
    <phoneticPr fontId="5"/>
  </si>
  <si>
    <t>平成30年度　国土調査成果等の電子化予備調査（意向調査）</t>
    <phoneticPr fontId="5"/>
  </si>
  <si>
    <t>35/540</t>
    <phoneticPr fontId="5"/>
  </si>
  <si>
    <t>2.6/429</t>
    <phoneticPr fontId="5"/>
  </si>
  <si>
    <t>-</t>
    <phoneticPr fontId="5"/>
  </si>
  <si>
    <t>千円/k㎡</t>
    <phoneticPr fontId="5"/>
  </si>
  <si>
    <t>測定指標は、第6次国土調査事業十箇年計画（平成22年5月25日閣議決定）において設定された目標値（18,000k㎡）に対する土地分類基本調査（土地履歴調査）を実施した面積の割合である。面積の割合が増加することにより、地籍の整備等の国土調査の一層の推進に寄与する。</t>
    <rPh sb="0" eb="2">
      <t>ソクテイ</t>
    </rPh>
    <rPh sb="2" eb="4">
      <t>シヒョウ</t>
    </rPh>
    <rPh sb="59" eb="60">
      <t>タイ</t>
    </rPh>
    <phoneticPr fontId="5"/>
  </si>
  <si>
    <t>Web地図を利用した調査成果の提供など利用者の利便性の向上を図り、調査成果のより一層の利活用を図る。</t>
    <rPh sb="3" eb="5">
      <t>チズ</t>
    </rPh>
    <rPh sb="6" eb="8">
      <t>リヨウ</t>
    </rPh>
    <rPh sb="10" eb="12">
      <t>チョウサ</t>
    </rPh>
    <rPh sb="12" eb="14">
      <t>セイカ</t>
    </rPh>
    <rPh sb="15" eb="17">
      <t>テイキョウ</t>
    </rPh>
    <rPh sb="19" eb="22">
      <t>リヨウシャ</t>
    </rPh>
    <rPh sb="23" eb="26">
      <t>リベンセイ</t>
    </rPh>
    <rPh sb="27" eb="29">
      <t>コウジョウ</t>
    </rPh>
    <rPh sb="30" eb="31">
      <t>ハカ</t>
    </rPh>
    <rPh sb="33" eb="35">
      <t>チョウサ</t>
    </rPh>
    <phoneticPr fontId="5"/>
  </si>
  <si>
    <t>国土交通省国土政策局調べ（平成31年４月）</t>
    <rPh sb="0" eb="2">
      <t>コクド</t>
    </rPh>
    <rPh sb="2" eb="5">
      <t>コウツウショウ</t>
    </rPh>
    <rPh sb="5" eb="7">
      <t>コクド</t>
    </rPh>
    <rPh sb="7" eb="10">
      <t>セイサクキョク</t>
    </rPh>
    <rPh sb="10" eb="11">
      <t>シラ</t>
    </rPh>
    <rPh sb="13" eb="15">
      <t>ヘイセイ</t>
    </rPh>
    <rPh sb="17" eb="18">
      <t>ネン</t>
    </rPh>
    <rPh sb="19" eb="20">
      <t>ガツ</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</si>
</sst>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58124</xdr:colOff>
      <xdr:row>741</xdr:row>
      <xdr:rowOff>122022</xdr:rowOff>
    </xdr:from>
    <xdr:to>
      <xdr:col>37</xdr:col>
      <xdr:colOff>33995</xdr:colOff>
      <xdr:row>743</xdr:row>
      <xdr:rowOff>171394</xdr:rowOff>
    </xdr:to>
    <xdr:sp macro="" textlink="">
      <xdr:nvSpPr>
        <xdr:cNvPr id="3" name="テキスト ボックス 2"/>
        <xdr:cNvSpPr txBox="1"/>
      </xdr:nvSpPr>
      <xdr:spPr>
        <a:xfrm>
          <a:off x="3971097" y="42096380"/>
          <a:ext cx="3682898" cy="744440"/>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rPr>
            <a:t>国土交通省</a:t>
          </a:r>
          <a:r>
            <a:rPr kumimoji="1" lang="en-US" altLang="ja-JP" sz="1400">
              <a:solidFill>
                <a:schemeClr val="tx1"/>
              </a:solidFill>
            </a:rPr>
            <a:t/>
          </a:r>
          <a:br>
            <a:rPr kumimoji="1" lang="en-US" altLang="ja-JP" sz="1400">
              <a:solidFill>
                <a:schemeClr val="tx1"/>
              </a:solidFill>
            </a:rPr>
          </a:br>
          <a:r>
            <a:rPr kumimoji="1" lang="ja-JP" altLang="en-US" sz="1400">
              <a:solidFill>
                <a:sysClr val="windowText" lastClr="000000"/>
              </a:solidFill>
            </a:rPr>
            <a:t>４４</a:t>
          </a:r>
          <a:r>
            <a:rPr kumimoji="1" lang="ja-JP" altLang="ja-JP" sz="1400">
              <a:solidFill>
                <a:sysClr val="windowText" lastClr="000000"/>
              </a:solidFill>
              <a:latin typeface="+mn-lt"/>
              <a:ea typeface="+mn-ea"/>
              <a:cs typeface="+mn-cs"/>
            </a:rPr>
            <a:t>百万円</a:t>
          </a:r>
          <a:endParaRPr kumimoji="1" lang="ja-JP" altLang="en-US" sz="1400">
            <a:solidFill>
              <a:sysClr val="windowText" lastClr="000000"/>
            </a:solidFill>
          </a:endParaRPr>
        </a:p>
      </xdr:txBody>
    </xdr:sp>
    <xdr:clientData/>
  </xdr:twoCellAnchor>
  <xdr:twoCellAnchor>
    <xdr:from>
      <xdr:col>15</xdr:col>
      <xdr:colOff>40449</xdr:colOff>
      <xdr:row>743</xdr:row>
      <xdr:rowOff>224200</xdr:rowOff>
    </xdr:from>
    <xdr:to>
      <xdr:col>41</xdr:col>
      <xdr:colOff>18559</xdr:colOff>
      <xdr:row>745</xdr:row>
      <xdr:rowOff>335766</xdr:rowOff>
    </xdr:to>
    <xdr:sp macro="" textlink="">
      <xdr:nvSpPr>
        <xdr:cNvPr id="4" name="大かっこ 3"/>
        <xdr:cNvSpPr/>
      </xdr:nvSpPr>
      <xdr:spPr>
        <a:xfrm>
          <a:off x="3129638" y="42893626"/>
          <a:ext cx="5332705" cy="8066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184567</xdr:colOff>
      <xdr:row>743</xdr:row>
      <xdr:rowOff>246789</xdr:rowOff>
    </xdr:from>
    <xdr:to>
      <xdr:col>39</xdr:col>
      <xdr:colOff>63340</xdr:colOff>
      <xdr:row>745</xdr:row>
      <xdr:rowOff>324761</xdr:rowOff>
    </xdr:to>
    <xdr:sp macro="" textlink="">
      <xdr:nvSpPr>
        <xdr:cNvPr id="5" name="テキスト ボックス 4"/>
        <xdr:cNvSpPr txBox="1"/>
      </xdr:nvSpPr>
      <xdr:spPr>
        <a:xfrm>
          <a:off x="3479702" y="42916215"/>
          <a:ext cx="4615530" cy="77303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latin typeface="+mn-lt"/>
              <a:ea typeface="+mn-ea"/>
              <a:cs typeface="+mn-cs"/>
            </a:rPr>
            <a:t>国土調査法に係る手続き</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ja-JP" sz="1200">
              <a:solidFill>
                <a:schemeClr val="dk1"/>
              </a:solidFill>
              <a:latin typeface="+mn-lt"/>
              <a:ea typeface="+mn-ea"/>
              <a:cs typeface="+mn-cs"/>
            </a:rPr>
            <a:t>作業手順の指示及び業務の監督</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en-US" sz="1200">
              <a:solidFill>
                <a:schemeClr val="dk1"/>
              </a:solidFill>
              <a:latin typeface="+mn-lt"/>
              <a:ea typeface="+mn-ea"/>
              <a:cs typeface="+mn-cs"/>
            </a:rPr>
            <a:t>関係地方公共団体との連絡調整</a:t>
          </a:r>
          <a:endParaRPr kumimoji="1" lang="ja-JP" altLang="en-US" sz="1200"/>
        </a:p>
      </xdr:txBody>
    </xdr:sp>
    <xdr:clientData/>
  </xdr:twoCellAnchor>
  <xdr:twoCellAnchor>
    <xdr:from>
      <xdr:col>39</xdr:col>
      <xdr:colOff>127066</xdr:colOff>
      <xdr:row>741</xdr:row>
      <xdr:rowOff>102973</xdr:rowOff>
    </xdr:from>
    <xdr:to>
      <xdr:col>48</xdr:col>
      <xdr:colOff>151211</xdr:colOff>
      <xdr:row>743</xdr:row>
      <xdr:rowOff>95971</xdr:rowOff>
    </xdr:to>
    <xdr:sp macro="" textlink="">
      <xdr:nvSpPr>
        <xdr:cNvPr id="6" name="大かっこ 5"/>
        <xdr:cNvSpPr/>
      </xdr:nvSpPr>
      <xdr:spPr>
        <a:xfrm>
          <a:off x="8158958" y="42077331"/>
          <a:ext cx="1877658" cy="6880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39</xdr:col>
      <xdr:colOff>158921</xdr:colOff>
      <xdr:row>741</xdr:row>
      <xdr:rowOff>122023</xdr:rowOff>
    </xdr:from>
    <xdr:ext cx="1715101" cy="638174"/>
    <xdr:sp macro="" textlink="">
      <xdr:nvSpPr>
        <xdr:cNvPr id="7" name="テキスト ボックス 6"/>
        <xdr:cNvSpPr txBox="1"/>
      </xdr:nvSpPr>
      <xdr:spPr>
        <a:xfrm>
          <a:off x="8190813" y="42096381"/>
          <a:ext cx="1715101" cy="638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r>
            <a:rPr kumimoji="1" lang="ja-JP" altLang="en-US" sz="1200"/>
            <a:t>調査に係る事務費</a:t>
          </a:r>
        </a:p>
        <a:p>
          <a:r>
            <a:rPr kumimoji="1" lang="ja-JP" altLang="en-US" sz="1200"/>
            <a:t>職員旅費　１百万円</a:t>
          </a:r>
          <a:endParaRPr kumimoji="1" lang="en-US" altLang="ja-JP" sz="1200"/>
        </a:p>
      </xdr:txBody>
    </xdr:sp>
    <xdr:clientData/>
  </xdr:oneCellAnchor>
  <xdr:twoCellAnchor>
    <xdr:from>
      <xdr:col>18</xdr:col>
      <xdr:colOff>50110</xdr:colOff>
      <xdr:row>756</xdr:row>
      <xdr:rowOff>212090</xdr:rowOff>
    </xdr:from>
    <xdr:to>
      <xdr:col>18</xdr:col>
      <xdr:colOff>50110</xdr:colOff>
      <xdr:row>757</xdr:row>
      <xdr:rowOff>573811</xdr:rowOff>
    </xdr:to>
    <xdr:cxnSp macro="">
      <xdr:nvCxnSpPr>
        <xdr:cNvPr id="8" name="直線矢印コネクタ 7"/>
        <xdr:cNvCxnSpPr/>
      </xdr:nvCxnSpPr>
      <xdr:spPr>
        <a:xfrm>
          <a:off x="3757137" y="47399455"/>
          <a:ext cx="0" cy="103104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100618</xdr:colOff>
      <xdr:row>757</xdr:row>
      <xdr:rowOff>667456</xdr:rowOff>
    </xdr:from>
    <xdr:to>
      <xdr:col>25</xdr:col>
      <xdr:colOff>138539</xdr:colOff>
      <xdr:row>759</xdr:row>
      <xdr:rowOff>318465</xdr:rowOff>
    </xdr:to>
    <xdr:sp macro="" textlink="">
      <xdr:nvSpPr>
        <xdr:cNvPr id="9" name="テキスト ボックス 8"/>
        <xdr:cNvSpPr txBox="1"/>
      </xdr:nvSpPr>
      <xdr:spPr>
        <a:xfrm>
          <a:off x="2366023" y="48524145"/>
          <a:ext cx="2921165" cy="98965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（２社）</a:t>
          </a:r>
          <a:endParaRPr kumimoji="1" lang="en-US" altLang="ja-JP" sz="1400"/>
        </a:p>
        <a:p>
          <a:pPr algn="ctr"/>
          <a:r>
            <a:rPr kumimoji="1" lang="ja-JP" altLang="en-US" sz="1400"/>
            <a:t>８百万円</a:t>
          </a:r>
        </a:p>
      </xdr:txBody>
    </xdr:sp>
    <xdr:clientData/>
  </xdr:twoCellAnchor>
  <xdr:twoCellAnchor>
    <xdr:from>
      <xdr:col>10</xdr:col>
      <xdr:colOff>77230</xdr:colOff>
      <xdr:row>760</xdr:row>
      <xdr:rowOff>63447</xdr:rowOff>
    </xdr:from>
    <xdr:to>
      <xdr:col>25</xdr:col>
      <xdr:colOff>181349</xdr:colOff>
      <xdr:row>762</xdr:row>
      <xdr:rowOff>56120</xdr:rowOff>
    </xdr:to>
    <xdr:sp macro="" textlink="">
      <xdr:nvSpPr>
        <xdr:cNvPr id="10" name="大かっこ 9"/>
        <xdr:cNvSpPr/>
      </xdr:nvSpPr>
      <xdr:spPr>
        <a:xfrm>
          <a:off x="2136689" y="49632062"/>
          <a:ext cx="3193309" cy="6748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83047</xdr:colOff>
      <xdr:row>760</xdr:row>
      <xdr:rowOff>21587</xdr:rowOff>
    </xdr:from>
    <xdr:to>
      <xdr:col>49</xdr:col>
      <xdr:colOff>38295</xdr:colOff>
      <xdr:row>761</xdr:row>
      <xdr:rowOff>426315</xdr:rowOff>
    </xdr:to>
    <xdr:sp macro="" textlink="">
      <xdr:nvSpPr>
        <xdr:cNvPr id="11" name="テキスト ボックス 10"/>
        <xdr:cNvSpPr txBox="1"/>
      </xdr:nvSpPr>
      <xdr:spPr>
        <a:xfrm>
          <a:off x="7291155" y="49590202"/>
          <a:ext cx="2838491" cy="63641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rtl="0" eaLnBrk="1" fontAlgn="base"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土地分類基本調査（土地履歴調査）に関する調査及び検討業務、平成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　国土調査成果等の電子化予備調査（意向調査）</a:t>
          </a:r>
          <a:r>
            <a:rPr lang="ja-JP" altLang="ja-JP" sz="1100" b="0" i="0" baseline="0">
              <a:solidFill>
                <a:schemeClr val="dk1"/>
              </a:solidFill>
              <a:effectLst/>
              <a:latin typeface="+mn-lt"/>
              <a:ea typeface="+mn-ea"/>
              <a:cs typeface="+mn-cs"/>
            </a:rPr>
            <a:t>　等</a:t>
          </a:r>
          <a:endParaRPr lang="en-US" altLang="ja-JP" sz="1200" b="0" i="0" baseline="0">
            <a:solidFill>
              <a:schemeClr val="dk1"/>
            </a:solidFill>
            <a:latin typeface="+mn-lt"/>
            <a:ea typeface="+mn-ea"/>
            <a:cs typeface="+mn-cs"/>
          </a:endParaRPr>
        </a:p>
      </xdr:txBody>
    </xdr:sp>
    <xdr:clientData/>
  </xdr:twoCellAnchor>
  <xdr:twoCellAnchor>
    <xdr:from>
      <xdr:col>28</xdr:col>
      <xdr:colOff>25249</xdr:colOff>
      <xdr:row>745</xdr:row>
      <xdr:rowOff>332994</xdr:rowOff>
    </xdr:from>
    <xdr:to>
      <xdr:col>28</xdr:col>
      <xdr:colOff>25249</xdr:colOff>
      <xdr:row>756</xdr:row>
      <xdr:rowOff>212090</xdr:rowOff>
    </xdr:to>
    <xdr:cxnSp macro="">
      <xdr:nvCxnSpPr>
        <xdr:cNvPr id="12" name="直線矢印コネクタ 11"/>
        <xdr:cNvCxnSpPr/>
      </xdr:nvCxnSpPr>
      <xdr:spPr>
        <a:xfrm>
          <a:off x="5791735" y="43697487"/>
          <a:ext cx="0" cy="3701968"/>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37193</xdr:colOff>
      <xdr:row>756</xdr:row>
      <xdr:rowOff>217421</xdr:rowOff>
    </xdr:from>
    <xdr:to>
      <xdr:col>41</xdr:col>
      <xdr:colOff>189111</xdr:colOff>
      <xdr:row>756</xdr:row>
      <xdr:rowOff>217421</xdr:rowOff>
    </xdr:to>
    <xdr:cxnSp macro="">
      <xdr:nvCxnSpPr>
        <xdr:cNvPr id="13" name="直線矢印コネクタ 12"/>
        <xdr:cNvCxnSpPr/>
      </xdr:nvCxnSpPr>
      <xdr:spPr>
        <a:xfrm>
          <a:off x="3744220" y="47404786"/>
          <a:ext cx="4888675" cy="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177123</xdr:colOff>
      <xdr:row>756</xdr:row>
      <xdr:rowOff>216121</xdr:rowOff>
    </xdr:from>
    <xdr:to>
      <xdr:col>41</xdr:col>
      <xdr:colOff>177123</xdr:colOff>
      <xdr:row>757</xdr:row>
      <xdr:rowOff>577842</xdr:rowOff>
    </xdr:to>
    <xdr:cxnSp macro="">
      <xdr:nvCxnSpPr>
        <xdr:cNvPr id="14" name="直線矢印コネクタ 13"/>
        <xdr:cNvCxnSpPr/>
      </xdr:nvCxnSpPr>
      <xdr:spPr>
        <a:xfrm>
          <a:off x="8620907" y="47403486"/>
          <a:ext cx="0" cy="103104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192592</xdr:colOff>
      <xdr:row>757</xdr:row>
      <xdr:rowOff>667456</xdr:rowOff>
    </xdr:from>
    <xdr:to>
      <xdr:col>49</xdr:col>
      <xdr:colOff>1806</xdr:colOff>
      <xdr:row>759</xdr:row>
      <xdr:rowOff>318465</xdr:rowOff>
    </xdr:to>
    <xdr:sp macro="" textlink="">
      <xdr:nvSpPr>
        <xdr:cNvPr id="15" name="テキスト ボックス 14"/>
        <xdr:cNvSpPr txBox="1"/>
      </xdr:nvSpPr>
      <xdr:spPr>
        <a:xfrm>
          <a:off x="7194754" y="48524145"/>
          <a:ext cx="2898403" cy="989658"/>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rPr>
            <a:t>B.</a:t>
          </a:r>
          <a:r>
            <a:rPr kumimoji="1" lang="ja-JP" altLang="en-US" sz="1400">
              <a:solidFill>
                <a:schemeClr val="tx1"/>
              </a:solidFill>
            </a:rPr>
            <a:t>民間企業</a:t>
          </a:r>
          <a:endParaRPr kumimoji="1" lang="en-US" altLang="ja-JP" sz="1400">
            <a:solidFill>
              <a:schemeClr val="tx1"/>
            </a:solidFill>
          </a:endParaRPr>
        </a:p>
        <a:p>
          <a:pPr algn="ctr"/>
          <a:r>
            <a:rPr kumimoji="1" lang="ja-JP" altLang="en-US" sz="1400">
              <a:solidFill>
                <a:schemeClr val="tx1"/>
              </a:solidFill>
            </a:rPr>
            <a:t>（４社）</a:t>
          </a:r>
          <a:endParaRPr kumimoji="1" lang="en-US" altLang="ja-JP" sz="1400">
            <a:solidFill>
              <a:schemeClr val="tx1"/>
            </a:solidFill>
          </a:endParaRPr>
        </a:p>
        <a:p>
          <a:pPr algn="ctr"/>
          <a:r>
            <a:rPr kumimoji="1" lang="ja-JP" altLang="en-US" sz="1400">
              <a:solidFill>
                <a:schemeClr val="tx1"/>
              </a:solidFill>
            </a:rPr>
            <a:t>　　３５百万円</a:t>
          </a:r>
        </a:p>
      </xdr:txBody>
    </xdr:sp>
    <xdr:clientData/>
  </xdr:twoCellAnchor>
  <xdr:twoCellAnchor>
    <xdr:from>
      <xdr:col>34</xdr:col>
      <xdr:colOff>129034</xdr:colOff>
      <xdr:row>756</xdr:row>
      <xdr:rowOff>444605</xdr:rowOff>
    </xdr:from>
    <xdr:to>
      <xdr:col>49</xdr:col>
      <xdr:colOff>37253</xdr:colOff>
      <xdr:row>757</xdr:row>
      <xdr:rowOff>174464</xdr:rowOff>
    </xdr:to>
    <xdr:sp macro="" textlink="">
      <xdr:nvSpPr>
        <xdr:cNvPr id="16" name="テキスト ボックス 15"/>
        <xdr:cNvSpPr txBox="1"/>
      </xdr:nvSpPr>
      <xdr:spPr>
        <a:xfrm>
          <a:off x="7131196" y="47631970"/>
          <a:ext cx="2997408" cy="39918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ja-JP" sz="1400">
              <a:solidFill>
                <a:schemeClr val="dk1"/>
              </a:solidFill>
              <a:effectLst/>
              <a:latin typeface="+mn-lt"/>
              <a:ea typeface="+mn-ea"/>
              <a:cs typeface="+mn-cs"/>
            </a:rPr>
            <a:t>一般競争入札、随意契約</a:t>
          </a:r>
          <a:r>
            <a:rPr kumimoji="1" lang="en-US" altLang="ja-JP" sz="1400"/>
            <a:t>】</a:t>
          </a:r>
          <a:endParaRPr kumimoji="1" lang="ja-JP" altLang="en-US" sz="1400"/>
        </a:p>
      </xdr:txBody>
    </xdr:sp>
    <xdr:clientData/>
  </xdr:twoCellAnchor>
  <xdr:twoCellAnchor>
    <xdr:from>
      <xdr:col>33</xdr:col>
      <xdr:colOff>140674</xdr:colOff>
      <xdr:row>759</xdr:row>
      <xdr:rowOff>348113</xdr:rowOff>
    </xdr:from>
    <xdr:to>
      <xdr:col>49</xdr:col>
      <xdr:colOff>105746</xdr:colOff>
      <xdr:row>762</xdr:row>
      <xdr:rowOff>27043</xdr:rowOff>
    </xdr:to>
    <xdr:sp macro="" textlink="">
      <xdr:nvSpPr>
        <xdr:cNvPr id="17" name="大かっこ 16"/>
        <xdr:cNvSpPr/>
      </xdr:nvSpPr>
      <xdr:spPr>
        <a:xfrm>
          <a:off x="6936890" y="49543451"/>
          <a:ext cx="3260207" cy="7344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42812</xdr:colOff>
      <xdr:row>759</xdr:row>
      <xdr:rowOff>360405</xdr:rowOff>
    </xdr:from>
    <xdr:to>
      <xdr:col>25</xdr:col>
      <xdr:colOff>26881</xdr:colOff>
      <xdr:row>762</xdr:row>
      <xdr:rowOff>102974</xdr:rowOff>
    </xdr:to>
    <xdr:sp macro="" textlink="">
      <xdr:nvSpPr>
        <xdr:cNvPr id="18" name="テキスト ボックス 17"/>
        <xdr:cNvSpPr txBox="1"/>
      </xdr:nvSpPr>
      <xdr:spPr>
        <a:xfrm>
          <a:off x="2308217" y="51731047"/>
          <a:ext cx="2867313" cy="79804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rtl="0" eaLnBrk="1" fontAlgn="base"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30</a:t>
          </a:r>
          <a:r>
            <a:rPr lang="ja-JP" altLang="en-US" sz="1100" b="0" i="0" baseline="0">
              <a:solidFill>
                <a:schemeClr val="dk1"/>
              </a:solidFill>
              <a:latin typeface="+mn-lt"/>
              <a:ea typeface="+mn-ea"/>
              <a:cs typeface="+mn-cs"/>
            </a:rPr>
            <a:t>年度　地下水の見える化手法に関する検討業務、平成</a:t>
          </a:r>
          <a:r>
            <a:rPr lang="en-US" altLang="ja-JP" sz="1100" b="0" i="0" baseline="0">
              <a:solidFill>
                <a:schemeClr val="dk1"/>
              </a:solidFill>
              <a:latin typeface="+mn-lt"/>
              <a:ea typeface="+mn-ea"/>
              <a:cs typeface="+mn-cs"/>
            </a:rPr>
            <a:t>30</a:t>
          </a:r>
          <a:r>
            <a:rPr lang="ja-JP" altLang="en-US" sz="1100" b="0" i="0" baseline="0">
              <a:solidFill>
                <a:schemeClr val="dk1"/>
              </a:solidFill>
              <a:latin typeface="+mn-lt"/>
              <a:ea typeface="+mn-ea"/>
              <a:cs typeface="+mn-cs"/>
            </a:rPr>
            <a:t>年度地下水資料収集業務</a:t>
          </a:r>
          <a:endParaRPr lang="en-US" altLang="ja-JP" sz="1100" b="0" i="0" baseline="0">
            <a:solidFill>
              <a:schemeClr val="dk1"/>
            </a:solidFill>
            <a:latin typeface="+mn-lt"/>
            <a:ea typeface="+mn-ea"/>
            <a:cs typeface="+mn-cs"/>
          </a:endParaRPr>
        </a:p>
      </xdr:txBody>
    </xdr:sp>
    <xdr:clientData/>
  </xdr:twoCellAnchor>
  <xdr:twoCellAnchor>
    <xdr:from>
      <xdr:col>11</xdr:col>
      <xdr:colOff>28167</xdr:colOff>
      <xdr:row>756</xdr:row>
      <xdr:rowOff>442481</xdr:rowOff>
    </xdr:from>
    <xdr:to>
      <xdr:col>25</xdr:col>
      <xdr:colOff>142331</xdr:colOff>
      <xdr:row>757</xdr:row>
      <xdr:rowOff>172340</xdr:rowOff>
    </xdr:to>
    <xdr:sp macro="" textlink="">
      <xdr:nvSpPr>
        <xdr:cNvPr id="19" name="テキスト ボックス 18"/>
        <xdr:cNvSpPr txBox="1"/>
      </xdr:nvSpPr>
      <xdr:spPr>
        <a:xfrm>
          <a:off x="2293572" y="47629846"/>
          <a:ext cx="2997408" cy="39918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企画競争、</a:t>
          </a:r>
          <a:r>
            <a:rPr kumimoji="1" lang="ja-JP" altLang="ja-JP" sz="1400">
              <a:solidFill>
                <a:schemeClr val="dk1"/>
              </a:solidFill>
              <a:effectLst/>
              <a:latin typeface="+mn-lt"/>
              <a:ea typeface="+mn-ea"/>
              <a:cs typeface="+mn-cs"/>
            </a:rPr>
            <a:t>一般競争入札</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02" zoomScale="74" zoomScaleNormal="75" zoomScaleSheetLayoutView="74" zoomScalePageLayoutView="85" workbookViewId="0">
      <selection activeCell="J746" sqref="J7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364</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120</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86.25" customHeight="1" x14ac:dyDescent="0.15">
      <c r="A7" s="826" t="s">
        <v>22</v>
      </c>
      <c r="B7" s="827"/>
      <c r="C7" s="827"/>
      <c r="D7" s="827"/>
      <c r="E7" s="827"/>
      <c r="F7" s="828"/>
      <c r="G7" s="829" t="s">
        <v>573</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63</v>
      </c>
      <c r="Q13" s="109"/>
      <c r="R13" s="109"/>
      <c r="S13" s="109"/>
      <c r="T13" s="109"/>
      <c r="U13" s="109"/>
      <c r="V13" s="110"/>
      <c r="W13" s="108">
        <v>47</v>
      </c>
      <c r="X13" s="109"/>
      <c r="Y13" s="109"/>
      <c r="Z13" s="109"/>
      <c r="AA13" s="109"/>
      <c r="AB13" s="109"/>
      <c r="AC13" s="110"/>
      <c r="AD13" s="108">
        <v>44</v>
      </c>
      <c r="AE13" s="109"/>
      <c r="AF13" s="109"/>
      <c r="AG13" s="109"/>
      <c r="AH13" s="109"/>
      <c r="AI13" s="109"/>
      <c r="AJ13" s="110"/>
      <c r="AK13" s="108">
        <v>44</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582</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582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63</v>
      </c>
      <c r="Q18" s="115"/>
      <c r="R18" s="115"/>
      <c r="S18" s="115"/>
      <c r="T18" s="115"/>
      <c r="U18" s="115"/>
      <c r="V18" s="116"/>
      <c r="W18" s="114">
        <f>SUM(W13:AC17)</f>
        <v>47</v>
      </c>
      <c r="X18" s="115"/>
      <c r="Y18" s="115"/>
      <c r="Z18" s="115"/>
      <c r="AA18" s="115"/>
      <c r="AB18" s="115"/>
      <c r="AC18" s="116"/>
      <c r="AD18" s="114">
        <f>SUM(AD13:AJ17)</f>
        <v>44</v>
      </c>
      <c r="AE18" s="115"/>
      <c r="AF18" s="115"/>
      <c r="AG18" s="115"/>
      <c r="AH18" s="115"/>
      <c r="AI18" s="115"/>
      <c r="AJ18" s="116"/>
      <c r="AK18" s="114">
        <f>SUM(AK13:AQ17)</f>
        <v>44</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62</v>
      </c>
      <c r="Q19" s="109"/>
      <c r="R19" s="109"/>
      <c r="S19" s="109"/>
      <c r="T19" s="109"/>
      <c r="U19" s="109"/>
      <c r="V19" s="110"/>
      <c r="W19" s="108">
        <v>46</v>
      </c>
      <c r="X19" s="109"/>
      <c r="Y19" s="109"/>
      <c r="Z19" s="109"/>
      <c r="AA19" s="109"/>
      <c r="AB19" s="109"/>
      <c r="AC19" s="110"/>
      <c r="AD19" s="108">
        <v>44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0.98412698412698407</v>
      </c>
      <c r="Q20" s="539"/>
      <c r="R20" s="539"/>
      <c r="S20" s="539"/>
      <c r="T20" s="539"/>
      <c r="U20" s="539"/>
      <c r="V20" s="539"/>
      <c r="W20" s="539">
        <f t="shared" ref="W20" si="0">IF(W18=0, "-", SUM(W19)/W18)</f>
        <v>0.97872340425531912</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0.98412698412698407</v>
      </c>
      <c r="Q21" s="539"/>
      <c r="R21" s="539"/>
      <c r="S21" s="539"/>
      <c r="T21" s="539"/>
      <c r="U21" s="539"/>
      <c r="V21" s="539"/>
      <c r="W21" s="539">
        <f t="shared" ref="W21" si="2">IF(W19=0, "-", SUM(W19)/SUM(W13,W14))</f>
        <v>0.97872340425531912</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43</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t="s">
        <v>640</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t="s">
        <v>640</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t="s">
        <v>640</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v>33</v>
      </c>
      <c r="AV31" s="271"/>
      <c r="AW31" s="379" t="s">
        <v>300</v>
      </c>
      <c r="AX31" s="380"/>
    </row>
    <row r="32" spans="1:50" ht="23.25" customHeight="1" x14ac:dyDescent="0.15">
      <c r="A32" s="515"/>
      <c r="B32" s="513"/>
      <c r="C32" s="513"/>
      <c r="D32" s="513"/>
      <c r="E32" s="513"/>
      <c r="F32" s="514"/>
      <c r="G32" s="540" t="s">
        <v>580</v>
      </c>
      <c r="H32" s="541"/>
      <c r="I32" s="541"/>
      <c r="J32" s="541"/>
      <c r="K32" s="541"/>
      <c r="L32" s="541"/>
      <c r="M32" s="541"/>
      <c r="N32" s="541"/>
      <c r="O32" s="542"/>
      <c r="P32" s="161" t="s">
        <v>581</v>
      </c>
      <c r="Q32" s="161"/>
      <c r="R32" s="161"/>
      <c r="S32" s="161"/>
      <c r="T32" s="161"/>
      <c r="U32" s="161"/>
      <c r="V32" s="161"/>
      <c r="W32" s="161"/>
      <c r="X32" s="231"/>
      <c r="Y32" s="338" t="s">
        <v>12</v>
      </c>
      <c r="Z32" s="549"/>
      <c r="AA32" s="550"/>
      <c r="AB32" s="551" t="s">
        <v>583</v>
      </c>
      <c r="AC32" s="551"/>
      <c r="AD32" s="551"/>
      <c r="AE32" s="364">
        <v>206</v>
      </c>
      <c r="AF32" s="365"/>
      <c r="AG32" s="365"/>
      <c r="AH32" s="365"/>
      <c r="AI32" s="364">
        <v>246</v>
      </c>
      <c r="AJ32" s="365"/>
      <c r="AK32" s="365"/>
      <c r="AL32" s="365"/>
      <c r="AM32" s="364">
        <v>276</v>
      </c>
      <c r="AN32" s="365"/>
      <c r="AO32" s="365"/>
      <c r="AP32" s="365"/>
      <c r="AQ32" s="111" t="s">
        <v>577</v>
      </c>
      <c r="AR32" s="112"/>
      <c r="AS32" s="112"/>
      <c r="AT32" s="113"/>
      <c r="AU32" s="365" t="s">
        <v>582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4">
        <v>197</v>
      </c>
      <c r="AF33" s="365"/>
      <c r="AG33" s="365"/>
      <c r="AH33" s="365"/>
      <c r="AI33" s="364">
        <v>206</v>
      </c>
      <c r="AJ33" s="365"/>
      <c r="AK33" s="365"/>
      <c r="AL33" s="365"/>
      <c r="AM33" s="364">
        <v>246</v>
      </c>
      <c r="AN33" s="365"/>
      <c r="AO33" s="365"/>
      <c r="AP33" s="365"/>
      <c r="AQ33" s="111" t="s">
        <v>577</v>
      </c>
      <c r="AR33" s="112"/>
      <c r="AS33" s="112"/>
      <c r="AT33" s="113"/>
      <c r="AU33" s="365">
        <v>300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105</v>
      </c>
      <c r="AF34" s="365"/>
      <c r="AG34" s="365"/>
      <c r="AH34" s="365"/>
      <c r="AI34" s="364">
        <v>119</v>
      </c>
      <c r="AJ34" s="365"/>
      <c r="AK34" s="365"/>
      <c r="AL34" s="365"/>
      <c r="AM34" s="364">
        <v>112</v>
      </c>
      <c r="AN34" s="365"/>
      <c r="AO34" s="365"/>
      <c r="AP34" s="365"/>
      <c r="AQ34" s="111" t="s">
        <v>577</v>
      </c>
      <c r="AR34" s="112"/>
      <c r="AS34" s="112"/>
      <c r="AT34" s="113"/>
      <c r="AU34" s="365" t="s">
        <v>582</v>
      </c>
      <c r="AV34" s="365"/>
      <c r="AW34" s="365"/>
      <c r="AX34" s="367"/>
    </row>
    <row r="35" spans="1:50" ht="23.25" customHeight="1" x14ac:dyDescent="0.15">
      <c r="A35" s="897" t="s">
        <v>504</v>
      </c>
      <c r="B35" s="898"/>
      <c r="C35" s="898"/>
      <c r="D35" s="898"/>
      <c r="E35" s="898"/>
      <c r="F35" s="899"/>
      <c r="G35" s="903" t="s">
        <v>644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24.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584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585</v>
      </c>
      <c r="AC101" s="551"/>
      <c r="AD101" s="551"/>
      <c r="AE101" s="364">
        <v>852</v>
      </c>
      <c r="AF101" s="365"/>
      <c r="AG101" s="365"/>
      <c r="AH101" s="366"/>
      <c r="AI101" s="364">
        <v>763</v>
      </c>
      <c r="AJ101" s="365"/>
      <c r="AK101" s="365"/>
      <c r="AL101" s="366"/>
      <c r="AM101" s="364">
        <v>540</v>
      </c>
      <c r="AN101" s="365"/>
      <c r="AO101" s="365"/>
      <c r="AP101" s="366"/>
      <c r="AQ101" s="364" t="s">
        <v>577</v>
      </c>
      <c r="AR101" s="365"/>
      <c r="AS101" s="365"/>
      <c r="AT101" s="366"/>
      <c r="AU101" s="364" t="s">
        <v>577</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585</v>
      </c>
      <c r="AC102" s="551"/>
      <c r="AD102" s="551"/>
      <c r="AE102" s="358">
        <v>1128</v>
      </c>
      <c r="AF102" s="358"/>
      <c r="AG102" s="358"/>
      <c r="AH102" s="358"/>
      <c r="AI102" s="358">
        <v>763</v>
      </c>
      <c r="AJ102" s="358"/>
      <c r="AK102" s="358"/>
      <c r="AL102" s="358"/>
      <c r="AM102" s="358">
        <v>533</v>
      </c>
      <c r="AN102" s="358"/>
      <c r="AO102" s="358"/>
      <c r="AP102" s="358"/>
      <c r="AQ102" s="814">
        <v>900</v>
      </c>
      <c r="AR102" s="815"/>
      <c r="AS102" s="815"/>
      <c r="AT102" s="816"/>
      <c r="AU102" s="814" t="s">
        <v>577</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91"/>
      <c r="B104" s="492"/>
      <c r="C104" s="492"/>
      <c r="D104" s="492"/>
      <c r="E104" s="492"/>
      <c r="F104" s="493"/>
      <c r="G104" s="161" t="s">
        <v>622</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623</v>
      </c>
      <c r="AC104" s="472"/>
      <c r="AD104" s="473"/>
      <c r="AE104" s="364">
        <v>572</v>
      </c>
      <c r="AF104" s="365"/>
      <c r="AG104" s="365"/>
      <c r="AH104" s="366"/>
      <c r="AI104" s="364">
        <v>456</v>
      </c>
      <c r="AJ104" s="365"/>
      <c r="AK104" s="365"/>
      <c r="AL104" s="366"/>
      <c r="AM104" s="364">
        <v>429</v>
      </c>
      <c r="AN104" s="365"/>
      <c r="AO104" s="365"/>
      <c r="AP104" s="366"/>
      <c r="AQ104" s="364" t="s">
        <v>577</v>
      </c>
      <c r="AR104" s="365"/>
      <c r="AS104" s="365"/>
      <c r="AT104" s="366"/>
      <c r="AU104" s="364" t="s">
        <v>577</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623</v>
      </c>
      <c r="AC105" s="407"/>
      <c r="AD105" s="408"/>
      <c r="AE105" s="358">
        <v>500</v>
      </c>
      <c r="AF105" s="358"/>
      <c r="AG105" s="358"/>
      <c r="AH105" s="358"/>
      <c r="AI105" s="358">
        <v>450</v>
      </c>
      <c r="AJ105" s="358"/>
      <c r="AK105" s="358"/>
      <c r="AL105" s="358"/>
      <c r="AM105" s="358">
        <v>450</v>
      </c>
      <c r="AN105" s="358"/>
      <c r="AO105" s="358"/>
      <c r="AP105" s="358"/>
      <c r="AQ105" s="364">
        <v>420</v>
      </c>
      <c r="AR105" s="365"/>
      <c r="AS105" s="365"/>
      <c r="AT105" s="366"/>
      <c r="AU105" s="814" t="s">
        <v>577</v>
      </c>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589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641</v>
      </c>
      <c r="AC116" s="301"/>
      <c r="AD116" s="302"/>
      <c r="AE116" s="358">
        <v>60</v>
      </c>
      <c r="AF116" s="358"/>
      <c r="AG116" s="358"/>
      <c r="AH116" s="358"/>
      <c r="AI116" s="358">
        <v>46</v>
      </c>
      <c r="AJ116" s="358"/>
      <c r="AK116" s="358"/>
      <c r="AL116" s="358"/>
      <c r="AM116" s="358">
        <v>65</v>
      </c>
      <c r="AN116" s="358"/>
      <c r="AO116" s="358"/>
      <c r="AP116" s="358"/>
      <c r="AQ116" s="364" t="s">
        <v>582</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586</v>
      </c>
      <c r="AC117" s="342"/>
      <c r="AD117" s="343"/>
      <c r="AE117" s="306" t="s">
        <v>587</v>
      </c>
      <c r="AF117" s="306"/>
      <c r="AG117" s="306"/>
      <c r="AH117" s="306"/>
      <c r="AI117" s="306" t="s">
        <v>588</v>
      </c>
      <c r="AJ117" s="306"/>
      <c r="AK117" s="306"/>
      <c r="AL117" s="306"/>
      <c r="AM117" s="306" t="s">
        <v>638</v>
      </c>
      <c r="AN117" s="306"/>
      <c r="AO117" s="306"/>
      <c r="AP117" s="306"/>
      <c r="AQ117" s="306" t="s">
        <v>582</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x14ac:dyDescent="0.15">
      <c r="A119" s="292"/>
      <c r="B119" s="293"/>
      <c r="C119" s="293"/>
      <c r="D119" s="293"/>
      <c r="E119" s="293"/>
      <c r="F119" s="294"/>
      <c r="G119" s="351" t="s">
        <v>624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625</v>
      </c>
      <c r="AC119" s="301"/>
      <c r="AD119" s="302"/>
      <c r="AE119" s="358">
        <v>5</v>
      </c>
      <c r="AF119" s="358"/>
      <c r="AG119" s="358"/>
      <c r="AH119" s="358"/>
      <c r="AI119" s="358">
        <v>6</v>
      </c>
      <c r="AJ119" s="358"/>
      <c r="AK119" s="358"/>
      <c r="AL119" s="358"/>
      <c r="AM119" s="358">
        <v>6</v>
      </c>
      <c r="AN119" s="358"/>
      <c r="AO119" s="358"/>
      <c r="AP119" s="358"/>
      <c r="AQ119" s="358" t="s">
        <v>582</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626</v>
      </c>
      <c r="AC120" s="342"/>
      <c r="AD120" s="343"/>
      <c r="AE120" s="306" t="s">
        <v>627</v>
      </c>
      <c r="AF120" s="306"/>
      <c r="AG120" s="306"/>
      <c r="AH120" s="306"/>
      <c r="AI120" s="306" t="s">
        <v>628</v>
      </c>
      <c r="AJ120" s="306"/>
      <c r="AK120" s="306"/>
      <c r="AL120" s="306"/>
      <c r="AM120" s="306" t="s">
        <v>639</v>
      </c>
      <c r="AN120" s="306"/>
      <c r="AO120" s="306"/>
      <c r="AP120" s="306"/>
      <c r="AQ120" s="306" t="s">
        <v>582</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590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31</v>
      </c>
      <c r="AV133" s="136"/>
      <c r="AW133" s="137" t="s">
        <v>300</v>
      </c>
      <c r="AX133" s="138"/>
    </row>
    <row r="134" spans="1:50" ht="39.75" customHeight="1" x14ac:dyDescent="0.15">
      <c r="A134" s="994"/>
      <c r="B134" s="252"/>
      <c r="C134" s="251"/>
      <c r="D134" s="252"/>
      <c r="E134" s="251"/>
      <c r="F134" s="314"/>
      <c r="G134" s="230" t="s">
        <v>592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495</v>
      </c>
      <c r="AC134" s="221"/>
      <c r="AD134" s="221"/>
      <c r="AE134" s="266">
        <v>89</v>
      </c>
      <c r="AF134" s="112"/>
      <c r="AG134" s="112"/>
      <c r="AH134" s="112"/>
      <c r="AI134" s="266">
        <v>93</v>
      </c>
      <c r="AJ134" s="112"/>
      <c r="AK134" s="112"/>
      <c r="AL134" s="112"/>
      <c r="AM134" s="266">
        <v>96</v>
      </c>
      <c r="AN134" s="112"/>
      <c r="AO134" s="112"/>
      <c r="AP134" s="112"/>
      <c r="AQ134" s="266" t="s">
        <v>577</v>
      </c>
      <c r="AR134" s="112"/>
      <c r="AS134" s="112"/>
      <c r="AT134" s="112"/>
      <c r="AU134" s="266" t="s">
        <v>577</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495</v>
      </c>
      <c r="AC135" s="133"/>
      <c r="AD135" s="133"/>
      <c r="AE135" s="266" t="s">
        <v>582</v>
      </c>
      <c r="AF135" s="112"/>
      <c r="AG135" s="112"/>
      <c r="AH135" s="112"/>
      <c r="AI135" s="266" t="s">
        <v>577</v>
      </c>
      <c r="AJ135" s="112"/>
      <c r="AK135" s="112"/>
      <c r="AL135" s="112"/>
      <c r="AM135" s="266" t="s">
        <v>577</v>
      </c>
      <c r="AN135" s="112"/>
      <c r="AO135" s="112"/>
      <c r="AP135" s="112"/>
      <c r="AQ135" s="266" t="s">
        <v>577</v>
      </c>
      <c r="AR135" s="112"/>
      <c r="AS135" s="112"/>
      <c r="AT135" s="112"/>
      <c r="AU135" s="266">
        <v>100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642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598</v>
      </c>
      <c r="AE702" s="896"/>
      <c r="AF702" s="896"/>
      <c r="AG702" s="885" t="s">
        <v>593</v>
      </c>
      <c r="AH702" s="886"/>
      <c r="AI702" s="886"/>
      <c r="AJ702" s="886"/>
      <c r="AK702" s="886"/>
      <c r="AL702" s="886"/>
      <c r="AM702" s="886"/>
      <c r="AN702" s="886"/>
      <c r="AO702" s="886"/>
      <c r="AP702" s="886"/>
      <c r="AQ702" s="886"/>
      <c r="AR702" s="886"/>
      <c r="AS702" s="886"/>
      <c r="AT702" s="886"/>
      <c r="AU702" s="886"/>
      <c r="AV702" s="886"/>
      <c r="AW702" s="886"/>
      <c r="AX702" s="887"/>
    </row>
    <row r="703" spans="1:50" ht="5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598</v>
      </c>
      <c r="AE703" s="155"/>
      <c r="AF703" s="155"/>
      <c r="AG703" s="664" t="s">
        <v>594</v>
      </c>
      <c r="AH703" s="665"/>
      <c r="AI703" s="665"/>
      <c r="AJ703" s="665"/>
      <c r="AK703" s="665"/>
      <c r="AL703" s="665"/>
      <c r="AM703" s="665"/>
      <c r="AN703" s="665"/>
      <c r="AO703" s="665"/>
      <c r="AP703" s="665"/>
      <c r="AQ703" s="665"/>
      <c r="AR703" s="665"/>
      <c r="AS703" s="665"/>
      <c r="AT703" s="665"/>
      <c r="AU703" s="665"/>
      <c r="AV703" s="665"/>
      <c r="AW703" s="665"/>
      <c r="AX703" s="666"/>
    </row>
    <row r="704" spans="1:50" ht="39"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598</v>
      </c>
      <c r="AE704" s="586"/>
      <c r="AF704" s="586"/>
      <c r="AG704" s="428" t="s">
        <v>595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598</v>
      </c>
      <c r="AE705" s="733"/>
      <c r="AF705" s="733"/>
      <c r="AG705" s="160" t="s">
        <v>596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602</v>
      </c>
      <c r="AE708" s="668"/>
      <c r="AF708" s="668"/>
      <c r="AG708" s="526" t="s">
        <v>577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598</v>
      </c>
      <c r="AE709" s="155"/>
      <c r="AF709" s="155"/>
      <c r="AG709" s="664" t="s">
        <v>599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602</v>
      </c>
      <c r="AE710" s="155"/>
      <c r="AF710" s="155"/>
      <c r="AG710" s="664" t="s">
        <v>577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598</v>
      </c>
      <c r="AE711" s="155"/>
      <c r="AF711" s="155"/>
      <c r="AG711" s="664" t="s">
        <v>600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602</v>
      </c>
      <c r="AE712" s="586"/>
      <c r="AF712" s="586"/>
      <c r="AG712" s="594" t="s">
        <v>577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602</v>
      </c>
      <c r="AE713" s="155"/>
      <c r="AF713" s="156"/>
      <c r="AG713" s="664" t="s">
        <v>577</v>
      </c>
      <c r="AH713" s="665"/>
      <c r="AI713" s="665"/>
      <c r="AJ713" s="665"/>
      <c r="AK713" s="665"/>
      <c r="AL713" s="665"/>
      <c r="AM713" s="665"/>
      <c r="AN713" s="665"/>
      <c r="AO713" s="665"/>
      <c r="AP713" s="665"/>
      <c r="AQ713" s="665"/>
      <c r="AR713" s="665"/>
      <c r="AS713" s="665"/>
      <c r="AT713" s="665"/>
      <c r="AU713" s="665"/>
      <c r="AV713" s="665"/>
      <c r="AW713" s="665"/>
      <c r="AX713" s="666"/>
    </row>
    <row r="714" spans="1:50" ht="34.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598</v>
      </c>
      <c r="AE714" s="592"/>
      <c r="AF714" s="593"/>
      <c r="AG714" s="689" t="s">
        <v>601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598</v>
      </c>
      <c r="AE715" s="668"/>
      <c r="AF715" s="777"/>
      <c r="AG715" s="526" t="s">
        <v>603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598</v>
      </c>
      <c r="AE716" s="759"/>
      <c r="AF716" s="759"/>
      <c r="AG716" s="664" t="s">
        <v>604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598</v>
      </c>
      <c r="AE717" s="155"/>
      <c r="AF717" s="155"/>
      <c r="AG717" s="664" t="s">
        <v>605</v>
      </c>
      <c r="AH717" s="665"/>
      <c r="AI717" s="665"/>
      <c r="AJ717" s="665"/>
      <c r="AK717" s="665"/>
      <c r="AL717" s="665"/>
      <c r="AM717" s="665"/>
      <c r="AN717" s="665"/>
      <c r="AO717" s="665"/>
      <c r="AP717" s="665"/>
      <c r="AQ717" s="665"/>
      <c r="AR717" s="665"/>
      <c r="AS717" s="665"/>
      <c r="AT717" s="665"/>
      <c r="AU717" s="665"/>
      <c r="AV717" s="665"/>
      <c r="AW717" s="665"/>
      <c r="AX717" s="666"/>
    </row>
    <row r="718" spans="1:50" ht="60"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598</v>
      </c>
      <c r="AE718" s="155"/>
      <c r="AF718" s="155"/>
      <c r="AG718" s="163" t="s">
        <v>606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607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608</v>
      </c>
      <c r="F737" s="122"/>
      <c r="G737" s="122"/>
      <c r="H737" s="122"/>
      <c r="I737" s="122"/>
      <c r="J737" s="122"/>
      <c r="K737" s="122"/>
      <c r="L737" s="122"/>
      <c r="M737" s="122"/>
      <c r="N737" s="101" t="s">
        <v>541</v>
      </c>
      <c r="O737" s="101"/>
      <c r="P737" s="101"/>
      <c r="Q737" s="101"/>
      <c r="R737" s="122" t="s">
        <v>609</v>
      </c>
      <c r="S737" s="122"/>
      <c r="T737" s="122"/>
      <c r="U737" s="122"/>
      <c r="V737" s="122"/>
      <c r="W737" s="122"/>
      <c r="X737" s="122"/>
      <c r="Y737" s="122"/>
      <c r="Z737" s="122"/>
      <c r="AA737" s="101" t="s">
        <v>540</v>
      </c>
      <c r="AB737" s="101"/>
      <c r="AC737" s="101"/>
      <c r="AD737" s="101"/>
      <c r="AE737" s="122" t="s">
        <v>610</v>
      </c>
      <c r="AF737" s="122"/>
      <c r="AG737" s="122"/>
      <c r="AH737" s="122"/>
      <c r="AI737" s="122"/>
      <c r="AJ737" s="122"/>
      <c r="AK737" s="122"/>
      <c r="AL737" s="122"/>
      <c r="AM737" s="122"/>
      <c r="AN737" s="101" t="s">
        <v>539</v>
      </c>
      <c r="AO737" s="101"/>
      <c r="AP737" s="101"/>
      <c r="AQ737" s="101"/>
      <c r="AR737" s="102" t="s">
        <v>611</v>
      </c>
      <c r="AS737" s="103"/>
      <c r="AT737" s="103"/>
      <c r="AU737" s="103"/>
      <c r="AV737" s="103"/>
      <c r="AW737" s="103"/>
      <c r="AX737" s="104"/>
      <c r="AY737" s="89"/>
      <c r="AZ737" s="89"/>
    </row>
    <row r="738" spans="1:52" ht="24.75" customHeight="1" x14ac:dyDescent="0.15">
      <c r="A738" s="123" t="s">
        <v>538</v>
      </c>
      <c r="B738" s="124"/>
      <c r="C738" s="124"/>
      <c r="D738" s="125"/>
      <c r="E738" s="122" t="s">
        <v>612</v>
      </c>
      <c r="F738" s="122"/>
      <c r="G738" s="122"/>
      <c r="H738" s="122"/>
      <c r="I738" s="122"/>
      <c r="J738" s="122"/>
      <c r="K738" s="122"/>
      <c r="L738" s="122"/>
      <c r="M738" s="122"/>
      <c r="N738" s="101" t="s">
        <v>537</v>
      </c>
      <c r="O738" s="101"/>
      <c r="P738" s="101"/>
      <c r="Q738" s="101"/>
      <c r="R738" s="122" t="s">
        <v>613</v>
      </c>
      <c r="S738" s="122"/>
      <c r="T738" s="122"/>
      <c r="U738" s="122"/>
      <c r="V738" s="122"/>
      <c r="W738" s="122"/>
      <c r="X738" s="122"/>
      <c r="Y738" s="122"/>
      <c r="Z738" s="122"/>
      <c r="AA738" s="101" t="s">
        <v>536</v>
      </c>
      <c r="AB738" s="101"/>
      <c r="AC738" s="101"/>
      <c r="AD738" s="101"/>
      <c r="AE738" s="122" t="s">
        <v>614</v>
      </c>
      <c r="AF738" s="122"/>
      <c r="AG738" s="122"/>
      <c r="AH738" s="122"/>
      <c r="AI738" s="122"/>
      <c r="AJ738" s="122"/>
      <c r="AK738" s="122"/>
      <c r="AL738" s="122"/>
      <c r="AM738" s="122"/>
      <c r="AN738" s="101" t="s">
        <v>532</v>
      </c>
      <c r="AO738" s="101"/>
      <c r="AP738" s="101"/>
      <c r="AQ738" s="101"/>
      <c r="AR738" s="102" t="s">
        <v>615</v>
      </c>
      <c r="AS738" s="103"/>
      <c r="AT738" s="103"/>
      <c r="AU738" s="103"/>
      <c r="AV738" s="103"/>
      <c r="AW738" s="103"/>
      <c r="AX738" s="104"/>
    </row>
    <row r="739" spans="1:52" ht="24.75" customHeight="1" thickBot="1" x14ac:dyDescent="0.2">
      <c r="A739" s="126" t="s">
        <v>528</v>
      </c>
      <c r="B739" s="127"/>
      <c r="C739" s="127"/>
      <c r="D739" s="128"/>
      <c r="E739" s="129" t="s">
        <v>569</v>
      </c>
      <c r="F739" s="117"/>
      <c r="G739" s="117"/>
      <c r="H739" s="93" t="str">
        <f>IF(E739="", "", "(")</f>
        <v>(</v>
      </c>
      <c r="I739" s="117"/>
      <c r="J739" s="117"/>
      <c r="K739" s="93" t="str">
        <f>IF(OR(I739="　", I739=""), "", "-")</f>
        <v/>
      </c>
      <c r="L739" s="118">
        <v>362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616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619</v>
      </c>
      <c r="H781" s="450"/>
      <c r="I781" s="450"/>
      <c r="J781" s="450"/>
      <c r="K781" s="451"/>
      <c r="L781" s="452" t="s">
        <v>618</v>
      </c>
      <c r="M781" s="453"/>
      <c r="N781" s="453"/>
      <c r="O781" s="453"/>
      <c r="P781" s="453"/>
      <c r="Q781" s="453"/>
      <c r="R781" s="453"/>
      <c r="S781" s="453"/>
      <c r="T781" s="453"/>
      <c r="U781" s="453"/>
      <c r="V781" s="453"/>
      <c r="W781" s="453"/>
      <c r="X781" s="454"/>
      <c r="Y781" s="455">
        <v>5</v>
      </c>
      <c r="Z781" s="456"/>
      <c r="AA781" s="456"/>
      <c r="AB781" s="557"/>
      <c r="AC781" s="449" t="s">
        <v>619</v>
      </c>
      <c r="AD781" s="450"/>
      <c r="AE781" s="450"/>
      <c r="AF781" s="450"/>
      <c r="AG781" s="451"/>
      <c r="AH781" s="452" t="s">
        <v>618</v>
      </c>
      <c r="AI781" s="453"/>
      <c r="AJ781" s="453"/>
      <c r="AK781" s="453"/>
      <c r="AL781" s="453"/>
      <c r="AM781" s="453"/>
      <c r="AN781" s="453"/>
      <c r="AO781" s="453"/>
      <c r="AP781" s="453"/>
      <c r="AQ781" s="453"/>
      <c r="AR781" s="453"/>
      <c r="AS781" s="453"/>
      <c r="AT781" s="454"/>
      <c r="AU781" s="455">
        <v>32</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32</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629</v>
      </c>
      <c r="D837" s="418"/>
      <c r="E837" s="418"/>
      <c r="F837" s="418"/>
      <c r="G837" s="418"/>
      <c r="H837" s="418"/>
      <c r="I837" s="418"/>
      <c r="J837" s="419">
        <v>6011101000700</v>
      </c>
      <c r="K837" s="420"/>
      <c r="L837" s="420"/>
      <c r="M837" s="420"/>
      <c r="N837" s="420"/>
      <c r="O837" s="420"/>
      <c r="P837" s="425" t="s">
        <v>620</v>
      </c>
      <c r="Q837" s="317"/>
      <c r="R837" s="317"/>
      <c r="S837" s="317"/>
      <c r="T837" s="317"/>
      <c r="U837" s="317"/>
      <c r="V837" s="317"/>
      <c r="W837" s="317"/>
      <c r="X837" s="317"/>
      <c r="Y837" s="318">
        <v>5</v>
      </c>
      <c r="Z837" s="319"/>
      <c r="AA837" s="319"/>
      <c r="AB837" s="320"/>
      <c r="AC837" s="328" t="s">
        <v>500</v>
      </c>
      <c r="AD837" s="423"/>
      <c r="AE837" s="423"/>
      <c r="AF837" s="423"/>
      <c r="AG837" s="423"/>
      <c r="AH837" s="421">
        <v>2</v>
      </c>
      <c r="AI837" s="422"/>
      <c r="AJ837" s="422"/>
      <c r="AK837" s="422"/>
      <c r="AL837" s="325">
        <v>100</v>
      </c>
      <c r="AM837" s="326"/>
      <c r="AN837" s="326"/>
      <c r="AO837" s="327"/>
      <c r="AP837" s="321" t="s">
        <v>582</v>
      </c>
      <c r="AQ837" s="321"/>
      <c r="AR837" s="321"/>
      <c r="AS837" s="321"/>
      <c r="AT837" s="321"/>
      <c r="AU837" s="321"/>
      <c r="AV837" s="321"/>
      <c r="AW837" s="321"/>
      <c r="AX837" s="321"/>
    </row>
    <row r="838" spans="1:50" ht="30" customHeight="1" x14ac:dyDescent="0.15">
      <c r="A838" s="404">
        <v>2</v>
      </c>
      <c r="B838" s="404">
        <v>1</v>
      </c>
      <c r="C838" s="418" t="s">
        <v>630</v>
      </c>
      <c r="D838" s="418"/>
      <c r="E838" s="418"/>
      <c r="F838" s="418"/>
      <c r="G838" s="418"/>
      <c r="H838" s="418"/>
      <c r="I838" s="418"/>
      <c r="J838" s="419">
        <v>2010005003136</v>
      </c>
      <c r="K838" s="420"/>
      <c r="L838" s="420"/>
      <c r="M838" s="420"/>
      <c r="N838" s="420"/>
      <c r="O838" s="420"/>
      <c r="P838" s="425" t="s">
        <v>621</v>
      </c>
      <c r="Q838" s="317"/>
      <c r="R838" s="317"/>
      <c r="S838" s="317"/>
      <c r="T838" s="317"/>
      <c r="U838" s="317"/>
      <c r="V838" s="317"/>
      <c r="W838" s="317"/>
      <c r="X838" s="317"/>
      <c r="Y838" s="318">
        <v>3</v>
      </c>
      <c r="Z838" s="319"/>
      <c r="AA838" s="319"/>
      <c r="AB838" s="320"/>
      <c r="AC838" s="328" t="s">
        <v>496</v>
      </c>
      <c r="AD838" s="328"/>
      <c r="AE838" s="328"/>
      <c r="AF838" s="328"/>
      <c r="AG838" s="328"/>
      <c r="AH838" s="421">
        <v>3</v>
      </c>
      <c r="AI838" s="422"/>
      <c r="AJ838" s="422"/>
      <c r="AK838" s="422"/>
      <c r="AL838" s="325">
        <v>86</v>
      </c>
      <c r="AM838" s="326"/>
      <c r="AN838" s="326"/>
      <c r="AO838" s="327"/>
      <c r="AP838" s="321" t="s">
        <v>582</v>
      </c>
      <c r="AQ838" s="321"/>
      <c r="AR838" s="321"/>
      <c r="AS838" s="321"/>
      <c r="AT838" s="321"/>
      <c r="AU838" s="321"/>
      <c r="AV838" s="321"/>
      <c r="AW838" s="321"/>
      <c r="AX838" s="321"/>
    </row>
    <row r="839" spans="1:50" ht="30"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42" customHeight="1" x14ac:dyDescent="0.15">
      <c r="A870" s="404">
        <v>1</v>
      </c>
      <c r="B870" s="404">
        <v>1</v>
      </c>
      <c r="C870" s="418" t="s">
        <v>631</v>
      </c>
      <c r="D870" s="418"/>
      <c r="E870" s="418"/>
      <c r="F870" s="418"/>
      <c r="G870" s="418"/>
      <c r="H870" s="418"/>
      <c r="I870" s="418"/>
      <c r="J870" s="419">
        <v>5013201004656</v>
      </c>
      <c r="K870" s="420"/>
      <c r="L870" s="420"/>
      <c r="M870" s="420"/>
      <c r="N870" s="420"/>
      <c r="O870" s="420"/>
      <c r="P870" s="425" t="s">
        <v>634</v>
      </c>
      <c r="Q870" s="317"/>
      <c r="R870" s="317"/>
      <c r="S870" s="317"/>
      <c r="T870" s="317"/>
      <c r="U870" s="317"/>
      <c r="V870" s="317"/>
      <c r="W870" s="317"/>
      <c r="X870" s="317"/>
      <c r="Y870" s="318">
        <v>32</v>
      </c>
      <c r="Z870" s="319"/>
      <c r="AA870" s="319"/>
      <c r="AB870" s="320"/>
      <c r="AC870" s="328" t="s">
        <v>496</v>
      </c>
      <c r="AD870" s="423"/>
      <c r="AE870" s="423"/>
      <c r="AF870" s="423"/>
      <c r="AG870" s="423"/>
      <c r="AH870" s="421">
        <v>2</v>
      </c>
      <c r="AI870" s="422"/>
      <c r="AJ870" s="422"/>
      <c r="AK870" s="422"/>
      <c r="AL870" s="325">
        <v>98</v>
      </c>
      <c r="AM870" s="326"/>
      <c r="AN870" s="326"/>
      <c r="AO870" s="327"/>
      <c r="AP870" s="321" t="s">
        <v>582</v>
      </c>
      <c r="AQ870" s="321"/>
      <c r="AR870" s="321"/>
      <c r="AS870" s="321"/>
      <c r="AT870" s="321"/>
      <c r="AU870" s="321"/>
      <c r="AV870" s="321"/>
      <c r="AW870" s="321"/>
      <c r="AX870" s="321"/>
    </row>
    <row r="871" spans="1:50" ht="46.5" customHeight="1" x14ac:dyDescent="0.15">
      <c r="A871" s="404">
        <v>2</v>
      </c>
      <c r="B871" s="404">
        <v>1</v>
      </c>
      <c r="C871" s="418" t="s">
        <v>630</v>
      </c>
      <c r="D871" s="418"/>
      <c r="E871" s="418"/>
      <c r="F871" s="418"/>
      <c r="G871" s="418"/>
      <c r="H871" s="418"/>
      <c r="I871" s="418"/>
      <c r="J871" s="419">
        <v>2010005003136</v>
      </c>
      <c r="K871" s="420"/>
      <c r="L871" s="420"/>
      <c r="M871" s="420"/>
      <c r="N871" s="420"/>
      <c r="O871" s="420"/>
      <c r="P871" s="425" t="s">
        <v>637</v>
      </c>
      <c r="Q871" s="317"/>
      <c r="R871" s="317"/>
      <c r="S871" s="317"/>
      <c r="T871" s="317"/>
      <c r="U871" s="317"/>
      <c r="V871" s="317"/>
      <c r="W871" s="317"/>
      <c r="X871" s="317"/>
      <c r="Y871" s="318">
        <v>1</v>
      </c>
      <c r="Z871" s="319"/>
      <c r="AA871" s="319"/>
      <c r="AB871" s="320"/>
      <c r="AC871" s="328" t="s">
        <v>503</v>
      </c>
      <c r="AD871" s="328"/>
      <c r="AE871" s="328"/>
      <c r="AF871" s="328"/>
      <c r="AG871" s="328"/>
      <c r="AH871" s="421" t="s">
        <v>582</v>
      </c>
      <c r="AI871" s="422"/>
      <c r="AJ871" s="422"/>
      <c r="AK871" s="422"/>
      <c r="AL871" s="325" t="s">
        <v>582</v>
      </c>
      <c r="AM871" s="326"/>
      <c r="AN871" s="326"/>
      <c r="AO871" s="327"/>
      <c r="AP871" s="321" t="s">
        <v>582</v>
      </c>
      <c r="AQ871" s="321"/>
      <c r="AR871" s="321"/>
      <c r="AS871" s="321"/>
      <c r="AT871" s="321"/>
      <c r="AU871" s="321"/>
      <c r="AV871" s="321"/>
      <c r="AW871" s="321"/>
      <c r="AX871" s="321"/>
    </row>
    <row r="872" spans="1:50" ht="42" customHeight="1" x14ac:dyDescent="0.15">
      <c r="A872" s="404">
        <v>3</v>
      </c>
      <c r="B872" s="404">
        <v>1</v>
      </c>
      <c r="C872" s="424" t="s">
        <v>633</v>
      </c>
      <c r="D872" s="418"/>
      <c r="E872" s="418"/>
      <c r="F872" s="418"/>
      <c r="G872" s="418"/>
      <c r="H872" s="418"/>
      <c r="I872" s="418"/>
      <c r="J872" s="419">
        <v>2011201007211</v>
      </c>
      <c r="K872" s="420"/>
      <c r="L872" s="420"/>
      <c r="M872" s="420"/>
      <c r="N872" s="420"/>
      <c r="O872" s="420"/>
      <c r="P872" s="425" t="s">
        <v>635</v>
      </c>
      <c r="Q872" s="317"/>
      <c r="R872" s="317"/>
      <c r="S872" s="317"/>
      <c r="T872" s="317"/>
      <c r="U872" s="317"/>
      <c r="V872" s="317"/>
      <c r="W872" s="317"/>
      <c r="X872" s="317"/>
      <c r="Y872" s="318">
        <v>0.8</v>
      </c>
      <c r="Z872" s="319"/>
      <c r="AA872" s="319"/>
      <c r="AB872" s="320"/>
      <c r="AC872" s="328" t="s">
        <v>502</v>
      </c>
      <c r="AD872" s="328"/>
      <c r="AE872" s="328"/>
      <c r="AF872" s="328"/>
      <c r="AG872" s="328"/>
      <c r="AH872" s="323" t="s">
        <v>582</v>
      </c>
      <c r="AI872" s="324"/>
      <c r="AJ872" s="324"/>
      <c r="AK872" s="324"/>
      <c r="AL872" s="325" t="s">
        <v>582</v>
      </c>
      <c r="AM872" s="326"/>
      <c r="AN872" s="326"/>
      <c r="AO872" s="327"/>
      <c r="AP872" s="321" t="s">
        <v>582</v>
      </c>
      <c r="AQ872" s="321"/>
      <c r="AR872" s="321"/>
      <c r="AS872" s="321"/>
      <c r="AT872" s="321"/>
      <c r="AU872" s="321"/>
      <c r="AV872" s="321"/>
      <c r="AW872" s="321"/>
      <c r="AX872" s="321"/>
    </row>
    <row r="873" spans="1:50" ht="42" customHeight="1" x14ac:dyDescent="0.15">
      <c r="A873" s="404">
        <v>4</v>
      </c>
      <c r="B873" s="404">
        <v>1</v>
      </c>
      <c r="C873" s="424" t="s">
        <v>632</v>
      </c>
      <c r="D873" s="418"/>
      <c r="E873" s="418"/>
      <c r="F873" s="418"/>
      <c r="G873" s="418"/>
      <c r="H873" s="418"/>
      <c r="I873" s="418"/>
      <c r="J873" s="419">
        <v>2010001025159</v>
      </c>
      <c r="K873" s="420"/>
      <c r="L873" s="420"/>
      <c r="M873" s="420"/>
      <c r="N873" s="420"/>
      <c r="O873" s="420"/>
      <c r="P873" s="425" t="s">
        <v>636</v>
      </c>
      <c r="Q873" s="317"/>
      <c r="R873" s="317"/>
      <c r="S873" s="317"/>
      <c r="T873" s="317"/>
      <c r="U873" s="317"/>
      <c r="V873" s="317"/>
      <c r="W873" s="317"/>
      <c r="X873" s="317"/>
      <c r="Y873" s="318">
        <v>0.8</v>
      </c>
      <c r="Z873" s="319"/>
      <c r="AA873" s="319"/>
      <c r="AB873" s="320"/>
      <c r="AC873" s="328" t="s">
        <v>502</v>
      </c>
      <c r="AD873" s="328"/>
      <c r="AE873" s="328"/>
      <c r="AF873" s="328"/>
      <c r="AG873" s="328"/>
      <c r="AH873" s="323" t="s">
        <v>582</v>
      </c>
      <c r="AI873" s="324"/>
      <c r="AJ873" s="324"/>
      <c r="AK873" s="324"/>
      <c r="AL873" s="325" t="s">
        <v>582</v>
      </c>
      <c r="AM873" s="326"/>
      <c r="AN873" s="326"/>
      <c r="AO873" s="327"/>
      <c r="AP873" s="321" t="s">
        <v>582</v>
      </c>
      <c r="AQ873" s="321"/>
      <c r="AR873" s="321"/>
      <c r="AS873" s="321"/>
      <c r="AT873" s="321"/>
      <c r="AU873" s="321"/>
      <c r="AV873" s="321"/>
      <c r="AW873" s="321"/>
      <c r="AX873" s="321"/>
    </row>
    <row r="874" spans="1:50" ht="30" customHeight="1" x14ac:dyDescent="0.15">
      <c r="A874" s="404">
        <v>5</v>
      </c>
      <c r="B874" s="404">
        <v>1</v>
      </c>
      <c r="C874" s="424"/>
      <c r="D874" s="418"/>
      <c r="E874" s="418"/>
      <c r="F874" s="418"/>
      <c r="G874" s="418"/>
      <c r="H874" s="418"/>
      <c r="I874" s="418"/>
      <c r="J874" s="419"/>
      <c r="K874" s="420"/>
      <c r="L874" s="420"/>
      <c r="M874" s="420"/>
      <c r="N874" s="420"/>
      <c r="O874" s="420"/>
      <c r="P874" s="425"/>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73 Y875: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874">
    <cfRule type="expression" dxfId="701" priority="1">
      <formula>IF(RIGHT(TEXT(Y874,"0.#"),1)=".",FALSE,TRUE)</formula>
    </cfRule>
    <cfRule type="expression" dxfId="700" priority="2">
      <formula>IF(RIGHT(TEXT(Y874,"0.#"),1)=".",TRUE,FALSE)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9" sqref="L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598</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3"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2" zoomScale="56" zoomScaleNormal="75" zoomScaleSheetLayoutView="56" zoomScalePageLayoutView="70" workbookViewId="0">
      <selection activeCell="BI98" sqref="BI9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2019-06-20T06:55:48Z</cp:lastPrinted>
  <dcterms:created xsi:type="dcterms:W3CDTF">2012-03-13T00:50:25Z</dcterms:created>
  <dcterms:modified xsi:type="dcterms:W3CDTF">2019-06-20T06:57:24Z</dcterms:modified>
</cp:coreProperties>
</file>