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H31\310400_平成31年度行政事業レビューシートの作成等（中間公表）\06指摘に対する回答\0600提出分\【土地・建設産業局】行政事業レビュ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 r="P18" i="3" l="1"/>
  <c r="P20" i="3"/>
</calcChain>
</file>

<file path=xl/sharedStrings.xml><?xml version="1.0" encoding="utf-8"?>
<sst xmlns="http://schemas.openxmlformats.org/spreadsheetml/2006/main" count="2835" uniqueCount="637">
  <si>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</si>
  <si>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</si>
  <si>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</si>
  <si>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</si>
  <si>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</si>
  <si>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</si>
  <si>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</si>
  <si>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</si>
  <si>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</si>
  <si>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</si>
  <si>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</si>
  <si>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</si>
  <si>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</si>
  <si>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</si>
  <si>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</si>
  <si>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</si>
  <si>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</si>
  <si>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</si>
  <si>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</si>
  <si>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</si>
  <si>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</si>
  <si>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</si>
  <si>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</si>
  <si>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</si>
  <si>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</si>
  <si>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</si>
  <si>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</si>
  <si>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</si>
  <si>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</si>
  <si>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</si>
  <si>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</si>
  <si>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</si>
  <si>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</si>
  <si>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</si>
  <si>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</si>
  <si>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</si>
  <si>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</si>
  <si>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</si>
  <si>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</si>
  <si>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</si>
  <si>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</si>
  <si>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</si>
  <si>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</si>
  <si>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</si>
  <si>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</si>
  <si>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</si>
  <si>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</si>
  <si>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</si>
  <si>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</si>
  <si>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</si>
  <si>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</si>
  <si>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</si>
  <si>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</si>
  <si>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</si>
  <si>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</si>
  <si>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</si>
  <si>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</si>
  <si>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</si>
  <si>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</si>
  <si>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</si>
  <si>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</si>
  <si>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</si>
  <si>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</si>
  <si>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</si>
  <si>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</si>
  <si>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</si>
  <si>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</si>
  <si>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</si>
  <si>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</si>
  <si>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</si>
  <si>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</si>
  <si>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</si>
  <si>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</si>
  <si>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</si>
  <si>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</si>
  <si>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</si>
  <si>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</si>
  <si>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</si>
  <si>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</si>
  <si>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</si>
  <si>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</si>
  <si>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</si>
  <si>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</si>
  <si>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</si>
  <si>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</si>
  <si>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</si>
  <si>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</si>
  <si>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</si>
  <si>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</si>
  <si>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</si>
  <si>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</si>
  <si>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</si>
  <si>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</si>
  <si>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</si>
  <si>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</si>
  <si>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</si>
  <si>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</si>
  <si>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</si>
  <si>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</si>
  <si>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</si>
  <si>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</si>
  <si>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</si>
  <si>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</si>
  <si>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</si>
  <si>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</si>
  <si>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</si>
  <si>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</si>
  <si>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</si>
  <si>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</si>
  <si>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</si>
  <si>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</si>
  <si>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</si>
  <si>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</si>
  <si>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</si>
  <si>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</si>
  <si>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</si>
  <si>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</si>
  <si>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</si>
  <si>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</si>
  <si>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</si>
  <si>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</si>
  <si>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</si>
  <si>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</si>
  <si>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</si>
  <si>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</si>
  <si>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</si>
  <si>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</si>
  <si>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</si>
  <si>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</si>
  <si>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</si>
  <si>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</si>
  <si>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</si>
  <si>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</si>
  <si>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</si>
  <si>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</si>
  <si>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</si>
  <si>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</si>
  <si>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</si>
  <si>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</si>
  <si>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</si>
  <si>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</si>
  <si>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</si>
  <si>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</si>
  <si>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</si>
  <si>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</si>
  <si>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</si>
  <si>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</si>
  <si>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</si>
  <si>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</si>
  <si>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</si>
  <si>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</si>
  <si>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</si>
  <si>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</si>
  <si>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</si>
  <si>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</si>
  <si>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</si>
  <si>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</si>
  <si>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</si>
  <si>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</si>
  <si>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</si>
  <si>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</si>
  <si>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</si>
  <si>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</si>
  <si>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</si>
  <si>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</si>
  <si>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</si>
  <si>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</si>
  <si>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</si>
  <si>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</si>
  <si>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</si>
  <si>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</si>
  <si>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</si>
  <si>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</si>
  <si>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</si>
  <si>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</si>
  <si>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</si>
  <si>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</si>
  <si>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</si>
  <si>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</si>
  <si>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</si>
  <si>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</si>
  <si>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</si>
  <si>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</si>
  <si>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</si>
  <si>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</si>
  <si>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</si>
  <si>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</si>
  <si>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</si>
  <si>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</si>
  <si>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</si>
  <si>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</si>
  <si>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</si>
  <si>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</si>
  <si>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</si>
  <si>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</si>
  <si>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</si>
  <si>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</si>
  <si>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</si>
  <si>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</si>
  <si>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</si>
  <si>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</si>
  <si>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</si>
  <si>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</si>
  <si>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</si>
  <si>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</si>
  <si>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</si>
  <si>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</si>
  <si>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</si>
  <si>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</si>
  <si>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</si>
  <si>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</si>
  <si>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</si>
  <si>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</si>
  <si>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</si>
  <si>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</si>
  <si>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</si>
  <si>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</si>
  <si>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</si>
  <si>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</si>
  <si>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</si>
  <si>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</si>
  <si>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</si>
  <si>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</si>
  <si>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</si>
  <si>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</si>
  <si>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</si>
  <si>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</si>
  <si>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</si>
  <si>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</si>
  <si>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</si>
  <si>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</si>
  <si>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</si>
  <si>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</si>
  <si>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</si>
  <si>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</si>
  <si>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</si>
  <si>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</si>
  <si>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</si>
  <si>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</si>
  <si>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</si>
  <si>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</si>
  <si>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</si>
  <si>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</si>
  <si>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</si>
  <si>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</si>
  <si>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</si>
  <si>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</si>
  <si>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</si>
  <si>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</si>
  <si>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</si>
  <si>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</si>
  <si>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</si>
  <si>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</si>
  <si>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</si>
  <si>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</si>
  <si>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</si>
  <si>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</si>
  <si>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</si>
  <si>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</si>
  <si>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</si>
  <si>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</si>
  <si>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</si>
  <si>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</si>
  <si>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</si>
  <si>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</si>
  <si>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</si>
  <si>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</si>
  <si>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</si>
  <si>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</si>
  <si>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</si>
  <si>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</si>
  <si>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</si>
  <si>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</si>
  <si>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</si>
  <si>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</si>
  <si>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</si>
  <si>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</si>
  <si>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</si>
  <si>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</si>
  <si>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</si>
  <si>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</si>
  <si>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</si>
  <si>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</si>
  <si>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</si>
  <si>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</si>
  <si>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</si>
  <si>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</si>
  <si>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</si>
  <si>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</si>
  <si>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</si>
  <si>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</si>
  <si>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</si>
  <si>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</si>
  <si>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</si>
  <si>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</si>
  <si>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</si>
  <si>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</si>
  <si>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</si>
  <si>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</si>
  <si>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</si>
  <si>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</si>
  <si>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</si>
  <si>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</si>
  <si>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</si>
  <si>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</si>
  <si>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</si>
  <si>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</si>
  <si>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</si>
  <si>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</si>
  <si>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</si>
  <si>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</si>
  <si>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</si>
  <si>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</si>
  <si>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</si>
  <si>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</si>
  <si>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</si>
  <si>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</si>
  <si>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</si>
  <si>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</si>
  <si>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</si>
  <si>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</si>
  <si>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</si>
  <si>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</si>
  <si>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</si>
  <si>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</si>
  <si>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</si>
  <si>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</si>
  <si>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</si>
  <si>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</si>
  <si>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</si>
  <si>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</si>
  <si>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</si>
  <si>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</si>
  <si>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</si>
  <si>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</si>
  <si>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</si>
  <si>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</si>
  <si>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</si>
  <si>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</si>
  <si>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</si>
  <si>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</si>
  <si>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</si>
  <si>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</si>
  <si>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</si>
  <si>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</si>
  <si>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</si>
  <si>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</si>
  <si>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</si>
  <si>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</si>
  <si>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</si>
  <si>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</si>
  <si>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</si>
  <si>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</si>
  <si>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</si>
  <si>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</si>
  <si>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</si>
  <si>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</si>
  <si>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</si>
  <si>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</si>
  <si>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</si>
  <si>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</si>
  <si>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</si>
  <si>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</si>
  <si>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</si>
  <si>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</si>
  <si>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</si>
  <si>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</si>
  <si>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</si>
  <si>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</si>
  <si>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</si>
  <si>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</si>
  <si>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</si>
  <si>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</si>
  <si>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</si>
  <si>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</si>
  <si>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</si>
  <si>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</si>
  <si>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</si>
  <si>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</si>
  <si>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</si>
  <si>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</si>
  <si>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</si>
  <si>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</si>
  <si>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</si>
  <si>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</si>
  <si>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</si>
  <si>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</si>
  <si>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</si>
  <si>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</si>
  <si>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</si>
  <si>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</si>
  <si>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</si>
  <si>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</si>
  <si>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</si>
  <si>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</si>
  <si>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</si>
  <si>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</si>
  <si>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</si>
  <si>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</si>
  <si>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</si>
  <si>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</si>
  <si>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</si>
  <si>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</si>
  <si>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</si>
  <si>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</si>
  <si>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</si>
  <si>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</si>
  <si>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</si>
  <si>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</si>
  <si>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</si>
  <si>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</si>
  <si>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</si>
  <si>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</si>
  <si>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</si>
  <si>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</si>
  <si>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</si>
  <si>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</si>
  <si>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</si>
  <si>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</si>
  <si>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</si>
  <si>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</si>
  <si>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</si>
  <si>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</si>
  <si>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</si>
  <si>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</si>
  <si>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</si>
  <si>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</si>
  <si>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</si>
  <si>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</si>
  <si>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</si>
  <si>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</si>
  <si>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</si>
  <si>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</si>
  <si>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</si>
  <si>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</si>
  <si>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</si>
  <si>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</si>
  <si>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</si>
  <si>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</si>
  <si>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</si>
  <si>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</si>
  <si>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</si>
  <si>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</si>
  <si>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</si>
  <si>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</si>
  <si>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</si>
  <si>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</si>
  <si>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</si>
  <si>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</si>
  <si>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</si>
  <si>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</si>
  <si>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</si>
  <si>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</si>
  <si>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</si>
  <si>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</si>
  <si>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</si>
  <si>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</si>
  <si>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</si>
  <si>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</si>
  <si>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</si>
  <si>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</si>
  <si>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</si>
  <si>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</si>
  <si>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</si>
  <si>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</si>
  <si>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</si>
  <si>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</si>
  <si>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</si>
  <si>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</si>
  <si>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</si>
  <si>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</si>
  <si>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</si>
  <si>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</si>
  <si>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</si>
  <si>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</si>
  <si>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</si>
  <si>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</si>
  <si>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</si>
  <si>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</si>
  <si>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</si>
  <si>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</si>
  <si>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</si>
  <si>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</si>
  <si>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</si>
  <si>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</si>
  <si>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</si>
  <si>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</si>
  <si>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</si>
  <si>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</si>
  <si>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</si>
  <si>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</si>
  <si>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</si>
  <si>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</si>
  <si>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</si>
  <si>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</si>
  <si>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</si>
  <si>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</si>
  <si>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</si>
  <si>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</si>
  <si>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</si>
  <si>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</si>
  <si>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</si>
  <si>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</si>
  <si>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</si>
  <si>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</si>
  <si>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</si>
  <si>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</si>
  <si>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</si>
  <si>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</si>
  <si>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</si>
  <si>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</si>
  <si>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</si>
  <si>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</si>
  <si>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</si>
  <si>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</si>
  <si>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</si>
  <si>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</si>
  <si>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</si>
  <si>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</si>
  <si>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</si>
  <si>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</si>
  <si>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</si>
  <si>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</si>
  <si>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</si>
  <si>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</si>
  <si>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</si>
  <si>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</si>
  <si>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</si>
  <si>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</si>
  <si>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</si>
  <si>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</si>
  <si>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</si>
  <si>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</si>
  <si>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</si>
  <si>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</si>
  <si>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</si>
  <si>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</si>
  <si>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</si>
  <si>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</si>
  <si>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</si>
  <si>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</si>
  <si>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</si>
  <si>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</si>
  <si>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</si>
  <si>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</si>
  <si>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</si>
  <si>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</si>
  <si>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</si>
  <si>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</si>
  <si>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</si>
  <si>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</si>
  <si>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</si>
  <si>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</si>
  <si>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</si>
  <si>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</si>
  <si>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</si>
  <si>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</si>
  <si>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</si>
  <si>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</si>
  <si>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</si>
  <si>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</si>
  <si>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</si>
  <si>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</si>
  <si>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</si>
  <si>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</si>
  <si>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</si>
  <si>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</si>
  <si>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</si>
  <si>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土地・建設産業局</t>
    <rPh sb="0" eb="2">
      <t>トチ</t>
    </rPh>
    <rPh sb="3" eb="5">
      <t>ケンセツ</t>
    </rPh>
    <rPh sb="5" eb="8">
      <t>サンギョウキョク</t>
    </rPh>
    <phoneticPr fontId="5"/>
  </si>
  <si>
    <t>建設業課　入札制度企画指導室</t>
    <rPh sb="0" eb="4">
      <t>ケンセツギョウカ</t>
    </rPh>
    <rPh sb="5" eb="7">
      <t>ニュウサツ</t>
    </rPh>
    <rPh sb="7" eb="9">
      <t>セイド</t>
    </rPh>
    <rPh sb="9" eb="11">
      <t>キカク</t>
    </rPh>
    <rPh sb="11" eb="13">
      <t>シドウ</t>
    </rPh>
    <rPh sb="13" eb="14">
      <t>シツ</t>
    </rPh>
    <phoneticPr fontId="5"/>
  </si>
  <si>
    <t>室長　岩下泰善</t>
    <rPh sb="0" eb="2">
      <t>シツチョウ</t>
    </rPh>
    <rPh sb="3" eb="5">
      <t>イワシタ</t>
    </rPh>
    <rPh sb="5" eb="7">
      <t>ヤスヨシ</t>
    </rPh>
    <phoneticPr fontId="5"/>
  </si>
  <si>
    <t>○</t>
  </si>
  <si>
    <t>公共工事の入札及び契約の適正化を図るための措置に関する指針第2.2(1)
公共工事の品質確保の促進に関する施策を総合的に推進するための基本的な方針第2.4</t>
    <rPh sb="0" eb="2">
      <t>コウキョウ</t>
    </rPh>
    <rPh sb="2" eb="4">
      <t>コウジ</t>
    </rPh>
    <rPh sb="5" eb="7">
      <t>ニュウサツ</t>
    </rPh>
    <rPh sb="7" eb="8">
      <t>オヨ</t>
    </rPh>
    <rPh sb="9" eb="11">
      <t>ケイヤク</t>
    </rPh>
    <rPh sb="12" eb="15">
      <t>テキセイカ</t>
    </rPh>
    <rPh sb="16" eb="17">
      <t>ハカ</t>
    </rPh>
    <rPh sb="21" eb="23">
      <t>ソチ</t>
    </rPh>
    <rPh sb="24" eb="25">
      <t>カン</t>
    </rPh>
    <rPh sb="27" eb="29">
      <t>シシン</t>
    </rPh>
    <rPh sb="29" eb="30">
      <t>ダイ</t>
    </rPh>
    <rPh sb="37" eb="39">
      <t>コウキョウ</t>
    </rPh>
    <rPh sb="39" eb="41">
      <t>コウジ</t>
    </rPh>
    <rPh sb="42" eb="44">
      <t>ヒンシツ</t>
    </rPh>
    <rPh sb="44" eb="46">
      <t>カクホ</t>
    </rPh>
    <rPh sb="47" eb="49">
      <t>ソクシン</t>
    </rPh>
    <rPh sb="50" eb="51">
      <t>カン</t>
    </rPh>
    <rPh sb="53" eb="55">
      <t>セサク</t>
    </rPh>
    <rPh sb="56" eb="59">
      <t>ソウゴウテキ</t>
    </rPh>
    <rPh sb="60" eb="62">
      <t>スイシン</t>
    </rPh>
    <rPh sb="67" eb="70">
      <t>キホンテキ</t>
    </rPh>
    <rPh sb="71" eb="73">
      <t>ホウシン</t>
    </rPh>
    <rPh sb="73" eb="74">
      <t>ダイ</t>
    </rPh>
    <phoneticPr fontId="5"/>
  </si>
  <si>
    <t>中長期的な担い手の確保・行き過ぎた価格競争の是正、地域のインフラメンテナンス、発注者のマンパワー不足等の課題に対応するため、新たな入札契約方式等の導入・活用に取り組む地方公共団体に対する支援等を行い、地方公共団体における入札契約の改善に向けた取組を推進する。</t>
    <rPh sb="0" eb="4">
      <t>チュウチョウキテキ</t>
    </rPh>
    <rPh sb="5" eb="6">
      <t>ニナ</t>
    </rPh>
    <rPh sb="7" eb="8">
      <t>テ</t>
    </rPh>
    <rPh sb="9" eb="11">
      <t>カクホ</t>
    </rPh>
    <rPh sb="12" eb="13">
      <t>イ</t>
    </rPh>
    <rPh sb="14" eb="15">
      <t>ス</t>
    </rPh>
    <rPh sb="17" eb="19">
      <t>カカク</t>
    </rPh>
    <rPh sb="19" eb="21">
      <t>キョウソウ</t>
    </rPh>
    <rPh sb="22" eb="24">
      <t>ゼセイ</t>
    </rPh>
    <rPh sb="25" eb="27">
      <t>チイキ</t>
    </rPh>
    <rPh sb="39" eb="42">
      <t>ハッチュウシャ</t>
    </rPh>
    <rPh sb="48" eb="50">
      <t>フソク</t>
    </rPh>
    <rPh sb="50" eb="51">
      <t>トウ</t>
    </rPh>
    <rPh sb="52" eb="54">
      <t>カダイ</t>
    </rPh>
    <rPh sb="55" eb="57">
      <t>タイオウ</t>
    </rPh>
    <rPh sb="62" eb="63">
      <t>アラ</t>
    </rPh>
    <rPh sb="65" eb="67">
      <t>ニュウサツ</t>
    </rPh>
    <rPh sb="67" eb="69">
      <t>ケイヤク</t>
    </rPh>
    <rPh sb="69" eb="71">
      <t>ホウシキ</t>
    </rPh>
    <rPh sb="71" eb="72">
      <t>トウ</t>
    </rPh>
    <rPh sb="73" eb="75">
      <t>ドウニュウ</t>
    </rPh>
    <rPh sb="76" eb="78">
      <t>カツヨウ</t>
    </rPh>
    <rPh sb="79" eb="80">
      <t>ト</t>
    </rPh>
    <rPh sb="81" eb="82">
      <t>ク</t>
    </rPh>
    <rPh sb="83" eb="85">
      <t>チホウ</t>
    </rPh>
    <rPh sb="85" eb="87">
      <t>コウキョウ</t>
    </rPh>
    <rPh sb="87" eb="89">
      <t>ダンタイ</t>
    </rPh>
    <rPh sb="90" eb="91">
      <t>タイ</t>
    </rPh>
    <rPh sb="93" eb="95">
      <t>シエン</t>
    </rPh>
    <rPh sb="95" eb="96">
      <t>トウ</t>
    </rPh>
    <rPh sb="97" eb="98">
      <t>オコナ</t>
    </rPh>
    <rPh sb="100" eb="102">
      <t>チホウ</t>
    </rPh>
    <rPh sb="102" eb="104">
      <t>コウキョウ</t>
    </rPh>
    <rPh sb="104" eb="106">
      <t>ダンタイ</t>
    </rPh>
    <rPh sb="110" eb="112">
      <t>ニュウサツ</t>
    </rPh>
    <rPh sb="112" eb="114">
      <t>ケイヤク</t>
    </rPh>
    <rPh sb="115" eb="117">
      <t>カイゼン</t>
    </rPh>
    <rPh sb="118" eb="119">
      <t>ム</t>
    </rPh>
    <rPh sb="121" eb="123">
      <t>トリクミ</t>
    </rPh>
    <rPh sb="124" eb="126">
      <t>スイシン</t>
    </rPh>
    <phoneticPr fontId="5"/>
  </si>
  <si>
    <t>入札契約制度への取組が遅れている地方公共団体における入札契約方式等の改善等の取組を促進するため、発注者である地方公共団体に対して、専門家等を派遣し手続き等の支援（支援対象事業等の性格や地域の実情等に関する課題の整理、入札契約方式等の検討、必要となる諸手続等）を実施する。</t>
    <rPh sb="0" eb="2">
      <t>ニュウサツ</t>
    </rPh>
    <rPh sb="2" eb="4">
      <t>ケイヤク</t>
    </rPh>
    <rPh sb="4" eb="6">
      <t>セイド</t>
    </rPh>
    <rPh sb="8" eb="10">
      <t>トリクミ</t>
    </rPh>
    <rPh sb="11" eb="12">
      <t>オク</t>
    </rPh>
    <rPh sb="16" eb="18">
      <t>チホウ</t>
    </rPh>
    <rPh sb="18" eb="20">
      <t>コウキョウ</t>
    </rPh>
    <rPh sb="20" eb="22">
      <t>ダンタイ</t>
    </rPh>
    <rPh sb="26" eb="28">
      <t>ニュウサツ</t>
    </rPh>
    <rPh sb="28" eb="30">
      <t>ケイヤク</t>
    </rPh>
    <rPh sb="30" eb="32">
      <t>ホウシキ</t>
    </rPh>
    <rPh sb="32" eb="33">
      <t>トウ</t>
    </rPh>
    <rPh sb="34" eb="36">
      <t>カイゼン</t>
    </rPh>
    <rPh sb="36" eb="37">
      <t>トウ</t>
    </rPh>
    <rPh sb="38" eb="40">
      <t>トリクミ</t>
    </rPh>
    <rPh sb="41" eb="43">
      <t>ソクシン</t>
    </rPh>
    <rPh sb="48" eb="51">
      <t>ハッチュウシャ</t>
    </rPh>
    <rPh sb="54" eb="56">
      <t>チホウ</t>
    </rPh>
    <rPh sb="56" eb="58">
      <t>コウキョウ</t>
    </rPh>
    <rPh sb="58" eb="60">
      <t>ダンタイ</t>
    </rPh>
    <rPh sb="61" eb="62">
      <t>タイ</t>
    </rPh>
    <rPh sb="65" eb="68">
      <t>センモンカ</t>
    </rPh>
    <rPh sb="68" eb="69">
      <t>トウ</t>
    </rPh>
    <rPh sb="70" eb="72">
      <t>ハケン</t>
    </rPh>
    <rPh sb="73" eb="75">
      <t>テツヅ</t>
    </rPh>
    <rPh sb="76" eb="77">
      <t>トウ</t>
    </rPh>
    <rPh sb="78" eb="80">
      <t>シエン</t>
    </rPh>
    <rPh sb="81" eb="83">
      <t>シエン</t>
    </rPh>
    <rPh sb="83" eb="85">
      <t>タイショウ</t>
    </rPh>
    <rPh sb="85" eb="87">
      <t>ジギョウ</t>
    </rPh>
    <rPh sb="87" eb="88">
      <t>トウ</t>
    </rPh>
    <rPh sb="89" eb="91">
      <t>セイカク</t>
    </rPh>
    <rPh sb="92" eb="94">
      <t>チイキ</t>
    </rPh>
    <rPh sb="95" eb="97">
      <t>ジツジョウ</t>
    </rPh>
    <rPh sb="97" eb="98">
      <t>トウ</t>
    </rPh>
    <rPh sb="99" eb="100">
      <t>カン</t>
    </rPh>
    <rPh sb="102" eb="104">
      <t>カダイ</t>
    </rPh>
    <rPh sb="105" eb="107">
      <t>セイリ</t>
    </rPh>
    <rPh sb="108" eb="110">
      <t>ニュウサツ</t>
    </rPh>
    <rPh sb="110" eb="112">
      <t>ケイヤク</t>
    </rPh>
    <rPh sb="112" eb="114">
      <t>ホウシキ</t>
    </rPh>
    <rPh sb="114" eb="115">
      <t>トウ</t>
    </rPh>
    <rPh sb="116" eb="118">
      <t>ケントウ</t>
    </rPh>
    <rPh sb="119" eb="121">
      <t>ヒツヨウ</t>
    </rPh>
    <rPh sb="124" eb="127">
      <t>ショテツヅキ</t>
    </rPh>
    <rPh sb="127" eb="128">
      <t>トウ</t>
    </rPh>
    <rPh sb="130" eb="132">
      <t>ジッシ</t>
    </rPh>
    <phoneticPr fontId="5"/>
  </si>
  <si>
    <t>-</t>
    <phoneticPr fontId="5"/>
  </si>
  <si>
    <t>件</t>
    <rPh sb="0" eb="1">
      <t>ケン</t>
    </rPh>
    <phoneticPr fontId="5"/>
  </si>
  <si>
    <t>入札契約方式を多様化した地方公共団体数を平成３２年度までに１００とする。</t>
    <rPh sb="0" eb="2">
      <t>ニュウサツ</t>
    </rPh>
    <rPh sb="2" eb="4">
      <t>ケイヤク</t>
    </rPh>
    <rPh sb="4" eb="6">
      <t>ホウシキ</t>
    </rPh>
    <rPh sb="7" eb="10">
      <t>タヨウカ</t>
    </rPh>
    <rPh sb="12" eb="14">
      <t>チホウ</t>
    </rPh>
    <rPh sb="14" eb="16">
      <t>コウキョウ</t>
    </rPh>
    <rPh sb="16" eb="18">
      <t>ダンタイ</t>
    </rPh>
    <rPh sb="18" eb="19">
      <t>スウ</t>
    </rPh>
    <rPh sb="20" eb="22">
      <t>ヘイセイ</t>
    </rPh>
    <rPh sb="24" eb="26">
      <t>ネンド</t>
    </rPh>
    <phoneticPr fontId="5"/>
  </si>
  <si>
    <t>入札契約方式を多様化した地方公共団体数</t>
    <rPh sb="0" eb="2">
      <t>ニュウサツ</t>
    </rPh>
    <rPh sb="2" eb="4">
      <t>ケイヤク</t>
    </rPh>
    <rPh sb="4" eb="6">
      <t>ホウシキ</t>
    </rPh>
    <rPh sb="7" eb="10">
      <t>タヨウカ</t>
    </rPh>
    <rPh sb="12" eb="14">
      <t>チホウ</t>
    </rPh>
    <rPh sb="14" eb="16">
      <t>コウキョウ</t>
    </rPh>
    <rPh sb="16" eb="18">
      <t>ダンタイ</t>
    </rPh>
    <rPh sb="18" eb="19">
      <t>スウ</t>
    </rPh>
    <phoneticPr fontId="5"/>
  </si>
  <si>
    <t>国土交通省土地・建設産業局</t>
    <rPh sb="0" eb="2">
      <t>コクド</t>
    </rPh>
    <rPh sb="2" eb="5">
      <t>コウツウショウ</t>
    </rPh>
    <rPh sb="5" eb="7">
      <t>トチ</t>
    </rPh>
    <rPh sb="8" eb="10">
      <t>ケンセツ</t>
    </rPh>
    <rPh sb="10" eb="13">
      <t>サンギョウキョク</t>
    </rPh>
    <phoneticPr fontId="5"/>
  </si>
  <si>
    <t>地方公共団体におけるモデル事業の実施数</t>
    <rPh sb="0" eb="2">
      <t>チホウ</t>
    </rPh>
    <rPh sb="2" eb="4">
      <t>コウキョウ</t>
    </rPh>
    <rPh sb="4" eb="6">
      <t>ダンタイ</t>
    </rPh>
    <rPh sb="13" eb="15">
      <t>ジギョウ</t>
    </rPh>
    <rPh sb="16" eb="18">
      <t>ジッシ</t>
    </rPh>
    <rPh sb="18" eb="19">
      <t>スウ</t>
    </rPh>
    <phoneticPr fontId="5"/>
  </si>
  <si>
    <t>百万円</t>
    <rPh sb="0" eb="2">
      <t>ヒャクマン</t>
    </rPh>
    <rPh sb="2" eb="3">
      <t>エン</t>
    </rPh>
    <phoneticPr fontId="5"/>
  </si>
  <si>
    <t>執行額／モデル事業数　　　　　　　　　　　　　　</t>
    <rPh sb="0" eb="2">
      <t>シッコウ</t>
    </rPh>
    <rPh sb="2" eb="3">
      <t>ガク</t>
    </rPh>
    <rPh sb="7" eb="9">
      <t>ジギョウ</t>
    </rPh>
    <rPh sb="9" eb="10">
      <t>スウ</t>
    </rPh>
    <phoneticPr fontId="5"/>
  </si>
  <si>
    <t>百万円/件</t>
    <rPh sb="0" eb="2">
      <t>ヒャクマン</t>
    </rPh>
    <rPh sb="2" eb="3">
      <t>エン</t>
    </rPh>
    <rPh sb="4" eb="5">
      <t>ケン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</si>
  <si>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</si>
  <si>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３２　建設市場の整備を推進する</t>
    <rPh sb="3" eb="5">
      <t>ケンセツ</t>
    </rPh>
    <rPh sb="5" eb="7">
      <t>シジョウ</t>
    </rPh>
    <rPh sb="8" eb="10">
      <t>セイビ</t>
    </rPh>
    <rPh sb="11" eb="13">
      <t>スイシン</t>
    </rPh>
    <phoneticPr fontId="5"/>
  </si>
  <si>
    <t>有</t>
  </si>
  <si>
    <t>無</t>
  </si>
  <si>
    <t>‐</t>
  </si>
  <si>
    <t>新26-0053</t>
    <rPh sb="0" eb="1">
      <t>シン</t>
    </rPh>
    <phoneticPr fontId="5"/>
  </si>
  <si>
    <t>339</t>
    <phoneticPr fontId="5"/>
  </si>
  <si>
    <t>351</t>
    <phoneticPr fontId="5"/>
  </si>
  <si>
    <t>A.（株）建設技術研究所</t>
    <rPh sb="2" eb="5">
      <t>カブ</t>
    </rPh>
    <rPh sb="5" eb="7">
      <t>ケンセツ</t>
    </rPh>
    <rPh sb="7" eb="9">
      <t>ギジュツ</t>
    </rPh>
    <rPh sb="9" eb="12">
      <t>ケンキュウジョ</t>
    </rPh>
    <phoneticPr fontId="5"/>
  </si>
  <si>
    <t>B.明豊ファシリティワークス（株）</t>
    <rPh sb="2" eb="4">
      <t>メイホウ</t>
    </rPh>
    <rPh sb="14" eb="17">
      <t>カブ</t>
    </rPh>
    <phoneticPr fontId="5"/>
  </si>
  <si>
    <t>C.（株）建設技術研究所</t>
    <rPh sb="2" eb="5">
      <t>カブ</t>
    </rPh>
    <rPh sb="5" eb="7">
      <t>ケンセツ</t>
    </rPh>
    <rPh sb="7" eb="9">
      <t>ギジュツ</t>
    </rPh>
    <rPh sb="9" eb="12">
      <t>ケンキュウジョ</t>
    </rPh>
    <phoneticPr fontId="5"/>
  </si>
  <si>
    <t>D.（株）建設技術研究所</t>
    <rPh sb="2" eb="5">
      <t>カブ</t>
    </rPh>
    <rPh sb="5" eb="7">
      <t>ケンセツ</t>
    </rPh>
    <rPh sb="7" eb="9">
      <t>ギジュツ</t>
    </rPh>
    <rPh sb="9" eb="12">
      <t>ケンキュウジョ</t>
    </rPh>
    <phoneticPr fontId="5"/>
  </si>
  <si>
    <t>雑役務費</t>
    <rPh sb="0" eb="1">
      <t>ザツ</t>
    </rPh>
    <rPh sb="1" eb="3">
      <t>エキム</t>
    </rPh>
    <rPh sb="3" eb="4">
      <t>ヒ</t>
    </rPh>
    <phoneticPr fontId="5"/>
  </si>
  <si>
    <t>人件費</t>
    <rPh sb="0" eb="3">
      <t>ジンケンヒ</t>
    </rPh>
    <phoneticPr fontId="5"/>
  </si>
  <si>
    <t>一般管理費、旅費交通費</t>
    <rPh sb="0" eb="2">
      <t>イッパン</t>
    </rPh>
    <rPh sb="2" eb="5">
      <t>カンリヒ</t>
    </rPh>
    <rPh sb="6" eb="8">
      <t>リョヒ</t>
    </rPh>
    <rPh sb="8" eb="11">
      <t>コウツウヒ</t>
    </rPh>
    <phoneticPr fontId="5"/>
  </si>
  <si>
    <t>一般管理費、旅費交通費旅費交通費</t>
    <rPh sb="0" eb="2">
      <t>イッパン</t>
    </rPh>
    <rPh sb="2" eb="5">
      <t>カンリヒ</t>
    </rPh>
    <rPh sb="6" eb="8">
      <t>リョヒ</t>
    </rPh>
    <rPh sb="8" eb="11">
      <t>コウツウヒ</t>
    </rPh>
    <rPh sb="11" eb="13">
      <t>リョヒ</t>
    </rPh>
    <rPh sb="13" eb="16">
      <t>コウツウヒ</t>
    </rPh>
    <phoneticPr fontId="5"/>
  </si>
  <si>
    <t>発注体制の補完や事務の効率化に向けた調査・分析等</t>
  </si>
  <si>
    <t>発注体制の補完や事務の効率化に向けた調査・分析等</t>
    <phoneticPr fontId="5"/>
  </si>
  <si>
    <t>入札契約改善推進事業選定事務局運営、報告書のとりまとめ</t>
    <phoneticPr fontId="5"/>
  </si>
  <si>
    <t>専門家等を派遣し、課題整理、改善する入札契約方式等において必要となる諸手続の支援</t>
  </si>
  <si>
    <t>専門家等を派遣し、課題整理、改善する入札契約方式等において必要となる諸手続の支援</t>
    <phoneticPr fontId="5"/>
  </si>
  <si>
    <t>入札契約制度に関する調査の回答結果の集計・整理等</t>
  </si>
  <si>
    <t>入札契約制度に関する調査の回答結果の集計・整理等</t>
    <phoneticPr fontId="5"/>
  </si>
  <si>
    <t>（株）建設技術研究所</t>
    <rPh sb="0" eb="3">
      <t>カブ</t>
    </rPh>
    <rPh sb="3" eb="5">
      <t>ケンセツ</t>
    </rPh>
    <rPh sb="5" eb="7">
      <t>ギジュツ</t>
    </rPh>
    <rPh sb="7" eb="10">
      <t>ケンキュウジョ</t>
    </rPh>
    <phoneticPr fontId="5"/>
  </si>
  <si>
    <t>明豊ファシリティワークス（株）</t>
    <rPh sb="0" eb="2">
      <t>メイホウ</t>
    </rPh>
    <rPh sb="12" eb="15">
      <t>カブ</t>
    </rPh>
    <phoneticPr fontId="5"/>
  </si>
  <si>
    <t>（株）ＵＲリンケージ</t>
    <rPh sb="0" eb="3">
      <t>カブ</t>
    </rPh>
    <phoneticPr fontId="5"/>
  </si>
  <si>
    <t>-</t>
    <phoneticPr fontId="5"/>
  </si>
  <si>
    <t>入札契約改善推進事業選定事務局運営、報告書のとりまとめ</t>
    <phoneticPr fontId="5"/>
  </si>
  <si>
    <t>一般公募による企画競争入札等を実施しており、競争性は確保されている。</t>
    <rPh sb="0" eb="2">
      <t>イッパン</t>
    </rPh>
    <rPh sb="2" eb="4">
      <t>コウボ</t>
    </rPh>
    <rPh sb="7" eb="9">
      <t>キカク</t>
    </rPh>
    <rPh sb="9" eb="11">
      <t>キョウソウ</t>
    </rPh>
    <rPh sb="11" eb="13">
      <t>ニュウサツ</t>
    </rPh>
    <rPh sb="13" eb="14">
      <t>トウ</t>
    </rPh>
    <rPh sb="15" eb="17">
      <t>ジッシ</t>
    </rPh>
    <rPh sb="22" eb="25">
      <t>キョウソウセイ</t>
    </rPh>
    <rPh sb="26" eb="28">
      <t>カクホ</t>
    </rPh>
    <phoneticPr fontId="5"/>
  </si>
  <si>
    <t>実勢価格を適切に反映しており、事業執行にあたり妥当な水準である。</t>
    <rPh sb="0" eb="2">
      <t>ジッセイ</t>
    </rPh>
    <rPh sb="2" eb="4">
      <t>カカク</t>
    </rPh>
    <rPh sb="5" eb="7">
      <t>テキセツ</t>
    </rPh>
    <rPh sb="8" eb="10">
      <t>ハンエイ</t>
    </rPh>
    <rPh sb="15" eb="17">
      <t>ジギョウ</t>
    </rPh>
    <rPh sb="17" eb="19">
      <t>シッコウ</t>
    </rPh>
    <rPh sb="23" eb="25">
      <t>ダトウ</t>
    </rPh>
    <rPh sb="26" eb="28">
      <t>スイジュン</t>
    </rPh>
    <phoneticPr fontId="5"/>
  </si>
  <si>
    <t>企画競争手続きにより、最適な提案を行った者を選定している。</t>
    <rPh sb="0" eb="2">
      <t>キカク</t>
    </rPh>
    <rPh sb="2" eb="4">
      <t>キョウソウ</t>
    </rPh>
    <rPh sb="4" eb="6">
      <t>テツヅ</t>
    </rPh>
    <rPh sb="11" eb="13">
      <t>サイテキ</t>
    </rPh>
    <rPh sb="14" eb="16">
      <t>テイアン</t>
    </rPh>
    <rPh sb="17" eb="18">
      <t>オコナ</t>
    </rPh>
    <rPh sb="20" eb="21">
      <t>モノ</t>
    </rPh>
    <rPh sb="22" eb="24">
      <t>センテイ</t>
    </rPh>
    <phoneticPr fontId="5"/>
  </si>
  <si>
    <t>成果実績は当初目標以上の実績を達成している。</t>
    <rPh sb="0" eb="2">
      <t>セイカ</t>
    </rPh>
    <rPh sb="2" eb="4">
      <t>ジッセキ</t>
    </rPh>
    <rPh sb="5" eb="7">
      <t>トウショ</t>
    </rPh>
    <rPh sb="7" eb="9">
      <t>モクヒョウ</t>
    </rPh>
    <rPh sb="9" eb="11">
      <t>イジョウ</t>
    </rPh>
    <rPh sb="12" eb="14">
      <t>ジッセキ</t>
    </rPh>
    <rPh sb="15" eb="17">
      <t>タッセイ</t>
    </rPh>
    <phoneticPr fontId="5"/>
  </si>
  <si>
    <t>活動実績は当初見込み以上の実績を達成している。</t>
    <rPh sb="0" eb="2">
      <t>カツドウ</t>
    </rPh>
    <rPh sb="2" eb="4">
      <t>ジッセキ</t>
    </rPh>
    <rPh sb="5" eb="7">
      <t>トウショ</t>
    </rPh>
    <rPh sb="7" eb="9">
      <t>ミコ</t>
    </rPh>
    <rPh sb="10" eb="12">
      <t>イジョウ</t>
    </rPh>
    <rPh sb="13" eb="15">
      <t>ジッセキ</t>
    </rPh>
    <rPh sb="16" eb="18">
      <t>タッセイ</t>
    </rPh>
    <phoneticPr fontId="5"/>
  </si>
  <si>
    <t>支援した地方公共団体では成果を踏まえて、発注にむけた手続き等が順次開始されているなど、十分に活用されている。</t>
    <rPh sb="0" eb="2">
      <t>シエン</t>
    </rPh>
    <rPh sb="4" eb="6">
      <t>チホウ</t>
    </rPh>
    <rPh sb="6" eb="8">
      <t>コウキョウ</t>
    </rPh>
    <rPh sb="8" eb="10">
      <t>ダンタイ</t>
    </rPh>
    <rPh sb="12" eb="14">
      <t>セイカ</t>
    </rPh>
    <rPh sb="15" eb="16">
      <t>フ</t>
    </rPh>
    <rPh sb="20" eb="22">
      <t>ハッチュウ</t>
    </rPh>
    <rPh sb="26" eb="28">
      <t>テツヅ</t>
    </rPh>
    <rPh sb="29" eb="30">
      <t>トウ</t>
    </rPh>
    <rPh sb="31" eb="33">
      <t>ジュンジ</t>
    </rPh>
    <rPh sb="33" eb="35">
      <t>カイシ</t>
    </rPh>
    <rPh sb="43" eb="45">
      <t>ジュウブン</t>
    </rPh>
    <rPh sb="46" eb="48">
      <t>カツヨウ</t>
    </rPh>
    <phoneticPr fontId="5"/>
  </si>
  <si>
    <t>予算や人員の制約がある地方公共団体における入札契約方式の改善推進に向けた支援を行う。</t>
    <rPh sb="0" eb="2">
      <t>ヨサン</t>
    </rPh>
    <rPh sb="3" eb="5">
      <t>ジンイン</t>
    </rPh>
    <rPh sb="6" eb="8">
      <t>セイヤク</t>
    </rPh>
    <rPh sb="11" eb="13">
      <t>チホウ</t>
    </rPh>
    <rPh sb="13" eb="15">
      <t>コウキョウ</t>
    </rPh>
    <rPh sb="15" eb="17">
      <t>ダンタイ</t>
    </rPh>
    <rPh sb="21" eb="23">
      <t>ニュウサツ</t>
    </rPh>
    <rPh sb="23" eb="25">
      <t>ケイヤク</t>
    </rPh>
    <rPh sb="25" eb="27">
      <t>ホウシキ</t>
    </rPh>
    <rPh sb="28" eb="30">
      <t>カイゼン</t>
    </rPh>
    <rPh sb="30" eb="32">
      <t>スイシン</t>
    </rPh>
    <rPh sb="33" eb="34">
      <t>ム</t>
    </rPh>
    <rPh sb="36" eb="38">
      <t>シエン</t>
    </rPh>
    <rPh sb="39" eb="40">
      <t>オコナ</t>
    </rPh>
    <phoneticPr fontId="5"/>
  </si>
  <si>
    <t>人手不足や知識や経験のない地方公共団体に対し、国が主体となって入札契約方式の改善推進に向けた支援を行う必要がある。</t>
    <rPh sb="0" eb="2">
      <t>ヒトデ</t>
    </rPh>
    <rPh sb="2" eb="4">
      <t>フソク</t>
    </rPh>
    <rPh sb="5" eb="7">
      <t>チシキ</t>
    </rPh>
    <rPh sb="8" eb="10">
      <t>ケイケン</t>
    </rPh>
    <rPh sb="13" eb="15">
      <t>チホウ</t>
    </rPh>
    <rPh sb="15" eb="17">
      <t>コウキョウ</t>
    </rPh>
    <rPh sb="17" eb="19">
      <t>ダンタイ</t>
    </rPh>
    <rPh sb="20" eb="21">
      <t>タイ</t>
    </rPh>
    <rPh sb="23" eb="24">
      <t>クニ</t>
    </rPh>
    <rPh sb="25" eb="27">
      <t>シュタイ</t>
    </rPh>
    <rPh sb="31" eb="33">
      <t>ニュウサツ</t>
    </rPh>
    <rPh sb="33" eb="35">
      <t>ケイヤク</t>
    </rPh>
    <rPh sb="35" eb="37">
      <t>ホウシキ</t>
    </rPh>
    <rPh sb="38" eb="40">
      <t>カイゼン</t>
    </rPh>
    <rPh sb="40" eb="42">
      <t>スイシン</t>
    </rPh>
    <rPh sb="43" eb="44">
      <t>ム</t>
    </rPh>
    <rPh sb="46" eb="48">
      <t>シエン</t>
    </rPh>
    <rPh sb="49" eb="50">
      <t>オコナ</t>
    </rPh>
    <rPh sb="51" eb="53">
      <t>ヒツヨウ</t>
    </rPh>
    <phoneticPr fontId="5"/>
  </si>
  <si>
    <t>地方公共団体における入札契約方式の改善推進に向けた支援を行うことにより、地域における担い手の確保につながる。</t>
    <rPh sb="0" eb="2">
      <t>チホウ</t>
    </rPh>
    <rPh sb="2" eb="4">
      <t>コウキョウ</t>
    </rPh>
    <rPh sb="4" eb="6">
      <t>ダンタイ</t>
    </rPh>
    <rPh sb="10" eb="12">
      <t>ニュウサツ</t>
    </rPh>
    <rPh sb="12" eb="14">
      <t>ケイヤク</t>
    </rPh>
    <rPh sb="14" eb="16">
      <t>ホウシキ</t>
    </rPh>
    <rPh sb="17" eb="19">
      <t>カイゼン</t>
    </rPh>
    <rPh sb="19" eb="21">
      <t>スイシン</t>
    </rPh>
    <rPh sb="22" eb="23">
      <t>ム</t>
    </rPh>
    <rPh sb="25" eb="27">
      <t>シエン</t>
    </rPh>
    <rPh sb="28" eb="29">
      <t>オコナ</t>
    </rPh>
    <rPh sb="36" eb="38">
      <t>チイキ</t>
    </rPh>
    <rPh sb="42" eb="43">
      <t>ニナ</t>
    </rPh>
    <rPh sb="44" eb="45">
      <t>テ</t>
    </rPh>
    <rPh sb="46" eb="48">
      <t>カクホ</t>
    </rPh>
    <phoneticPr fontId="5"/>
  </si>
  <si>
    <t>入札契約方式を改善推進することにより、契約方式に工夫が図られるなど、効果的な手法となっている。</t>
    <rPh sb="0" eb="2">
      <t>ニュウサツ</t>
    </rPh>
    <rPh sb="7" eb="9">
      <t>カイゼン</t>
    </rPh>
    <rPh sb="9" eb="11">
      <t>スイシン</t>
    </rPh>
    <rPh sb="19" eb="21">
      <t>ケイヤク</t>
    </rPh>
    <rPh sb="21" eb="23">
      <t>ホウシキ</t>
    </rPh>
    <rPh sb="24" eb="26">
      <t>クフウ</t>
    </rPh>
    <rPh sb="27" eb="28">
      <t>ハカ</t>
    </rPh>
    <rPh sb="34" eb="37">
      <t>コウカテキ</t>
    </rPh>
    <rPh sb="38" eb="40">
      <t>シュホウ</t>
    </rPh>
    <phoneticPr fontId="5"/>
  </si>
  <si>
    <t>地方公共団体の入札契約方式等の改善や工夫等の取組等を対象とした入札契約制度の改善推進につながる支援を行っている。</t>
    <rPh sb="0" eb="2">
      <t>チホウ</t>
    </rPh>
    <rPh sb="2" eb="4">
      <t>コウキョウ</t>
    </rPh>
    <rPh sb="4" eb="6">
      <t>ダンタイ</t>
    </rPh>
    <rPh sb="7" eb="9">
      <t>ニュウサツ</t>
    </rPh>
    <rPh sb="9" eb="11">
      <t>ケイヤク</t>
    </rPh>
    <rPh sb="11" eb="13">
      <t>ホウシキ</t>
    </rPh>
    <rPh sb="13" eb="14">
      <t>トウ</t>
    </rPh>
    <rPh sb="15" eb="17">
      <t>カイゼン</t>
    </rPh>
    <rPh sb="18" eb="20">
      <t>クフウ</t>
    </rPh>
    <rPh sb="20" eb="21">
      <t>トウ</t>
    </rPh>
    <rPh sb="22" eb="24">
      <t>トリクミ</t>
    </rPh>
    <rPh sb="24" eb="25">
      <t>ナド</t>
    </rPh>
    <rPh sb="26" eb="28">
      <t>タイショウ</t>
    </rPh>
    <rPh sb="31" eb="33">
      <t>ニュウサツ</t>
    </rPh>
    <rPh sb="33" eb="35">
      <t>ケイヤク</t>
    </rPh>
    <rPh sb="35" eb="37">
      <t>セイド</t>
    </rPh>
    <rPh sb="38" eb="40">
      <t>カイゼン</t>
    </rPh>
    <rPh sb="40" eb="42">
      <t>スイシン</t>
    </rPh>
    <rPh sb="47" eb="49">
      <t>シエン</t>
    </rPh>
    <rPh sb="50" eb="51">
      <t>オコナ</t>
    </rPh>
    <phoneticPr fontId="5"/>
  </si>
  <si>
    <t>85/4</t>
    <phoneticPr fontId="5"/>
  </si>
  <si>
    <t>41/3</t>
    <phoneticPr fontId="5"/>
  </si>
  <si>
    <t>-</t>
    <phoneticPr fontId="5"/>
  </si>
  <si>
    <t>入札契約制度の改善が推進した地方公共団体数は着実に増加しており、引き続き増加に向けて事業を推進するとともに、事業の成果がより効果的なものとなるように取り組む。</t>
    <rPh sb="0" eb="2">
      <t>ニュウサツ</t>
    </rPh>
    <rPh sb="2" eb="4">
      <t>ケイヤク</t>
    </rPh>
    <rPh sb="4" eb="6">
      <t>セイド</t>
    </rPh>
    <rPh sb="7" eb="9">
      <t>カイゼン</t>
    </rPh>
    <rPh sb="10" eb="12">
      <t>スイシン</t>
    </rPh>
    <rPh sb="14" eb="16">
      <t>チホウ</t>
    </rPh>
    <rPh sb="16" eb="18">
      <t>コウキョウ</t>
    </rPh>
    <rPh sb="18" eb="20">
      <t>ダンタイ</t>
    </rPh>
    <rPh sb="20" eb="21">
      <t>スウ</t>
    </rPh>
    <rPh sb="22" eb="24">
      <t>チャクジツ</t>
    </rPh>
    <rPh sb="25" eb="27">
      <t>ゾウカ</t>
    </rPh>
    <rPh sb="32" eb="33">
      <t>ヒ</t>
    </rPh>
    <rPh sb="34" eb="35">
      <t>ツヅ</t>
    </rPh>
    <rPh sb="36" eb="38">
      <t>ゾウカ</t>
    </rPh>
    <rPh sb="39" eb="40">
      <t>ム</t>
    </rPh>
    <rPh sb="42" eb="44">
      <t>ジギョウ</t>
    </rPh>
    <rPh sb="45" eb="47">
      <t>スイシン</t>
    </rPh>
    <rPh sb="54" eb="56">
      <t>ジギョウ</t>
    </rPh>
    <rPh sb="57" eb="59">
      <t>セイカ</t>
    </rPh>
    <rPh sb="62" eb="65">
      <t>コウカテキ</t>
    </rPh>
    <rPh sb="74" eb="75">
      <t>ト</t>
    </rPh>
    <rPh sb="76" eb="77">
      <t>ク</t>
    </rPh>
    <phoneticPr fontId="5"/>
  </si>
  <si>
    <t>平成３０年度より事業を一部見直し、「入札契約改善推進事業」として支援の幅を拡大し、法の趣旨を現場レベルでより一層浸透させていくため、全ての地方公共団体に対して、予定価格の事前・事後公表や一者応札等の状況について調査等を実施し、取組を「見える化」して水平展開するとともに、個別の地方公共団体に対して、専門家の派遣等を通じて実務的な支援を実施する。</t>
    <rPh sb="0" eb="2">
      <t>ヘイセイ</t>
    </rPh>
    <rPh sb="4" eb="6">
      <t>ネンド</t>
    </rPh>
    <rPh sb="8" eb="10">
      <t>ジギョウ</t>
    </rPh>
    <rPh sb="11" eb="13">
      <t>イチブ</t>
    </rPh>
    <rPh sb="13" eb="15">
      <t>ミナオ</t>
    </rPh>
    <rPh sb="18" eb="20">
      <t>ニュウサツ</t>
    </rPh>
    <rPh sb="20" eb="22">
      <t>ケイヤク</t>
    </rPh>
    <rPh sb="22" eb="24">
      <t>カイゼン</t>
    </rPh>
    <rPh sb="24" eb="26">
      <t>スイシン</t>
    </rPh>
    <rPh sb="26" eb="28">
      <t>ジギョウ</t>
    </rPh>
    <rPh sb="32" eb="34">
      <t>シエン</t>
    </rPh>
    <rPh sb="35" eb="36">
      <t>ハバ</t>
    </rPh>
    <rPh sb="37" eb="39">
      <t>カクダイ</t>
    </rPh>
    <rPh sb="41" eb="42">
      <t>ホウ</t>
    </rPh>
    <rPh sb="43" eb="45">
      <t>シュシ</t>
    </rPh>
    <rPh sb="46" eb="48">
      <t>ゲンバ</t>
    </rPh>
    <rPh sb="54" eb="56">
      <t>イッソウ</t>
    </rPh>
    <rPh sb="56" eb="58">
      <t>シントウ</t>
    </rPh>
    <rPh sb="66" eb="67">
      <t>スベ</t>
    </rPh>
    <rPh sb="69" eb="71">
      <t>チホウ</t>
    </rPh>
    <rPh sb="71" eb="73">
      <t>コウキョウ</t>
    </rPh>
    <rPh sb="73" eb="75">
      <t>ダンタイ</t>
    </rPh>
    <rPh sb="76" eb="77">
      <t>タイ</t>
    </rPh>
    <rPh sb="80" eb="82">
      <t>ヨテイ</t>
    </rPh>
    <rPh sb="82" eb="84">
      <t>カカク</t>
    </rPh>
    <rPh sb="85" eb="87">
      <t>ジゼン</t>
    </rPh>
    <rPh sb="88" eb="90">
      <t>ジゴ</t>
    </rPh>
    <rPh sb="90" eb="92">
      <t>コウヒョウ</t>
    </rPh>
    <rPh sb="93" eb="94">
      <t>イッ</t>
    </rPh>
    <rPh sb="94" eb="95">
      <t>シャ</t>
    </rPh>
    <rPh sb="95" eb="97">
      <t>オウサツ</t>
    </rPh>
    <rPh sb="97" eb="98">
      <t>トウ</t>
    </rPh>
    <rPh sb="99" eb="101">
      <t>ジョウキョウ</t>
    </rPh>
    <rPh sb="105" eb="107">
      <t>チョウサ</t>
    </rPh>
    <rPh sb="107" eb="108">
      <t>トウ</t>
    </rPh>
    <rPh sb="109" eb="111">
      <t>ジッシ</t>
    </rPh>
    <rPh sb="113" eb="115">
      <t>トリクミ</t>
    </rPh>
    <rPh sb="117" eb="118">
      <t>ミ</t>
    </rPh>
    <rPh sb="120" eb="121">
      <t>カ</t>
    </rPh>
    <rPh sb="124" eb="126">
      <t>スイヘイ</t>
    </rPh>
    <rPh sb="126" eb="128">
      <t>テンカイ</t>
    </rPh>
    <rPh sb="135" eb="137">
      <t>コベツ</t>
    </rPh>
    <rPh sb="138" eb="140">
      <t>チホウ</t>
    </rPh>
    <rPh sb="140" eb="142">
      <t>コウキョウ</t>
    </rPh>
    <rPh sb="142" eb="144">
      <t>ダンタイ</t>
    </rPh>
    <rPh sb="145" eb="146">
      <t>タイ</t>
    </rPh>
    <rPh sb="149" eb="152">
      <t>センモンカ</t>
    </rPh>
    <rPh sb="153" eb="155">
      <t>ハケン</t>
    </rPh>
    <rPh sb="155" eb="156">
      <t>トウ</t>
    </rPh>
    <rPh sb="157" eb="158">
      <t>ツウ</t>
    </rPh>
    <rPh sb="160" eb="163">
      <t>ジツムテキ</t>
    </rPh>
    <rPh sb="164" eb="166">
      <t>シエン</t>
    </rPh>
    <rPh sb="167" eb="169">
      <t>ジッシ</t>
    </rPh>
    <phoneticPr fontId="5"/>
  </si>
  <si>
    <t>地域の実情に即した入札契約による公共調達の円滑化、適切な受発注者関係の構築にも資する入札契約方式を導入等、入札契約制度が改善した地方公共団体数が平成30年度は６７件に増加したことにより、建設企業の健全な経営環境の整備や技能労働者の確保・育成が図られる。</t>
    <phoneticPr fontId="5"/>
  </si>
  <si>
    <t>338</t>
    <phoneticPr fontId="5"/>
  </si>
  <si>
    <t>公共工事の入札及び契約の適正化の促進に関する法律第１８条
公共工事の品質確保の促進に関する法律第１４条</t>
    <rPh sb="0" eb="2">
      <t>コウキョウ</t>
    </rPh>
    <rPh sb="2" eb="4">
      <t>コウジ</t>
    </rPh>
    <rPh sb="5" eb="7">
      <t>ニュウサツ</t>
    </rPh>
    <rPh sb="7" eb="8">
      <t>オヨ</t>
    </rPh>
    <rPh sb="9" eb="11">
      <t>ケイヤク</t>
    </rPh>
    <rPh sb="12" eb="15">
      <t>テキセイカ</t>
    </rPh>
    <rPh sb="16" eb="18">
      <t>ソクシン</t>
    </rPh>
    <rPh sb="19" eb="20">
      <t>カン</t>
    </rPh>
    <rPh sb="22" eb="24">
      <t>ホウリツ</t>
    </rPh>
    <rPh sb="24" eb="25">
      <t>ダイ</t>
    </rPh>
    <rPh sb="27" eb="28">
      <t>ジョウ</t>
    </rPh>
    <rPh sb="29" eb="31">
      <t>コウキョウ</t>
    </rPh>
    <rPh sb="31" eb="33">
      <t>コウジ</t>
    </rPh>
    <rPh sb="34" eb="36">
      <t>ヒンシツ</t>
    </rPh>
    <rPh sb="36" eb="38">
      <t>カクホ</t>
    </rPh>
    <rPh sb="39" eb="41">
      <t>ソクシン</t>
    </rPh>
    <rPh sb="42" eb="43">
      <t>カン</t>
    </rPh>
    <rPh sb="45" eb="47">
      <t>ホウリツ</t>
    </rPh>
    <rPh sb="47" eb="48">
      <t>ダイ</t>
    </rPh>
    <rPh sb="50" eb="51">
      <t>ジョウ</t>
    </rPh>
    <phoneticPr fontId="5"/>
  </si>
  <si>
    <t>66/5</t>
    <phoneticPr fontId="5"/>
  </si>
  <si>
    <t>その他</t>
    <rPh sb="2" eb="3">
      <t>タ</t>
    </rPh>
    <phoneticPr fontId="5"/>
  </si>
  <si>
    <t>職員旅費</t>
    <rPh sb="0" eb="2">
      <t>ショクイン</t>
    </rPh>
    <rPh sb="2" eb="4">
      <t>リョヒ</t>
    </rPh>
    <phoneticPr fontId="5"/>
  </si>
  <si>
    <t>建設市場整備推進調査費</t>
    <rPh sb="0" eb="2">
      <t>ケンセツ</t>
    </rPh>
    <rPh sb="2" eb="4">
      <t>シジョウ</t>
    </rPh>
    <rPh sb="4" eb="6">
      <t>セイビ</t>
    </rPh>
    <rPh sb="6" eb="8">
      <t>スイシン</t>
    </rPh>
    <rPh sb="8" eb="11">
      <t>チョウサヒ</t>
    </rPh>
    <phoneticPr fontId="5"/>
  </si>
  <si>
    <t>地方の入札契約改善推進事業</t>
    <rPh sb="0" eb="2">
      <t>チホウ</t>
    </rPh>
    <rPh sb="3" eb="5">
      <t>ニュウサツ</t>
    </rPh>
    <rPh sb="5" eb="7">
      <t>ケイヤク</t>
    </rPh>
    <rPh sb="7" eb="9">
      <t>カイゼン</t>
    </rPh>
    <rPh sb="9" eb="11">
      <t>スイシン</t>
    </rPh>
    <rPh sb="11" eb="13">
      <t>ジギョウ</t>
    </rPh>
    <phoneticPr fontId="5"/>
  </si>
  <si>
    <t>71/5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</si>
</sst>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34</xdr:col>
      <xdr:colOff>9525</xdr:colOff>
      <xdr:row>741</xdr:row>
      <xdr:rowOff>330201</xdr:rowOff>
    </xdr:from>
    <xdr:to>
      <xdr:col>46</xdr:col>
      <xdr:colOff>190500</xdr:colOff>
      <xdr:row>745</xdr:row>
      <xdr:rowOff>38100</xdr:rowOff>
    </xdr:to>
    <xdr:sp macro="" textlink="">
      <xdr:nvSpPr>
        <xdr:cNvPr id="3" name="テキスト ボックス 2"/>
        <xdr:cNvSpPr txBox="1"/>
      </xdr:nvSpPr>
      <xdr:spPr>
        <a:xfrm>
          <a:off x="6918325" y="234264201"/>
          <a:ext cx="2619375" cy="113029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Ａ．（株）建設技術研究所</a:t>
          </a:r>
          <a:endParaRPr kumimoji="1" lang="en-US" altLang="ja-JP" sz="1400"/>
        </a:p>
        <a:p>
          <a:endParaRPr kumimoji="1" lang="en-US" altLang="ja-JP" sz="1400"/>
        </a:p>
        <a:p>
          <a:pPr algn="ctr"/>
          <a:r>
            <a:rPr kumimoji="1" lang="en-US" altLang="ja-JP" sz="1400"/>
            <a:t>〔24</a:t>
          </a:r>
          <a:r>
            <a:rPr kumimoji="1" lang="ja-JP" altLang="en-US" sz="1400"/>
            <a:t>百万円</a:t>
          </a:r>
          <a:r>
            <a:rPr kumimoji="1" lang="en-US" altLang="ja-JP" sz="1400"/>
            <a:t>〕</a:t>
          </a:r>
          <a:endParaRPr kumimoji="1" lang="ja-JP" altLang="en-US" sz="1400"/>
        </a:p>
      </xdr:txBody>
    </xdr:sp>
    <xdr:clientData/>
  </xdr:twoCellAnchor>
  <xdr:twoCellAnchor>
    <xdr:from>
      <xdr:col>34</xdr:col>
      <xdr:colOff>19050</xdr:colOff>
      <xdr:row>749</xdr:row>
      <xdr:rowOff>0</xdr:rowOff>
    </xdr:from>
    <xdr:to>
      <xdr:col>47</xdr:col>
      <xdr:colOff>0</xdr:colOff>
      <xdr:row>752</xdr:row>
      <xdr:rowOff>12700</xdr:rowOff>
    </xdr:to>
    <xdr:sp macro="" textlink="">
      <xdr:nvSpPr>
        <xdr:cNvPr id="6" name="テキスト ボックス 5"/>
        <xdr:cNvSpPr txBox="1"/>
      </xdr:nvSpPr>
      <xdr:spPr>
        <a:xfrm>
          <a:off x="6927850" y="236778800"/>
          <a:ext cx="2622550" cy="10795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Ｂ．民間事業者等（２者）</a:t>
          </a:r>
          <a:endParaRPr kumimoji="1" lang="en-US" altLang="ja-JP" sz="1400"/>
        </a:p>
        <a:p>
          <a:pPr algn="ctr"/>
          <a:endParaRPr kumimoji="1" lang="en-US" altLang="ja-JP" sz="1400"/>
        </a:p>
        <a:p>
          <a:pPr algn="ctr"/>
          <a:r>
            <a:rPr kumimoji="1" lang="en-US" altLang="ja-JP" sz="1400"/>
            <a:t>〔29</a:t>
          </a:r>
          <a:r>
            <a:rPr kumimoji="1" lang="ja-JP" altLang="en-US" sz="1400"/>
            <a:t>百万円</a:t>
          </a:r>
          <a:r>
            <a:rPr kumimoji="1" lang="en-US" altLang="ja-JP" sz="1400"/>
            <a:t>〕</a:t>
          </a:r>
          <a:endParaRPr kumimoji="1" lang="ja-JP" altLang="en-US" sz="1400"/>
        </a:p>
      </xdr:txBody>
    </xdr:sp>
    <xdr:clientData/>
  </xdr:twoCellAnchor>
  <xdr:twoCellAnchor>
    <xdr:from>
      <xdr:col>34</xdr:col>
      <xdr:colOff>25400</xdr:colOff>
      <xdr:row>755</xdr:row>
      <xdr:rowOff>352425</xdr:rowOff>
    </xdr:from>
    <xdr:to>
      <xdr:col>47</xdr:col>
      <xdr:colOff>6350</xdr:colOff>
      <xdr:row>757</xdr:row>
      <xdr:rowOff>419100</xdr:rowOff>
    </xdr:to>
    <xdr:sp macro="" textlink="">
      <xdr:nvSpPr>
        <xdr:cNvPr id="7" name="テキスト ボックス 6"/>
        <xdr:cNvSpPr txBox="1"/>
      </xdr:nvSpPr>
      <xdr:spPr>
        <a:xfrm>
          <a:off x="6934200" y="239264825"/>
          <a:ext cx="2622550" cy="10953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Ｃ．（株）建設技術研究所</a:t>
          </a:r>
          <a:endParaRPr kumimoji="1" lang="en-US" altLang="ja-JP" sz="1400"/>
        </a:p>
        <a:p>
          <a:endParaRPr kumimoji="1" lang="en-US" altLang="ja-JP" sz="1400"/>
        </a:p>
        <a:p>
          <a:pPr algn="ctr"/>
          <a:r>
            <a:rPr kumimoji="1" lang="en-US" altLang="ja-JP" sz="1400"/>
            <a:t>〔13</a:t>
          </a:r>
          <a:r>
            <a:rPr kumimoji="1" lang="ja-JP" altLang="en-US" sz="1400"/>
            <a:t>百万円</a:t>
          </a:r>
          <a:r>
            <a:rPr kumimoji="1" lang="en-US" altLang="ja-JP" sz="1400"/>
            <a:t>〕</a:t>
          </a:r>
          <a:endParaRPr kumimoji="1" lang="ja-JP" altLang="en-US" sz="1400"/>
        </a:p>
      </xdr:txBody>
    </xdr:sp>
    <xdr:clientData/>
  </xdr:twoCellAnchor>
  <xdr:twoCellAnchor>
    <xdr:from>
      <xdr:col>34</xdr:col>
      <xdr:colOff>41275</xdr:colOff>
      <xdr:row>759</xdr:row>
      <xdr:rowOff>228600</xdr:rowOff>
    </xdr:from>
    <xdr:to>
      <xdr:col>47</xdr:col>
      <xdr:colOff>19050</xdr:colOff>
      <xdr:row>762</xdr:row>
      <xdr:rowOff>266700</xdr:rowOff>
    </xdr:to>
    <xdr:sp macro="" textlink="">
      <xdr:nvSpPr>
        <xdr:cNvPr id="8" name="テキスト ボックス 7"/>
        <xdr:cNvSpPr txBox="1"/>
      </xdr:nvSpPr>
      <xdr:spPr>
        <a:xfrm>
          <a:off x="6842125" y="240030000"/>
          <a:ext cx="2578100" cy="108585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400"/>
            <a:t>Ｄ．（株）建設技術研究所</a:t>
          </a:r>
          <a:endParaRPr kumimoji="1" lang="en-US" altLang="ja-JP" sz="1400"/>
        </a:p>
        <a:p>
          <a:endParaRPr kumimoji="1" lang="en-US" altLang="ja-JP" sz="1400"/>
        </a:p>
        <a:p>
          <a:pPr algn="ctr"/>
          <a:r>
            <a:rPr kumimoji="1" lang="en-US" altLang="ja-JP" sz="1400"/>
            <a:t>〔18</a:t>
          </a:r>
          <a:r>
            <a:rPr kumimoji="1" lang="ja-JP" altLang="en-US" sz="1400"/>
            <a:t>百万円</a:t>
          </a:r>
          <a:r>
            <a:rPr kumimoji="1" lang="en-US" altLang="ja-JP" sz="1400"/>
            <a:t>〕</a:t>
          </a:r>
          <a:endParaRPr kumimoji="1" lang="ja-JP" altLang="en-US" sz="1400"/>
        </a:p>
      </xdr:txBody>
    </xdr:sp>
    <xdr:clientData/>
  </xdr:twoCellAnchor>
  <xdr:twoCellAnchor>
    <xdr:from>
      <xdr:col>34</xdr:col>
      <xdr:colOff>28575</xdr:colOff>
      <xdr:row>766</xdr:row>
      <xdr:rowOff>28575</xdr:rowOff>
    </xdr:from>
    <xdr:to>
      <xdr:col>47</xdr:col>
      <xdr:colOff>9525</xdr:colOff>
      <xdr:row>769</xdr:row>
      <xdr:rowOff>63500</xdr:rowOff>
    </xdr:to>
    <xdr:sp macro="" textlink="">
      <xdr:nvSpPr>
        <xdr:cNvPr id="10" name="テキスト ボックス 9"/>
        <xdr:cNvSpPr txBox="1"/>
      </xdr:nvSpPr>
      <xdr:spPr>
        <a:xfrm>
          <a:off x="6937375" y="243690775"/>
          <a:ext cx="2622550" cy="9874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職員旅費等</a:t>
          </a:r>
          <a:endParaRPr kumimoji="1" lang="en-US" altLang="ja-JP" sz="1400"/>
        </a:p>
        <a:p>
          <a:endParaRPr kumimoji="1" lang="en-US" altLang="ja-JP" sz="1400"/>
        </a:p>
        <a:p>
          <a:pPr algn="ctr"/>
          <a:r>
            <a:rPr kumimoji="1" lang="en-US" altLang="ja-JP" sz="1400"/>
            <a:t>〔1</a:t>
          </a:r>
          <a:r>
            <a:rPr kumimoji="1" lang="ja-JP" altLang="en-US" sz="1400"/>
            <a:t>百万円</a:t>
          </a:r>
          <a:r>
            <a:rPr kumimoji="1" lang="en-US" altLang="ja-JP" sz="1400"/>
            <a:t>〕</a:t>
          </a:r>
          <a:endParaRPr kumimoji="1" lang="ja-JP" altLang="en-US" sz="1400"/>
        </a:p>
      </xdr:txBody>
    </xdr:sp>
    <xdr:clientData/>
  </xdr:twoCellAnchor>
  <xdr:twoCellAnchor>
    <xdr:from>
      <xdr:col>10</xdr:col>
      <xdr:colOff>47625</xdr:colOff>
      <xdr:row>741</xdr:row>
      <xdr:rowOff>346075</xdr:rowOff>
    </xdr:from>
    <xdr:to>
      <xdr:col>23</xdr:col>
      <xdr:colOff>28575</xdr:colOff>
      <xdr:row>745</xdr:row>
      <xdr:rowOff>12700</xdr:rowOff>
    </xdr:to>
    <xdr:sp macro="" textlink="">
      <xdr:nvSpPr>
        <xdr:cNvPr id="11" name="テキスト ボックス 10"/>
        <xdr:cNvSpPr txBox="1"/>
      </xdr:nvSpPr>
      <xdr:spPr>
        <a:xfrm>
          <a:off x="2079625" y="234280075"/>
          <a:ext cx="2622550" cy="10890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pPr algn="ctr"/>
          <a:r>
            <a:rPr kumimoji="1" lang="ja-JP" altLang="en-US" sz="1400"/>
            <a:t>国土交通省</a:t>
          </a:r>
          <a:endParaRPr kumimoji="1" lang="en-US" altLang="ja-JP" sz="1400"/>
        </a:p>
        <a:p>
          <a:endParaRPr kumimoji="1" lang="en-US" altLang="ja-JP" sz="1400"/>
        </a:p>
        <a:p>
          <a:pPr algn="ctr"/>
          <a:r>
            <a:rPr kumimoji="1" lang="en-US" altLang="ja-JP" sz="1400"/>
            <a:t>〔85</a:t>
          </a:r>
          <a:r>
            <a:rPr kumimoji="1" lang="ja-JP" altLang="en-US" sz="1400"/>
            <a:t>百万円</a:t>
          </a:r>
          <a:r>
            <a:rPr kumimoji="1" lang="en-US" altLang="ja-JP" sz="1400"/>
            <a:t>〕</a:t>
          </a:r>
          <a:endParaRPr kumimoji="1" lang="ja-JP" altLang="en-US" sz="1400"/>
        </a:p>
      </xdr:txBody>
    </xdr:sp>
    <xdr:clientData/>
  </xdr:twoCellAnchor>
  <xdr:twoCellAnchor>
    <xdr:from>
      <xdr:col>16</xdr:col>
      <xdr:colOff>139700</xdr:colOff>
      <xdr:row>745</xdr:row>
      <xdr:rowOff>12700</xdr:rowOff>
    </xdr:from>
    <xdr:to>
      <xdr:col>16</xdr:col>
      <xdr:colOff>139700</xdr:colOff>
      <xdr:row>767</xdr:row>
      <xdr:rowOff>304800</xdr:rowOff>
    </xdr:to>
    <xdr:cxnSp macro="">
      <xdr:nvCxnSpPr>
        <xdr:cNvPr id="13" name="直線コネクタ 12"/>
        <xdr:cNvCxnSpPr>
          <a:stCxn id="11" idx="2"/>
        </xdr:cNvCxnSpPr>
      </xdr:nvCxnSpPr>
      <xdr:spPr>
        <a:xfrm>
          <a:off x="3390900" y="235369100"/>
          <a:ext cx="0" cy="89154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114300</xdr:colOff>
      <xdr:row>745</xdr:row>
      <xdr:rowOff>152400</xdr:rowOff>
    </xdr:from>
    <xdr:to>
      <xdr:col>47</xdr:col>
      <xdr:colOff>63500</xdr:colOff>
      <xdr:row>747</xdr:row>
      <xdr:rowOff>88900</xdr:rowOff>
    </xdr:to>
    <xdr:sp macro="" textlink="">
      <xdr:nvSpPr>
        <xdr:cNvPr id="20" name="正方形/長方形 19"/>
        <xdr:cNvSpPr/>
      </xdr:nvSpPr>
      <xdr:spPr>
        <a:xfrm>
          <a:off x="7023100" y="2355088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入札契約改善推進事業選定事務局運営、報告書のとりまとめ</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165100</xdr:colOff>
      <xdr:row>741</xdr:row>
      <xdr:rowOff>12700</xdr:rowOff>
    </xdr:from>
    <xdr:to>
      <xdr:col>46</xdr:col>
      <xdr:colOff>114300</xdr:colOff>
      <xdr:row>741</xdr:row>
      <xdr:rowOff>330200</xdr:rowOff>
    </xdr:to>
    <xdr:sp macro="" textlink="">
      <xdr:nvSpPr>
        <xdr:cNvPr id="21" name="正方形/長方形 20"/>
        <xdr:cNvSpPr/>
      </xdr:nvSpPr>
      <xdr:spPr>
        <a:xfrm>
          <a:off x="6870700" y="233946700"/>
          <a:ext cx="2590800"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12700</xdr:colOff>
      <xdr:row>745</xdr:row>
      <xdr:rowOff>76200</xdr:rowOff>
    </xdr:from>
    <xdr:to>
      <xdr:col>47</xdr:col>
      <xdr:colOff>50800</xdr:colOff>
      <xdr:row>747</xdr:row>
      <xdr:rowOff>63500</xdr:rowOff>
    </xdr:to>
    <xdr:sp macro="" textlink="">
      <xdr:nvSpPr>
        <xdr:cNvPr id="23" name="大かっこ 22"/>
        <xdr:cNvSpPr/>
      </xdr:nvSpPr>
      <xdr:spPr>
        <a:xfrm>
          <a:off x="6921500" y="2354326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748</xdr:row>
      <xdr:rowOff>88900</xdr:rowOff>
    </xdr:from>
    <xdr:to>
      <xdr:col>46</xdr:col>
      <xdr:colOff>152400</xdr:colOff>
      <xdr:row>749</xdr:row>
      <xdr:rowOff>12700</xdr:rowOff>
    </xdr:to>
    <xdr:sp macro="" textlink="">
      <xdr:nvSpPr>
        <xdr:cNvPr id="26" name="正方形/長方形 25"/>
        <xdr:cNvSpPr/>
      </xdr:nvSpPr>
      <xdr:spPr>
        <a:xfrm>
          <a:off x="6908800" y="2365121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50800</xdr:colOff>
      <xdr:row>752</xdr:row>
      <xdr:rowOff>63500</xdr:rowOff>
    </xdr:from>
    <xdr:to>
      <xdr:col>47</xdr:col>
      <xdr:colOff>0</xdr:colOff>
      <xdr:row>754</xdr:row>
      <xdr:rowOff>139700</xdr:rowOff>
    </xdr:to>
    <xdr:sp macro="" textlink="">
      <xdr:nvSpPr>
        <xdr:cNvPr id="27" name="正方形/長方形 26"/>
        <xdr:cNvSpPr/>
      </xdr:nvSpPr>
      <xdr:spPr>
        <a:xfrm>
          <a:off x="6959600" y="237909100"/>
          <a:ext cx="2590800" cy="787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専門家等を派遣し、課題整理、改善する入札契約方式等において必要となる諸手続の支援</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177800</xdr:colOff>
      <xdr:row>752</xdr:row>
      <xdr:rowOff>50800</xdr:rowOff>
    </xdr:from>
    <xdr:to>
      <xdr:col>47</xdr:col>
      <xdr:colOff>12700</xdr:colOff>
      <xdr:row>754</xdr:row>
      <xdr:rowOff>38100</xdr:rowOff>
    </xdr:to>
    <xdr:sp macro="" textlink="">
      <xdr:nvSpPr>
        <xdr:cNvPr id="28" name="大かっこ 27"/>
        <xdr:cNvSpPr/>
      </xdr:nvSpPr>
      <xdr:spPr>
        <a:xfrm>
          <a:off x="6883400" y="237896400"/>
          <a:ext cx="2679700" cy="698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152400</xdr:colOff>
      <xdr:row>755</xdr:row>
      <xdr:rowOff>114300</xdr:rowOff>
    </xdr:from>
    <xdr:to>
      <xdr:col>46</xdr:col>
      <xdr:colOff>101600</xdr:colOff>
      <xdr:row>756</xdr:row>
      <xdr:rowOff>38100</xdr:rowOff>
    </xdr:to>
    <xdr:sp macro="" textlink="">
      <xdr:nvSpPr>
        <xdr:cNvPr id="29" name="正方形/長方形 28"/>
        <xdr:cNvSpPr/>
      </xdr:nvSpPr>
      <xdr:spPr>
        <a:xfrm>
          <a:off x="6858000" y="2390267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38100</xdr:colOff>
      <xdr:row>757</xdr:row>
      <xdr:rowOff>520700</xdr:rowOff>
    </xdr:from>
    <xdr:to>
      <xdr:col>46</xdr:col>
      <xdr:colOff>190500</xdr:colOff>
      <xdr:row>758</xdr:row>
      <xdr:rowOff>495300</xdr:rowOff>
    </xdr:to>
    <xdr:sp macro="" textlink="">
      <xdr:nvSpPr>
        <xdr:cNvPr id="30" name="正方形/長方形 29"/>
        <xdr:cNvSpPr/>
      </xdr:nvSpPr>
      <xdr:spPr>
        <a:xfrm>
          <a:off x="6946900" y="2404618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入札契約制度に関する調査の回答結果の集計・整理等</a:t>
          </a:r>
          <a:endParaRPr kumimoji="1" lang="en-US" altLang="ja-JP" sz="1200">
            <a:solidFill>
              <a:sysClr val="windowText" lastClr="000000"/>
            </a:solidFill>
          </a:endParaRPr>
        </a:p>
        <a:p>
          <a:pPr algn="l"/>
          <a:endParaRPr kumimoji="1" lang="ja-JP" altLang="en-US" sz="1100"/>
        </a:p>
      </xdr:txBody>
    </xdr:sp>
    <xdr:clientData/>
  </xdr:twoCellAnchor>
  <xdr:twoCellAnchor>
    <xdr:from>
      <xdr:col>33</xdr:col>
      <xdr:colOff>190500</xdr:colOff>
      <xdr:row>757</xdr:row>
      <xdr:rowOff>495300</xdr:rowOff>
    </xdr:from>
    <xdr:to>
      <xdr:col>47</xdr:col>
      <xdr:colOff>25400</xdr:colOff>
      <xdr:row>758</xdr:row>
      <xdr:rowOff>419100</xdr:rowOff>
    </xdr:to>
    <xdr:sp macro="" textlink="">
      <xdr:nvSpPr>
        <xdr:cNvPr id="31" name="大かっこ 30"/>
        <xdr:cNvSpPr/>
      </xdr:nvSpPr>
      <xdr:spPr>
        <a:xfrm>
          <a:off x="6896100" y="240436400"/>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127000</xdr:colOff>
      <xdr:row>758</xdr:row>
      <xdr:rowOff>660400</xdr:rowOff>
    </xdr:from>
    <xdr:to>
      <xdr:col>46</xdr:col>
      <xdr:colOff>76200</xdr:colOff>
      <xdr:row>759</xdr:row>
      <xdr:rowOff>266700</xdr:rowOff>
    </xdr:to>
    <xdr:sp macro="" textlink="">
      <xdr:nvSpPr>
        <xdr:cNvPr id="32" name="正方形/長方形 31"/>
        <xdr:cNvSpPr/>
      </xdr:nvSpPr>
      <xdr:spPr>
        <a:xfrm>
          <a:off x="6832600" y="241274600"/>
          <a:ext cx="2590800" cy="279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p>
      </xdr:txBody>
    </xdr:sp>
    <xdr:clientData/>
  </xdr:twoCellAnchor>
  <xdr:twoCellAnchor>
    <xdr:from>
      <xdr:col>34</xdr:col>
      <xdr:colOff>88900</xdr:colOff>
      <xdr:row>762</xdr:row>
      <xdr:rowOff>368300</xdr:rowOff>
    </xdr:from>
    <xdr:to>
      <xdr:col>47</xdr:col>
      <xdr:colOff>38100</xdr:colOff>
      <xdr:row>765</xdr:row>
      <xdr:rowOff>0</xdr:rowOff>
    </xdr:to>
    <xdr:sp macro="" textlink="">
      <xdr:nvSpPr>
        <xdr:cNvPr id="33" name="正方形/長方形 32"/>
        <xdr:cNvSpPr/>
      </xdr:nvSpPr>
      <xdr:spPr>
        <a:xfrm>
          <a:off x="6997700" y="242697000"/>
          <a:ext cx="2590800"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発注体制の補完や事務の効率化に向けた調査・分析等</a:t>
          </a:r>
          <a:endParaRPr kumimoji="1" lang="en-US" altLang="ja-JP" sz="1200">
            <a:solidFill>
              <a:sysClr val="windowText" lastClr="000000"/>
            </a:solidFill>
          </a:endParaRPr>
        </a:p>
        <a:p>
          <a:pPr algn="l"/>
          <a:endParaRPr kumimoji="1" lang="ja-JP" altLang="en-US" sz="1100"/>
        </a:p>
      </xdr:txBody>
    </xdr:sp>
    <xdr:clientData/>
  </xdr:twoCellAnchor>
  <xdr:twoCellAnchor>
    <xdr:from>
      <xdr:col>34</xdr:col>
      <xdr:colOff>25400</xdr:colOff>
      <xdr:row>762</xdr:row>
      <xdr:rowOff>355600</xdr:rowOff>
    </xdr:from>
    <xdr:to>
      <xdr:col>47</xdr:col>
      <xdr:colOff>63500</xdr:colOff>
      <xdr:row>764</xdr:row>
      <xdr:rowOff>254000</xdr:rowOff>
    </xdr:to>
    <xdr:sp macro="" textlink="">
      <xdr:nvSpPr>
        <xdr:cNvPr id="34" name="大かっこ 33"/>
        <xdr:cNvSpPr/>
      </xdr:nvSpPr>
      <xdr:spPr>
        <a:xfrm>
          <a:off x="6934200" y="242684300"/>
          <a:ext cx="2679700" cy="596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139700</xdr:colOff>
      <xdr:row>767</xdr:row>
      <xdr:rowOff>304800</xdr:rowOff>
    </xdr:from>
    <xdr:to>
      <xdr:col>34</xdr:col>
      <xdr:colOff>33338</xdr:colOff>
      <xdr:row>768</xdr:row>
      <xdr:rowOff>9525</xdr:rowOff>
    </xdr:to>
    <xdr:cxnSp macro="">
      <xdr:nvCxnSpPr>
        <xdr:cNvPr id="39" name="直線コネクタ 38"/>
        <xdr:cNvCxnSpPr/>
      </xdr:nvCxnSpPr>
      <xdr:spPr>
        <a:xfrm>
          <a:off x="3340100" y="24279225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761</xdr:row>
      <xdr:rowOff>123825</xdr:rowOff>
    </xdr:from>
    <xdr:to>
      <xdr:col>34</xdr:col>
      <xdr:colOff>36513</xdr:colOff>
      <xdr:row>761</xdr:row>
      <xdr:rowOff>142875</xdr:rowOff>
    </xdr:to>
    <xdr:cxnSp macro="">
      <xdr:nvCxnSpPr>
        <xdr:cNvPr id="48" name="直線コネクタ 47"/>
        <xdr:cNvCxnSpPr/>
      </xdr:nvCxnSpPr>
      <xdr:spPr>
        <a:xfrm>
          <a:off x="3343275" y="24052530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142875</xdr:colOff>
      <xdr:row>756</xdr:row>
      <xdr:rowOff>647700</xdr:rowOff>
    </xdr:from>
    <xdr:to>
      <xdr:col>34</xdr:col>
      <xdr:colOff>36513</xdr:colOff>
      <xdr:row>757</xdr:row>
      <xdr:rowOff>0</xdr:rowOff>
    </xdr:to>
    <xdr:cxnSp macro="">
      <xdr:nvCxnSpPr>
        <xdr:cNvPr id="50" name="直線コネクタ 49"/>
        <xdr:cNvCxnSpPr/>
      </xdr:nvCxnSpPr>
      <xdr:spPr>
        <a:xfrm>
          <a:off x="3343275" y="238448850"/>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133350</xdr:colOff>
      <xdr:row>750</xdr:row>
      <xdr:rowOff>180975</xdr:rowOff>
    </xdr:from>
    <xdr:to>
      <xdr:col>34</xdr:col>
      <xdr:colOff>26988</xdr:colOff>
      <xdr:row>750</xdr:row>
      <xdr:rowOff>200025</xdr:rowOff>
    </xdr:to>
    <xdr:cxnSp macro="">
      <xdr:nvCxnSpPr>
        <xdr:cNvPr id="51" name="直線コネクタ 50"/>
        <xdr:cNvCxnSpPr/>
      </xdr:nvCxnSpPr>
      <xdr:spPr>
        <a:xfrm>
          <a:off x="3333750" y="235867575"/>
          <a:ext cx="3494088" cy="190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28575</xdr:colOff>
      <xdr:row>743</xdr:row>
      <xdr:rowOff>257175</xdr:rowOff>
    </xdr:from>
    <xdr:to>
      <xdr:col>34</xdr:col>
      <xdr:colOff>0</xdr:colOff>
      <xdr:row>743</xdr:row>
      <xdr:rowOff>269015</xdr:rowOff>
    </xdr:to>
    <xdr:cxnSp macro="">
      <xdr:nvCxnSpPr>
        <xdr:cNvPr id="53" name="直線コネクタ 52"/>
        <xdr:cNvCxnSpPr/>
      </xdr:nvCxnSpPr>
      <xdr:spPr>
        <a:xfrm>
          <a:off x="4629150" y="233476800"/>
          <a:ext cx="2171700" cy="11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4" sqref="A4:F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349</v>
      </c>
      <c r="AT2" s="940"/>
      <c r="AU2" s="940"/>
      <c r="AV2" s="52" t="str">
        <f>IF(AW2="", "", "-")</f>
        <v/>
      </c>
      <c r="AW2" s="911"/>
      <c r="AX2" s="911"/>
    </row>
    <row r="3" spans="1:50" ht="21" customHeight="1" thickBot="1">
      <c r="A3" s="867" t="s">
        <v>541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567</v>
      </c>
      <c r="AK3" s="869"/>
      <c r="AL3" s="869"/>
      <c r="AM3" s="869"/>
      <c r="AN3" s="869"/>
      <c r="AO3" s="869"/>
      <c r="AP3" s="869"/>
      <c r="AQ3" s="869"/>
      <c r="AR3" s="869"/>
      <c r="AS3" s="869"/>
      <c r="AT3" s="869"/>
      <c r="AU3" s="869"/>
      <c r="AV3" s="869"/>
      <c r="AW3" s="869"/>
      <c r="AX3" s="24" t="s">
        <v>65</v>
      </c>
    </row>
    <row r="4" spans="1:50" ht="24.75" customHeight="1">
      <c r="A4" s="704" t="s">
        <v>25</v>
      </c>
      <c r="B4" s="705"/>
      <c r="C4" s="705"/>
      <c r="D4" s="705"/>
      <c r="E4" s="705"/>
      <c r="F4" s="705"/>
      <c r="G4" s="682" t="s">
        <v>635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568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67</v>
      </c>
      <c r="B5" s="693"/>
      <c r="C5" s="693"/>
      <c r="D5" s="693"/>
      <c r="E5" s="693"/>
      <c r="F5" s="694"/>
      <c r="G5" s="839" t="s">
        <v>71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569</v>
      </c>
      <c r="AF5" s="699"/>
      <c r="AG5" s="699"/>
      <c r="AH5" s="699"/>
      <c r="AI5" s="699"/>
      <c r="AJ5" s="699"/>
      <c r="AK5" s="699"/>
      <c r="AL5" s="699"/>
      <c r="AM5" s="699"/>
      <c r="AN5" s="699"/>
      <c r="AO5" s="699"/>
      <c r="AP5" s="700"/>
      <c r="AQ5" s="701" t="s">
        <v>570</v>
      </c>
      <c r="AR5" s="702"/>
      <c r="AS5" s="702"/>
      <c r="AT5" s="702"/>
      <c r="AU5" s="702"/>
      <c r="AV5" s="702"/>
      <c r="AW5" s="702"/>
      <c r="AX5" s="703"/>
    </row>
    <row r="6" spans="1:50" ht="39" customHeight="1">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4.25" customHeight="1">
      <c r="A7" s="495" t="s">
        <v>22</v>
      </c>
      <c r="B7" s="496"/>
      <c r="C7" s="496"/>
      <c r="D7" s="496"/>
      <c r="E7" s="496"/>
      <c r="F7" s="497"/>
      <c r="G7" s="498" t="s">
        <v>630</v>
      </c>
      <c r="H7" s="499"/>
      <c r="I7" s="499"/>
      <c r="J7" s="499"/>
      <c r="K7" s="499"/>
      <c r="L7" s="499"/>
      <c r="M7" s="499"/>
      <c r="N7" s="499"/>
      <c r="O7" s="499"/>
      <c r="P7" s="499"/>
      <c r="Q7" s="499"/>
      <c r="R7" s="499"/>
      <c r="S7" s="499"/>
      <c r="T7" s="499"/>
      <c r="U7" s="499"/>
      <c r="V7" s="499"/>
      <c r="W7" s="499"/>
      <c r="X7" s="500"/>
      <c r="Y7" s="922" t="s">
        <v>513</v>
      </c>
      <c r="Z7" s="443"/>
      <c r="AA7" s="443"/>
      <c r="AB7" s="443"/>
      <c r="AC7" s="443"/>
      <c r="AD7" s="923"/>
      <c r="AE7" s="912" t="s">
        <v>572</v>
      </c>
      <c r="AF7" s="913"/>
      <c r="AG7" s="913"/>
      <c r="AH7" s="913"/>
      <c r="AI7" s="913"/>
      <c r="AJ7" s="913"/>
      <c r="AK7" s="913"/>
      <c r="AL7" s="913"/>
      <c r="AM7" s="913"/>
      <c r="AN7" s="913"/>
      <c r="AO7" s="913"/>
      <c r="AP7" s="913"/>
      <c r="AQ7" s="913"/>
      <c r="AR7" s="913"/>
      <c r="AS7" s="913"/>
      <c r="AT7" s="913"/>
      <c r="AU7" s="913"/>
      <c r="AV7" s="913"/>
      <c r="AW7" s="913"/>
      <c r="AX7" s="914"/>
    </row>
    <row r="8" spans="1:50" ht="53.25" customHeight="1">
      <c r="A8" s="495" t="s">
        <v>378</v>
      </c>
      <c r="B8" s="496"/>
      <c r="C8" s="496"/>
      <c r="D8" s="496"/>
      <c r="E8" s="496"/>
      <c r="F8" s="497"/>
      <c r="G8" s="941" t="str">
        <f>入力規則等!A28</f>
        <v>国土強靱化施策、地方創生</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c r="A9" s="849" t="s">
        <v>23</v>
      </c>
      <c r="B9" s="850"/>
      <c r="C9" s="850"/>
      <c r="D9" s="850"/>
      <c r="E9" s="850"/>
      <c r="F9" s="850"/>
      <c r="G9" s="851" t="s">
        <v>573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c r="A10" s="660" t="s">
        <v>30</v>
      </c>
      <c r="B10" s="661"/>
      <c r="C10" s="661"/>
      <c r="D10" s="661"/>
      <c r="E10" s="661"/>
      <c r="F10" s="661"/>
      <c r="G10" s="754" t="s">
        <v>574</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3" t="s">
        <v>24</v>
      </c>
      <c r="B12" s="944"/>
      <c r="C12" s="944"/>
      <c r="D12" s="944"/>
      <c r="E12" s="944"/>
      <c r="F12" s="945"/>
      <c r="G12" s="760"/>
      <c r="H12" s="761"/>
      <c r="I12" s="761"/>
      <c r="J12" s="761"/>
      <c r="K12" s="761"/>
      <c r="L12" s="761"/>
      <c r="M12" s="761"/>
      <c r="N12" s="761"/>
      <c r="O12" s="761"/>
      <c r="P12" s="415" t="s">
        <v>532</v>
      </c>
      <c r="Q12" s="416"/>
      <c r="R12" s="416"/>
      <c r="S12" s="416"/>
      <c r="T12" s="416"/>
      <c r="U12" s="416"/>
      <c r="V12" s="417"/>
      <c r="W12" s="415" t="s">
        <v>529</v>
      </c>
      <c r="X12" s="416"/>
      <c r="Y12" s="416"/>
      <c r="Z12" s="416"/>
      <c r="AA12" s="416"/>
      <c r="AB12" s="416"/>
      <c r="AC12" s="417"/>
      <c r="AD12" s="415" t="s">
        <v>524</v>
      </c>
      <c r="AE12" s="416"/>
      <c r="AF12" s="416"/>
      <c r="AG12" s="416"/>
      <c r="AH12" s="416"/>
      <c r="AI12" s="416"/>
      <c r="AJ12" s="417"/>
      <c r="AK12" s="415" t="s">
        <v>517</v>
      </c>
      <c r="AL12" s="416"/>
      <c r="AM12" s="416"/>
      <c r="AN12" s="416"/>
      <c r="AO12" s="416"/>
      <c r="AP12" s="416"/>
      <c r="AQ12" s="417"/>
      <c r="AR12" s="415" t="s">
        <v>515</v>
      </c>
      <c r="AS12" s="416"/>
      <c r="AT12" s="416"/>
      <c r="AU12" s="416"/>
      <c r="AV12" s="416"/>
      <c r="AW12" s="416"/>
      <c r="AX12" s="722"/>
    </row>
    <row r="13" spans="1:50" ht="21" customHeight="1">
      <c r="A13" s="614"/>
      <c r="B13" s="615"/>
      <c r="C13" s="615"/>
      <c r="D13" s="615"/>
      <c r="E13" s="615"/>
      <c r="F13" s="616"/>
      <c r="G13" s="723" t="s">
        <v>6</v>
      </c>
      <c r="H13" s="724"/>
      <c r="I13" s="764" t="s">
        <v>7</v>
      </c>
      <c r="J13" s="765"/>
      <c r="K13" s="765"/>
      <c r="L13" s="765"/>
      <c r="M13" s="765"/>
      <c r="N13" s="765"/>
      <c r="O13" s="766"/>
      <c r="P13" s="657">
        <v>71</v>
      </c>
      <c r="Q13" s="658"/>
      <c r="R13" s="658"/>
      <c r="S13" s="658"/>
      <c r="T13" s="658"/>
      <c r="U13" s="658"/>
      <c r="V13" s="659"/>
      <c r="W13" s="657">
        <v>70</v>
      </c>
      <c r="X13" s="658"/>
      <c r="Y13" s="658"/>
      <c r="Z13" s="658"/>
      <c r="AA13" s="658"/>
      <c r="AB13" s="658"/>
      <c r="AC13" s="659"/>
      <c r="AD13" s="657">
        <v>96</v>
      </c>
      <c r="AE13" s="658"/>
      <c r="AF13" s="658"/>
      <c r="AG13" s="658"/>
      <c r="AH13" s="658"/>
      <c r="AI13" s="658"/>
      <c r="AJ13" s="659"/>
      <c r="AK13" s="657">
        <v>41</v>
      </c>
      <c r="AL13" s="658"/>
      <c r="AM13" s="658"/>
      <c r="AN13" s="658"/>
      <c r="AO13" s="658"/>
      <c r="AP13" s="658"/>
      <c r="AQ13" s="659"/>
      <c r="AR13" s="919"/>
      <c r="AS13" s="920"/>
      <c r="AT13" s="920"/>
      <c r="AU13" s="920"/>
      <c r="AV13" s="920"/>
      <c r="AW13" s="920"/>
      <c r="AX13" s="921"/>
    </row>
    <row r="14" spans="1:50" ht="21" customHeight="1">
      <c r="A14" s="614"/>
      <c r="B14" s="615"/>
      <c r="C14" s="615"/>
      <c r="D14" s="615"/>
      <c r="E14" s="615"/>
      <c r="F14" s="616"/>
      <c r="G14" s="725"/>
      <c r="H14" s="726"/>
      <c r="I14" s="711" t="s">
        <v>8</v>
      </c>
      <c r="J14" s="762"/>
      <c r="K14" s="762"/>
      <c r="L14" s="762"/>
      <c r="M14" s="762"/>
      <c r="N14" s="762"/>
      <c r="O14" s="763"/>
      <c r="P14" s="657" t="s">
        <v>575</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c r="A15" s="614"/>
      <c r="B15" s="615"/>
      <c r="C15" s="615"/>
      <c r="D15" s="615"/>
      <c r="E15" s="615"/>
      <c r="F15" s="616"/>
      <c r="G15" s="725"/>
      <c r="H15" s="726"/>
      <c r="I15" s="711" t="s">
        <v>51</v>
      </c>
      <c r="J15" s="712"/>
      <c r="K15" s="712"/>
      <c r="L15" s="712"/>
      <c r="M15" s="712"/>
      <c r="N15" s="712"/>
      <c r="O15" s="713"/>
      <c r="P15" s="657" t="s">
        <v>575</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c r="A16" s="614"/>
      <c r="B16" s="615"/>
      <c r="C16" s="615"/>
      <c r="D16" s="615"/>
      <c r="E16" s="615"/>
      <c r="F16" s="616"/>
      <c r="G16" s="725"/>
      <c r="H16" s="726"/>
      <c r="I16" s="711" t="s">
        <v>52</v>
      </c>
      <c r="J16" s="712"/>
      <c r="K16" s="712"/>
      <c r="L16" s="712"/>
      <c r="M16" s="712"/>
      <c r="N16" s="712"/>
      <c r="O16" s="713"/>
      <c r="P16" s="657" t="s">
        <v>575</v>
      </c>
      <c r="Q16" s="658"/>
      <c r="R16" s="658"/>
      <c r="S16" s="658"/>
      <c r="T16" s="658"/>
      <c r="U16" s="658"/>
      <c r="V16" s="659"/>
      <c r="W16" s="657" t="s">
        <v>575</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575</v>
      </c>
      <c r="X17" s="658"/>
      <c r="Y17" s="658"/>
      <c r="Z17" s="658"/>
      <c r="AA17" s="658"/>
      <c r="AB17" s="658"/>
      <c r="AC17" s="659"/>
      <c r="AD17" s="657" t="s">
        <v>575</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c r="A18" s="614"/>
      <c r="B18" s="615"/>
      <c r="C18" s="615"/>
      <c r="D18" s="615"/>
      <c r="E18" s="615"/>
      <c r="F18" s="616"/>
      <c r="G18" s="727"/>
      <c r="H18" s="728"/>
      <c r="I18" s="716" t="s">
        <v>20</v>
      </c>
      <c r="J18" s="717"/>
      <c r="K18" s="717"/>
      <c r="L18" s="717"/>
      <c r="M18" s="717"/>
      <c r="N18" s="717"/>
      <c r="O18" s="718"/>
      <c r="P18" s="878">
        <f>SUM(P13:V17)</f>
        <v>71</v>
      </c>
      <c r="Q18" s="879"/>
      <c r="R18" s="879"/>
      <c r="S18" s="879"/>
      <c r="T18" s="879"/>
      <c r="U18" s="879"/>
      <c r="V18" s="880"/>
      <c r="W18" s="878">
        <f>SUM(W13:AC17)</f>
        <v>70</v>
      </c>
      <c r="X18" s="879"/>
      <c r="Y18" s="879"/>
      <c r="Z18" s="879"/>
      <c r="AA18" s="879"/>
      <c r="AB18" s="879"/>
      <c r="AC18" s="880"/>
      <c r="AD18" s="878">
        <f>SUM(AD13:AJ17)</f>
        <v>96</v>
      </c>
      <c r="AE18" s="879"/>
      <c r="AF18" s="879"/>
      <c r="AG18" s="879"/>
      <c r="AH18" s="879"/>
      <c r="AI18" s="879"/>
      <c r="AJ18" s="880"/>
      <c r="AK18" s="878">
        <f>SUM(AK13:AQ17)</f>
        <v>41</v>
      </c>
      <c r="AL18" s="879"/>
      <c r="AM18" s="879"/>
      <c r="AN18" s="879"/>
      <c r="AO18" s="879"/>
      <c r="AP18" s="879"/>
      <c r="AQ18" s="880"/>
      <c r="AR18" s="878">
        <f>SUM(AR13:AX17)</f>
        <v>0</v>
      </c>
      <c r="AS18" s="879"/>
      <c r="AT18" s="879"/>
      <c r="AU18" s="879"/>
      <c r="AV18" s="879"/>
      <c r="AW18" s="879"/>
      <c r="AX18" s="881"/>
    </row>
    <row r="19" spans="1:50" ht="24.75" customHeight="1">
      <c r="A19" s="614"/>
      <c r="B19" s="615"/>
      <c r="C19" s="615"/>
      <c r="D19" s="615"/>
      <c r="E19" s="615"/>
      <c r="F19" s="616"/>
      <c r="G19" s="876" t="s">
        <v>9</v>
      </c>
      <c r="H19" s="877"/>
      <c r="I19" s="877"/>
      <c r="J19" s="877"/>
      <c r="K19" s="877"/>
      <c r="L19" s="877"/>
      <c r="M19" s="877"/>
      <c r="N19" s="877"/>
      <c r="O19" s="877"/>
      <c r="P19" s="657">
        <v>71</v>
      </c>
      <c r="Q19" s="658"/>
      <c r="R19" s="658"/>
      <c r="S19" s="658"/>
      <c r="T19" s="658"/>
      <c r="U19" s="658"/>
      <c r="V19" s="659"/>
      <c r="W19" s="657">
        <v>66</v>
      </c>
      <c r="X19" s="658"/>
      <c r="Y19" s="658"/>
      <c r="Z19" s="658"/>
      <c r="AA19" s="658"/>
      <c r="AB19" s="658"/>
      <c r="AC19" s="659"/>
      <c r="AD19" s="657">
        <v>85</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0.94285714285714284</v>
      </c>
      <c r="X20" s="318"/>
      <c r="Y20" s="318"/>
      <c r="Z20" s="318"/>
      <c r="AA20" s="318"/>
      <c r="AB20" s="318"/>
      <c r="AC20" s="318"/>
      <c r="AD20" s="318">
        <f t="shared" ref="AD20" si="1">IF(AD18=0, "-", SUM(AD19)/AD18)</f>
        <v>0.88541666666666663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49"/>
      <c r="B21" s="850"/>
      <c r="C21" s="850"/>
      <c r="D21" s="850"/>
      <c r="E21" s="850"/>
      <c r="F21" s="946"/>
      <c r="G21" s="316" t="s">
        <v>476</v>
      </c>
      <c r="H21" s="317"/>
      <c r="I21" s="317"/>
      <c r="J21" s="317"/>
      <c r="K21" s="317"/>
      <c r="L21" s="317"/>
      <c r="M21" s="317"/>
      <c r="N21" s="317"/>
      <c r="O21" s="317"/>
      <c r="P21" s="318">
        <f>IF(P19=0, "-", SUM(P19)/SUM(P13,P14))</f>
        <v>1</v>
      </c>
      <c r="Q21" s="318"/>
      <c r="R21" s="318"/>
      <c r="S21" s="318"/>
      <c r="T21" s="318"/>
      <c r="U21" s="318"/>
      <c r="V21" s="318"/>
      <c r="W21" s="318">
        <f t="shared" ref="W21" si="2">IF(W19=0, "-", SUM(W19)/SUM(W13,W14))</f>
        <v>0.94285714285714284</v>
      </c>
      <c r="X21" s="318"/>
      <c r="Y21" s="318"/>
      <c r="Z21" s="318"/>
      <c r="AA21" s="318"/>
      <c r="AB21" s="318"/>
      <c r="AC21" s="318"/>
      <c r="AD21" s="318">
        <f t="shared" ref="AD21" si="3">IF(AD19=0, "-", SUM(AD19)/SUM(AD13,AD14))</f>
        <v>0.88541666666666663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64" t="s">
        <v>557</v>
      </c>
      <c r="B22" s="965"/>
      <c r="C22" s="965"/>
      <c r="D22" s="965"/>
      <c r="E22" s="965"/>
      <c r="F22" s="966"/>
      <c r="G22" s="951" t="s">
        <v>455</v>
      </c>
      <c r="H22" s="222"/>
      <c r="I22" s="222"/>
      <c r="J22" s="222"/>
      <c r="K22" s="222"/>
      <c r="L22" s="222"/>
      <c r="M22" s="222"/>
      <c r="N22" s="222"/>
      <c r="O22" s="223"/>
      <c r="P22" s="936" t="s">
        <v>518</v>
      </c>
      <c r="Q22" s="222"/>
      <c r="R22" s="222"/>
      <c r="S22" s="222"/>
      <c r="T22" s="222"/>
      <c r="U22" s="222"/>
      <c r="V22" s="223"/>
      <c r="W22" s="936" t="s">
        <v>514</v>
      </c>
      <c r="X22" s="222"/>
      <c r="Y22" s="222"/>
      <c r="Z22" s="222"/>
      <c r="AA22" s="222"/>
      <c r="AB22" s="222"/>
      <c r="AC22" s="223"/>
      <c r="AD22" s="936" t="s">
        <v>454</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c r="A23" s="967"/>
      <c r="B23" s="968"/>
      <c r="C23" s="968"/>
      <c r="D23" s="968"/>
      <c r="E23" s="968"/>
      <c r="F23" s="969"/>
      <c r="G23" s="952" t="s">
        <v>634</v>
      </c>
      <c r="H23" s="953"/>
      <c r="I23" s="953"/>
      <c r="J23" s="953"/>
      <c r="K23" s="953"/>
      <c r="L23" s="953"/>
      <c r="M23" s="953"/>
      <c r="N23" s="953"/>
      <c r="O23" s="954"/>
      <c r="P23" s="919">
        <v>40</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c r="A24" s="967"/>
      <c r="B24" s="968"/>
      <c r="C24" s="968"/>
      <c r="D24" s="968"/>
      <c r="E24" s="968"/>
      <c r="F24" s="969"/>
      <c r="G24" s="955" t="s">
        <v>633</v>
      </c>
      <c r="H24" s="956"/>
      <c r="I24" s="956"/>
      <c r="J24" s="956"/>
      <c r="K24" s="956"/>
      <c r="L24" s="956"/>
      <c r="M24" s="956"/>
      <c r="N24" s="956"/>
      <c r="O24" s="957"/>
      <c r="P24" s="657">
        <v>1</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c r="A27" s="967"/>
      <c r="B27" s="968"/>
      <c r="C27" s="968"/>
      <c r="D27" s="968"/>
      <c r="E27" s="968"/>
      <c r="F27" s="969"/>
      <c r="G27" s="955" t="s">
        <v>632</v>
      </c>
      <c r="H27" s="956"/>
      <c r="I27" s="956"/>
      <c r="J27" s="956"/>
      <c r="K27" s="956"/>
      <c r="L27" s="956"/>
      <c r="M27" s="956"/>
      <c r="N27" s="956"/>
      <c r="O27" s="957"/>
      <c r="P27" s="657">
        <v>0</v>
      </c>
      <c r="Q27" s="658"/>
      <c r="R27" s="658"/>
      <c r="S27" s="658"/>
      <c r="T27" s="658"/>
      <c r="U27" s="658"/>
      <c r="V27" s="659"/>
      <c r="W27" s="657">
        <v>0</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c r="A28" s="967"/>
      <c r="B28" s="968"/>
      <c r="C28" s="968"/>
      <c r="D28" s="968"/>
      <c r="E28" s="968"/>
      <c r="F28" s="969"/>
      <c r="G28" s="958" t="s">
        <v>459</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c r="A29" s="970"/>
      <c r="B29" s="971"/>
      <c r="C29" s="971"/>
      <c r="D29" s="971"/>
      <c r="E29" s="971"/>
      <c r="F29" s="972"/>
      <c r="G29" s="961" t="s">
        <v>456</v>
      </c>
      <c r="H29" s="962"/>
      <c r="I29" s="962"/>
      <c r="J29" s="962"/>
      <c r="K29" s="962"/>
      <c r="L29" s="962"/>
      <c r="M29" s="962"/>
      <c r="N29" s="962"/>
      <c r="O29" s="963"/>
      <c r="P29" s="657">
        <f>AK13</f>
        <v>41</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c r="A30" s="861" t="s">
        <v>471</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533</v>
      </c>
      <c r="AF30" s="859"/>
      <c r="AG30" s="859"/>
      <c r="AH30" s="860"/>
      <c r="AI30" s="858" t="s">
        <v>530</v>
      </c>
      <c r="AJ30" s="859"/>
      <c r="AK30" s="859"/>
      <c r="AL30" s="860"/>
      <c r="AM30" s="915" t="s">
        <v>525</v>
      </c>
      <c r="AN30" s="915"/>
      <c r="AO30" s="915"/>
      <c r="AP30" s="858"/>
      <c r="AQ30" s="767" t="s">
        <v>354</v>
      </c>
      <c r="AR30" s="768"/>
      <c r="AS30" s="768"/>
      <c r="AT30" s="769"/>
      <c r="AU30" s="774" t="s">
        <v>253</v>
      </c>
      <c r="AV30" s="774"/>
      <c r="AW30" s="774"/>
      <c r="AX30" s="916"/>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c r="AR31" s="200"/>
      <c r="AS31" s="133" t="s">
        <v>355</v>
      </c>
      <c r="AT31" s="134"/>
      <c r="AU31" s="199">
        <v>32</v>
      </c>
      <c r="AV31" s="199"/>
      <c r="AW31" s="398" t="s">
        <v>300</v>
      </c>
      <c r="AX31" s="399"/>
    </row>
    <row r="32" spans="1:50" ht="23.25" customHeight="1">
      <c r="A32" s="403"/>
      <c r="B32" s="401"/>
      <c r="C32" s="401"/>
      <c r="D32" s="401"/>
      <c r="E32" s="401"/>
      <c r="F32" s="402"/>
      <c r="G32" s="564" t="s">
        <v>577</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576</v>
      </c>
      <c r="AC32" s="461"/>
      <c r="AD32" s="461"/>
      <c r="AE32" s="218">
        <v>33</v>
      </c>
      <c r="AF32" s="219"/>
      <c r="AG32" s="219"/>
      <c r="AH32" s="219"/>
      <c r="AI32" s="218">
        <v>45</v>
      </c>
      <c r="AJ32" s="219"/>
      <c r="AK32" s="219"/>
      <c r="AL32" s="219"/>
      <c r="AM32" s="218">
        <v>67</v>
      </c>
      <c r="AN32" s="219"/>
      <c r="AO32" s="219"/>
      <c r="AP32" s="219"/>
      <c r="AQ32" s="340" t="s">
        <v>625</v>
      </c>
      <c r="AR32" s="207"/>
      <c r="AS32" s="207"/>
      <c r="AT32" s="341"/>
      <c r="AU32" s="219"/>
      <c r="AV32" s="219"/>
      <c r="AW32" s="219"/>
      <c r="AX32" s="221"/>
    </row>
    <row r="33" spans="1:50" ht="23.25" customHeight="1">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576</v>
      </c>
      <c r="AC33" s="523"/>
      <c r="AD33" s="523"/>
      <c r="AE33" s="218">
        <v>30</v>
      </c>
      <c r="AF33" s="219"/>
      <c r="AG33" s="219"/>
      <c r="AH33" s="219"/>
      <c r="AI33" s="218">
        <v>60</v>
      </c>
      <c r="AJ33" s="219"/>
      <c r="AK33" s="219"/>
      <c r="AL33" s="219"/>
      <c r="AM33" s="218">
        <v>80</v>
      </c>
      <c r="AN33" s="219"/>
      <c r="AO33" s="219"/>
      <c r="AP33" s="219"/>
      <c r="AQ33" s="340" t="s">
        <v>625</v>
      </c>
      <c r="AR33" s="207"/>
      <c r="AS33" s="207"/>
      <c r="AT33" s="341"/>
      <c r="AU33" s="219">
        <v>100</v>
      </c>
      <c r="AV33" s="219"/>
      <c r="AW33" s="219"/>
      <c r="AX33" s="221"/>
    </row>
    <row r="34" spans="1:50" ht="23.25" customHeight="1">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110</v>
      </c>
      <c r="AF34" s="219"/>
      <c r="AG34" s="219"/>
      <c r="AH34" s="219"/>
      <c r="AI34" s="218">
        <v>75</v>
      </c>
      <c r="AJ34" s="219"/>
      <c r="AK34" s="219"/>
      <c r="AL34" s="219"/>
      <c r="AM34" s="218">
        <v>84</v>
      </c>
      <c r="AN34" s="219"/>
      <c r="AO34" s="219"/>
      <c r="AP34" s="219"/>
      <c r="AQ34" s="340" t="s">
        <v>625</v>
      </c>
      <c r="AR34" s="207"/>
      <c r="AS34" s="207"/>
      <c r="AT34" s="341"/>
      <c r="AU34" s="219"/>
      <c r="AV34" s="219"/>
      <c r="AW34" s="219"/>
      <c r="AX34" s="221"/>
    </row>
    <row r="35" spans="1:50" ht="23.25" customHeight="1">
      <c r="A35" s="226" t="s">
        <v>503</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0" t="s">
        <v>471</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1" t="s">
        <v>253</v>
      </c>
      <c r="AV37" s="411"/>
      <c r="AW37" s="411"/>
      <c r="AX37" s="910"/>
    </row>
    <row r="38" spans="1:50" ht="18.75" hidden="1"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0" t="s">
        <v>471</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1" t="s">
        <v>253</v>
      </c>
      <c r="AV44" s="411"/>
      <c r="AW44" s="411"/>
      <c r="AX44" s="910"/>
    </row>
    <row r="45" spans="1:50" ht="18.75" hidden="1"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24" t="s">
        <v>253</v>
      </c>
      <c r="AV51" s="924"/>
      <c r="AW51" s="924"/>
      <c r="AX51" s="925"/>
    </row>
    <row r="52" spans="1:50" ht="18.75" hidden="1"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24" t="s">
        <v>253</v>
      </c>
      <c r="AV58" s="924"/>
      <c r="AW58" s="924"/>
      <c r="AX58" s="925"/>
    </row>
    <row r="59" spans="1:50" ht="18.75" hidden="1"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c r="A78" s="335" t="s">
        <v>506</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466</v>
      </c>
      <c r="AP79" s="279"/>
      <c r="AQ79" s="279"/>
      <c r="AR79" s="81" t="s">
        <v>464</v>
      </c>
      <c r="AS79" s="278"/>
      <c r="AT79" s="279"/>
      <c r="AU79" s="279"/>
      <c r="AV79" s="279"/>
      <c r="AW79" s="279"/>
      <c r="AX79" s="947"/>
    </row>
    <row r="80" spans="1:50" ht="18.75" hidden="1" customHeight="1">
      <c r="A80" s="864"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558</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533</v>
      </c>
      <c r="AF85" s="245"/>
      <c r="AG85" s="245"/>
      <c r="AH85" s="246"/>
      <c r="AI85" s="244" t="s">
        <v>530</v>
      </c>
      <c r="AJ85" s="245"/>
      <c r="AK85" s="245"/>
      <c r="AL85" s="246"/>
      <c r="AM85" s="250" t="s">
        <v>525</v>
      </c>
      <c r="AN85" s="250"/>
      <c r="AO85" s="250"/>
      <c r="AP85" s="244"/>
      <c r="AQ85" s="159" t="s">
        <v>354</v>
      </c>
      <c r="AR85" s="130"/>
      <c r="AS85" s="130"/>
      <c r="AT85" s="131"/>
      <c r="AU85" s="533" t="s">
        <v>253</v>
      </c>
      <c r="AV85" s="533"/>
      <c r="AW85" s="533"/>
      <c r="AX85" s="534"/>
      <c r="AY85" s="10"/>
      <c r="AZ85" s="10"/>
      <c r="BA85" s="10"/>
      <c r="BB85" s="10"/>
      <c r="BC85" s="10"/>
    </row>
    <row r="86" spans="1:60" ht="18.75" hidden="1" customHeight="1">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533</v>
      </c>
      <c r="AF90" s="245"/>
      <c r="AG90" s="245"/>
      <c r="AH90" s="246"/>
      <c r="AI90" s="244" t="s">
        <v>530</v>
      </c>
      <c r="AJ90" s="245"/>
      <c r="AK90" s="245"/>
      <c r="AL90" s="246"/>
      <c r="AM90" s="250" t="s">
        <v>525</v>
      </c>
      <c r="AN90" s="250"/>
      <c r="AO90" s="250"/>
      <c r="AP90" s="244"/>
      <c r="AQ90" s="159" t="s">
        <v>354</v>
      </c>
      <c r="AR90" s="130"/>
      <c r="AS90" s="130"/>
      <c r="AT90" s="131"/>
      <c r="AU90" s="533" t="s">
        <v>253</v>
      </c>
      <c r="AV90" s="533"/>
      <c r="AW90" s="533"/>
      <c r="AX90" s="534"/>
    </row>
    <row r="91" spans="1:60" ht="18.75" hidden="1" customHeight="1">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533</v>
      </c>
      <c r="AF95" s="245"/>
      <c r="AG95" s="245"/>
      <c r="AH95" s="246"/>
      <c r="AI95" s="244" t="s">
        <v>530</v>
      </c>
      <c r="AJ95" s="245"/>
      <c r="AK95" s="245"/>
      <c r="AL95" s="246"/>
      <c r="AM95" s="250" t="s">
        <v>525</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533</v>
      </c>
      <c r="AF100" s="540"/>
      <c r="AG100" s="540"/>
      <c r="AH100" s="541"/>
      <c r="AI100" s="539" t="s">
        <v>530</v>
      </c>
      <c r="AJ100" s="540"/>
      <c r="AK100" s="540"/>
      <c r="AL100" s="541"/>
      <c r="AM100" s="539" t="s">
        <v>526</v>
      </c>
      <c r="AN100" s="540"/>
      <c r="AO100" s="540"/>
      <c r="AP100" s="541"/>
      <c r="AQ100" s="320" t="s">
        <v>519</v>
      </c>
      <c r="AR100" s="321"/>
      <c r="AS100" s="321"/>
      <c r="AT100" s="322"/>
      <c r="AU100" s="320" t="s">
        <v>516</v>
      </c>
      <c r="AV100" s="321"/>
      <c r="AW100" s="321"/>
      <c r="AX100" s="323"/>
    </row>
    <row r="101" spans="1:60" ht="23.25" customHeight="1">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v>5</v>
      </c>
      <c r="AF101" s="219"/>
      <c r="AG101" s="219"/>
      <c r="AH101" s="220"/>
      <c r="AI101" s="218">
        <v>5</v>
      </c>
      <c r="AJ101" s="219"/>
      <c r="AK101" s="219"/>
      <c r="AL101" s="220"/>
      <c r="AM101" s="218">
        <v>4</v>
      </c>
      <c r="AN101" s="219"/>
      <c r="AO101" s="219"/>
      <c r="AP101" s="220"/>
      <c r="AQ101" s="218"/>
      <c r="AR101" s="219"/>
      <c r="AS101" s="219"/>
      <c r="AT101" s="220"/>
      <c r="AU101" s="218"/>
      <c r="AV101" s="219"/>
      <c r="AW101" s="219"/>
      <c r="AX101" s="220"/>
    </row>
    <row r="102" spans="1:60" ht="23.25" customHeight="1">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576</v>
      </c>
      <c r="AC102" s="461"/>
      <c r="AD102" s="461"/>
      <c r="AE102" s="418">
        <v>5</v>
      </c>
      <c r="AF102" s="418"/>
      <c r="AG102" s="418"/>
      <c r="AH102" s="418"/>
      <c r="AI102" s="418">
        <v>5</v>
      </c>
      <c r="AJ102" s="418"/>
      <c r="AK102" s="418"/>
      <c r="AL102" s="418"/>
      <c r="AM102" s="418">
        <v>5</v>
      </c>
      <c r="AN102" s="418"/>
      <c r="AO102" s="418"/>
      <c r="AP102" s="418"/>
      <c r="AQ102" s="273">
        <v>3</v>
      </c>
      <c r="AR102" s="274"/>
      <c r="AS102" s="274"/>
      <c r="AT102" s="319"/>
      <c r="AU102" s="273"/>
      <c r="AV102" s="274"/>
      <c r="AW102" s="274"/>
      <c r="AX102" s="319"/>
    </row>
    <row r="103" spans="1:60" ht="31.5" hidden="1" customHeight="1">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533</v>
      </c>
      <c r="AF103" s="416"/>
      <c r="AG103" s="416"/>
      <c r="AH103" s="417"/>
      <c r="AI103" s="415" t="s">
        <v>530</v>
      </c>
      <c r="AJ103" s="416"/>
      <c r="AK103" s="416"/>
      <c r="AL103" s="417"/>
      <c r="AM103" s="415" t="s">
        <v>526</v>
      </c>
      <c r="AN103" s="416"/>
      <c r="AO103" s="416"/>
      <c r="AP103" s="417"/>
      <c r="AQ103" s="284" t="s">
        <v>519</v>
      </c>
      <c r="AR103" s="285"/>
      <c r="AS103" s="285"/>
      <c r="AT103" s="324"/>
      <c r="AU103" s="284" t="s">
        <v>516</v>
      </c>
      <c r="AV103" s="285"/>
      <c r="AW103" s="285"/>
      <c r="AX103" s="286"/>
    </row>
    <row r="104" spans="1:60" ht="23.25" hidden="1" customHeight="1">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533</v>
      </c>
      <c r="AF106" s="416"/>
      <c r="AG106" s="416"/>
      <c r="AH106" s="417"/>
      <c r="AI106" s="415" t="s">
        <v>530</v>
      </c>
      <c r="AJ106" s="416"/>
      <c r="AK106" s="416"/>
      <c r="AL106" s="417"/>
      <c r="AM106" s="415" t="s">
        <v>525</v>
      </c>
      <c r="AN106" s="416"/>
      <c r="AO106" s="416"/>
      <c r="AP106" s="417"/>
      <c r="AQ106" s="284" t="s">
        <v>519</v>
      </c>
      <c r="AR106" s="285"/>
      <c r="AS106" s="285"/>
      <c r="AT106" s="324"/>
      <c r="AU106" s="284" t="s">
        <v>516</v>
      </c>
      <c r="AV106" s="285"/>
      <c r="AW106" s="285"/>
      <c r="AX106" s="286"/>
    </row>
    <row r="107" spans="1:60" ht="23.25" hidden="1" customHeight="1">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533</v>
      </c>
      <c r="AF109" s="416"/>
      <c r="AG109" s="416"/>
      <c r="AH109" s="417"/>
      <c r="AI109" s="415" t="s">
        <v>530</v>
      </c>
      <c r="AJ109" s="416"/>
      <c r="AK109" s="416"/>
      <c r="AL109" s="417"/>
      <c r="AM109" s="415" t="s">
        <v>526</v>
      </c>
      <c r="AN109" s="416"/>
      <c r="AO109" s="416"/>
      <c r="AP109" s="417"/>
      <c r="AQ109" s="284" t="s">
        <v>519</v>
      </c>
      <c r="AR109" s="285"/>
      <c r="AS109" s="285"/>
      <c r="AT109" s="324"/>
      <c r="AU109" s="284" t="s">
        <v>516</v>
      </c>
      <c r="AV109" s="285"/>
      <c r="AW109" s="285"/>
      <c r="AX109" s="286"/>
    </row>
    <row r="110" spans="1:60" ht="23.25" hidden="1" customHeight="1">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533</v>
      </c>
      <c r="AF112" s="416"/>
      <c r="AG112" s="416"/>
      <c r="AH112" s="417"/>
      <c r="AI112" s="415" t="s">
        <v>530</v>
      </c>
      <c r="AJ112" s="416"/>
      <c r="AK112" s="416"/>
      <c r="AL112" s="417"/>
      <c r="AM112" s="415" t="s">
        <v>525</v>
      </c>
      <c r="AN112" s="416"/>
      <c r="AO112" s="416"/>
      <c r="AP112" s="417"/>
      <c r="AQ112" s="284" t="s">
        <v>519</v>
      </c>
      <c r="AR112" s="285"/>
      <c r="AS112" s="285"/>
      <c r="AT112" s="324"/>
      <c r="AU112" s="284" t="s">
        <v>516</v>
      </c>
      <c r="AV112" s="285"/>
      <c r="AW112" s="285"/>
      <c r="AX112" s="286"/>
    </row>
    <row r="113" spans="1:50" ht="23.25" hidden="1" customHeight="1">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533</v>
      </c>
      <c r="AF115" s="416"/>
      <c r="AG115" s="416"/>
      <c r="AH115" s="417"/>
      <c r="AI115" s="415" t="s">
        <v>530</v>
      </c>
      <c r="AJ115" s="416"/>
      <c r="AK115" s="416"/>
      <c r="AL115" s="417"/>
      <c r="AM115" s="415" t="s">
        <v>525</v>
      </c>
      <c r="AN115" s="416"/>
      <c r="AO115" s="416"/>
      <c r="AP115" s="417"/>
      <c r="AQ115" s="591" t="s">
        <v>520</v>
      </c>
      <c r="AR115" s="592"/>
      <c r="AS115" s="592"/>
      <c r="AT115" s="592"/>
      <c r="AU115" s="592"/>
      <c r="AV115" s="592"/>
      <c r="AW115" s="592"/>
      <c r="AX115" s="593"/>
    </row>
    <row r="116" spans="1:50" ht="23.25" customHeight="1">
      <c r="A116" s="439"/>
      <c r="B116" s="440"/>
      <c r="C116" s="440"/>
      <c r="D116" s="440"/>
      <c r="E116" s="440"/>
      <c r="F116" s="441"/>
      <c r="G116" s="393" t="s">
        <v>582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581</v>
      </c>
      <c r="AC116" s="463"/>
      <c r="AD116" s="464"/>
      <c r="AE116" s="418">
        <v>14</v>
      </c>
      <c r="AF116" s="418"/>
      <c r="AG116" s="418"/>
      <c r="AH116" s="418"/>
      <c r="AI116" s="418">
        <v>13</v>
      </c>
      <c r="AJ116" s="418"/>
      <c r="AK116" s="418"/>
      <c r="AL116" s="418"/>
      <c r="AM116" s="418">
        <v>21</v>
      </c>
      <c r="AN116" s="418"/>
      <c r="AO116" s="418"/>
      <c r="AP116" s="418"/>
      <c r="AQ116" s="218">
        <v>14</v>
      </c>
      <c r="AR116" s="219"/>
      <c r="AS116" s="219"/>
      <c r="AT116" s="219"/>
      <c r="AU116" s="219"/>
      <c r="AV116" s="219"/>
      <c r="AW116" s="219"/>
      <c r="AX116" s="221"/>
    </row>
    <row r="117" spans="1:50" ht="46.5" customHeight="1" thickBot="1">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583</v>
      </c>
      <c r="AC117" s="473"/>
      <c r="AD117" s="474"/>
      <c r="AE117" s="551" t="s">
        <v>636</v>
      </c>
      <c r="AF117" s="551"/>
      <c r="AG117" s="551"/>
      <c r="AH117" s="551"/>
      <c r="AI117" s="551" t="s">
        <v>631</v>
      </c>
      <c r="AJ117" s="551"/>
      <c r="AK117" s="551"/>
      <c r="AL117" s="551"/>
      <c r="AM117" s="551" t="s">
        <v>623</v>
      </c>
      <c r="AN117" s="551"/>
      <c r="AO117" s="551"/>
      <c r="AP117" s="551"/>
      <c r="AQ117" s="551" t="s">
        <v>624</v>
      </c>
      <c r="AR117" s="551"/>
      <c r="AS117" s="551"/>
      <c r="AT117" s="551"/>
      <c r="AU117" s="551"/>
      <c r="AV117" s="551"/>
      <c r="AW117" s="551"/>
      <c r="AX117" s="552"/>
    </row>
    <row r="118" spans="1:50" ht="23.25" hidden="1" customHeight="1">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533</v>
      </c>
      <c r="AF118" s="416"/>
      <c r="AG118" s="416"/>
      <c r="AH118" s="417"/>
      <c r="AI118" s="415" t="s">
        <v>530</v>
      </c>
      <c r="AJ118" s="416"/>
      <c r="AK118" s="416"/>
      <c r="AL118" s="417"/>
      <c r="AM118" s="415" t="s">
        <v>525</v>
      </c>
      <c r="AN118" s="416"/>
      <c r="AO118" s="416"/>
      <c r="AP118" s="417"/>
      <c r="AQ118" s="591" t="s">
        <v>520</v>
      </c>
      <c r="AR118" s="592"/>
      <c r="AS118" s="592"/>
      <c r="AT118" s="592"/>
      <c r="AU118" s="592"/>
      <c r="AV118" s="592"/>
      <c r="AW118" s="592"/>
      <c r="AX118" s="593"/>
    </row>
    <row r="119" spans="1:50" ht="23.25" hidden="1" customHeight="1">
      <c r="A119" s="439"/>
      <c r="B119" s="440"/>
      <c r="C119" s="440"/>
      <c r="D119" s="440"/>
      <c r="E119" s="440"/>
      <c r="F119" s="441"/>
      <c r="G119" s="393" t="s">
        <v>481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480</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533</v>
      </c>
      <c r="AF121" s="416"/>
      <c r="AG121" s="416"/>
      <c r="AH121" s="417"/>
      <c r="AI121" s="415" t="s">
        <v>530</v>
      </c>
      <c r="AJ121" s="416"/>
      <c r="AK121" s="416"/>
      <c r="AL121" s="417"/>
      <c r="AM121" s="415" t="s">
        <v>525</v>
      </c>
      <c r="AN121" s="416"/>
      <c r="AO121" s="416"/>
      <c r="AP121" s="417"/>
      <c r="AQ121" s="591" t="s">
        <v>520</v>
      </c>
      <c r="AR121" s="592"/>
      <c r="AS121" s="592"/>
      <c r="AT121" s="592"/>
      <c r="AU121" s="592"/>
      <c r="AV121" s="592"/>
      <c r="AW121" s="592"/>
      <c r="AX121" s="593"/>
    </row>
    <row r="122" spans="1:50" ht="23.25" hidden="1" customHeight="1">
      <c r="A122" s="439"/>
      <c r="B122" s="440"/>
      <c r="C122" s="440"/>
      <c r="D122" s="440"/>
      <c r="E122" s="440"/>
      <c r="F122" s="441"/>
      <c r="G122" s="393" t="s">
        <v>482</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534</v>
      </c>
      <c r="AF124" s="416"/>
      <c r="AG124" s="416"/>
      <c r="AH124" s="417"/>
      <c r="AI124" s="415" t="s">
        <v>530</v>
      </c>
      <c r="AJ124" s="416"/>
      <c r="AK124" s="416"/>
      <c r="AL124" s="417"/>
      <c r="AM124" s="415" t="s">
        <v>525</v>
      </c>
      <c r="AN124" s="416"/>
      <c r="AO124" s="416"/>
      <c r="AP124" s="417"/>
      <c r="AQ124" s="591" t="s">
        <v>520</v>
      </c>
      <c r="AR124" s="592"/>
      <c r="AS124" s="592"/>
      <c r="AT124" s="592"/>
      <c r="AU124" s="592"/>
      <c r="AV124" s="592"/>
      <c r="AW124" s="592"/>
      <c r="AX124" s="593"/>
    </row>
    <row r="125" spans="1:50" ht="23.25" hidden="1" customHeight="1">
      <c r="A125" s="439"/>
      <c r="B125" s="440"/>
      <c r="C125" s="440"/>
      <c r="D125" s="440"/>
      <c r="E125" s="440"/>
      <c r="F125" s="441"/>
      <c r="G125" s="393" t="s">
        <v>482</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480</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533</v>
      </c>
      <c r="AF127" s="416"/>
      <c r="AG127" s="416"/>
      <c r="AH127" s="417"/>
      <c r="AI127" s="415" t="s">
        <v>530</v>
      </c>
      <c r="AJ127" s="416"/>
      <c r="AK127" s="416"/>
      <c r="AL127" s="417"/>
      <c r="AM127" s="415" t="s">
        <v>525</v>
      </c>
      <c r="AN127" s="416"/>
      <c r="AO127" s="416"/>
      <c r="AP127" s="417"/>
      <c r="AQ127" s="591" t="s">
        <v>520</v>
      </c>
      <c r="AR127" s="592"/>
      <c r="AS127" s="592"/>
      <c r="AT127" s="592"/>
      <c r="AU127" s="592"/>
      <c r="AV127" s="592"/>
      <c r="AW127" s="592"/>
      <c r="AX127" s="593"/>
    </row>
    <row r="128" spans="1:50" ht="23.25" hidden="1" customHeight="1">
      <c r="A128" s="439"/>
      <c r="B128" s="440"/>
      <c r="C128" s="440"/>
      <c r="D128" s="440"/>
      <c r="E128" s="440"/>
      <c r="F128" s="441"/>
      <c r="G128" s="393" t="s">
        <v>482</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88" t="s">
        <v>563</v>
      </c>
      <c r="B130" s="185"/>
      <c r="C130" s="184" t="s">
        <v>358</v>
      </c>
      <c r="D130" s="185"/>
      <c r="E130" s="169" t="s">
        <v>387</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628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31"/>
      <c r="E430" s="174" t="s">
        <v>543</v>
      </c>
      <c r="F430" s="898"/>
      <c r="G430" s="899" t="s">
        <v>374</v>
      </c>
      <c r="H430" s="123"/>
      <c r="I430" s="123"/>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0"/>
      <c r="AR432" s="200"/>
      <c r="AS432" s="133" t="s">
        <v>355</v>
      </c>
      <c r="AT432" s="134"/>
      <c r="AU432" s="200"/>
      <c r="AV432" s="200"/>
      <c r="AW432" s="133" t="s">
        <v>300</v>
      </c>
      <c r="AX432" s="195"/>
    </row>
    <row r="433" spans="1:50" ht="23.25" customHeight="1">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customHeight="1">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571</v>
      </c>
      <c r="AE702" s="346"/>
      <c r="AF702" s="346"/>
      <c r="AG702" s="385" t="s">
        <v>618</v>
      </c>
      <c r="AH702" s="386"/>
      <c r="AI702" s="386"/>
      <c r="AJ702" s="386"/>
      <c r="AK702" s="386"/>
      <c r="AL702" s="386"/>
      <c r="AM702" s="386"/>
      <c r="AN702" s="386"/>
      <c r="AO702" s="386"/>
      <c r="AP702" s="386"/>
      <c r="AQ702" s="386"/>
      <c r="AR702" s="386"/>
      <c r="AS702" s="386"/>
      <c r="AT702" s="386"/>
      <c r="AU702" s="386"/>
      <c r="AV702" s="386"/>
      <c r="AW702" s="386"/>
      <c r="AX702" s="387"/>
    </row>
    <row r="703" spans="1:50" ht="52.5" customHeight="1">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619</v>
      </c>
      <c r="AH703" s="102"/>
      <c r="AI703" s="102"/>
      <c r="AJ703" s="102"/>
      <c r="AK703" s="102"/>
      <c r="AL703" s="102"/>
      <c r="AM703" s="102"/>
      <c r="AN703" s="102"/>
      <c r="AO703" s="102"/>
      <c r="AP703" s="102"/>
      <c r="AQ703" s="102"/>
      <c r="AR703" s="102"/>
      <c r="AS703" s="102"/>
      <c r="AT703" s="102"/>
      <c r="AU703" s="102"/>
      <c r="AV703" s="102"/>
      <c r="AW703" s="102"/>
      <c r="AX703" s="103"/>
    </row>
    <row r="704" spans="1:50" ht="42.75" customHeight="1">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7" t="s">
        <v>620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571</v>
      </c>
      <c r="AE705" s="715"/>
      <c r="AF705" s="715"/>
      <c r="AG705" s="125" t="s">
        <v>612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2"/>
      <c r="B706" s="643"/>
      <c r="C706" s="794"/>
      <c r="D706" s="795"/>
      <c r="E706" s="730" t="s">
        <v>504</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586</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587</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588</v>
      </c>
      <c r="AE708" s="605"/>
      <c r="AF708" s="605"/>
      <c r="AG708" s="742" t="s">
        <v>610</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613</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588</v>
      </c>
      <c r="AE710" s="329"/>
      <c r="AF710" s="329"/>
      <c r="AG710" s="101" t="s">
        <v>610</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571</v>
      </c>
      <c r="AE711" s="329"/>
      <c r="AF711" s="329"/>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c r="A712" s="642"/>
      <c r="B712" s="644"/>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588</v>
      </c>
      <c r="AE712" s="783"/>
      <c r="AF712" s="783"/>
      <c r="AG712" s="810" t="s">
        <v>610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c r="A713" s="642"/>
      <c r="B713" s="644"/>
      <c r="C713" s="948" t="s">
        <v>469</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588</v>
      </c>
      <c r="AE713" s="329"/>
      <c r="AF713" s="663"/>
      <c r="AG713" s="101" t="s">
        <v>610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45"/>
      <c r="B714" s="646"/>
      <c r="C714" s="647" t="s">
        <v>445</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614</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c r="A715" s="640" t="s">
        <v>40</v>
      </c>
      <c r="B715" s="784"/>
      <c r="C715" s="785" t="s">
        <v>446</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571</v>
      </c>
      <c r="AE715" s="605"/>
      <c r="AF715" s="656"/>
      <c r="AG715" s="742" t="s">
        <v>615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571</v>
      </c>
      <c r="AE716" s="627"/>
      <c r="AF716" s="627"/>
      <c r="AG716" s="101" t="s">
        <v>621</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616</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617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588</v>
      </c>
      <c r="AE719" s="605"/>
      <c r="AF719" s="605"/>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78"/>
      <c r="B720" s="779"/>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c r="A726" s="640" t="s">
        <v>48</v>
      </c>
      <c r="B726" s="802"/>
      <c r="C726" s="815" t="s">
        <v>53</v>
      </c>
      <c r="D726" s="837"/>
      <c r="E726" s="837"/>
      <c r="F726" s="838"/>
      <c r="G726" s="577" t="s">
        <v>626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c r="A727" s="803"/>
      <c r="B727" s="804"/>
      <c r="C727" s="748" t="s">
        <v>57</v>
      </c>
      <c r="D727" s="749"/>
      <c r="E727" s="749"/>
      <c r="F727" s="750"/>
      <c r="G727" s="575" t="s">
        <v>627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c r="A736" s="650" t="s">
        <v>474</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c r="A737" s="991" t="s">
        <v>547</v>
      </c>
      <c r="B737" s="210"/>
      <c r="C737" s="210"/>
      <c r="D737" s="211"/>
      <c r="E737" s="990" t="s">
        <v>575</v>
      </c>
      <c r="F737" s="990"/>
      <c r="G737" s="990"/>
      <c r="H737" s="990"/>
      <c r="I737" s="990"/>
      <c r="J737" s="990"/>
      <c r="K737" s="990"/>
      <c r="L737" s="990"/>
      <c r="M737" s="990"/>
      <c r="N737" s="365" t="s">
        <v>540</v>
      </c>
      <c r="O737" s="365"/>
      <c r="P737" s="365"/>
      <c r="Q737" s="365"/>
      <c r="R737" s="990" t="s">
        <v>575</v>
      </c>
      <c r="S737" s="990"/>
      <c r="T737" s="990"/>
      <c r="U737" s="990"/>
      <c r="V737" s="990"/>
      <c r="W737" s="990"/>
      <c r="X737" s="990"/>
      <c r="Y737" s="990"/>
      <c r="Z737" s="990"/>
      <c r="AA737" s="365" t="s">
        <v>539</v>
      </c>
      <c r="AB737" s="365"/>
      <c r="AC737" s="365"/>
      <c r="AD737" s="365"/>
      <c r="AE737" s="990" t="s">
        <v>575</v>
      </c>
      <c r="AF737" s="990"/>
      <c r="AG737" s="990"/>
      <c r="AH737" s="990"/>
      <c r="AI737" s="990"/>
      <c r="AJ737" s="990"/>
      <c r="AK737" s="990"/>
      <c r="AL737" s="990"/>
      <c r="AM737" s="990"/>
      <c r="AN737" s="365" t="s">
        <v>538</v>
      </c>
      <c r="AO737" s="365"/>
      <c r="AP737" s="365"/>
      <c r="AQ737" s="365"/>
      <c r="AR737" s="982" t="s">
        <v>575</v>
      </c>
      <c r="AS737" s="983"/>
      <c r="AT737" s="983"/>
      <c r="AU737" s="983"/>
      <c r="AV737" s="983"/>
      <c r="AW737" s="983"/>
      <c r="AX737" s="984"/>
      <c r="AY737" s="89"/>
      <c r="AZ737" s="89"/>
    </row>
    <row r="738" spans="1:52" ht="24.75" customHeight="1">
      <c r="A738" s="991" t="s">
        <v>537</v>
      </c>
      <c r="B738" s="210"/>
      <c r="C738" s="210"/>
      <c r="D738" s="211"/>
      <c r="E738" s="990" t="s">
        <v>589</v>
      </c>
      <c r="F738" s="990"/>
      <c r="G738" s="990"/>
      <c r="H738" s="990"/>
      <c r="I738" s="990"/>
      <c r="J738" s="990"/>
      <c r="K738" s="990"/>
      <c r="L738" s="990"/>
      <c r="M738" s="990"/>
      <c r="N738" s="365" t="s">
        <v>536</v>
      </c>
      <c r="O738" s="365"/>
      <c r="P738" s="365"/>
      <c r="Q738" s="365"/>
      <c r="R738" s="990" t="s">
        <v>590</v>
      </c>
      <c r="S738" s="990"/>
      <c r="T738" s="990"/>
      <c r="U738" s="990"/>
      <c r="V738" s="990"/>
      <c r="W738" s="990"/>
      <c r="X738" s="990"/>
      <c r="Y738" s="990"/>
      <c r="Z738" s="990"/>
      <c r="AA738" s="365" t="s">
        <v>535</v>
      </c>
      <c r="AB738" s="365"/>
      <c r="AC738" s="365"/>
      <c r="AD738" s="365"/>
      <c r="AE738" s="990" t="s">
        <v>591</v>
      </c>
      <c r="AF738" s="990"/>
      <c r="AG738" s="990"/>
      <c r="AH738" s="990"/>
      <c r="AI738" s="990"/>
      <c r="AJ738" s="990"/>
      <c r="AK738" s="990"/>
      <c r="AL738" s="990"/>
      <c r="AM738" s="990"/>
      <c r="AN738" s="365" t="s">
        <v>531</v>
      </c>
      <c r="AO738" s="365"/>
      <c r="AP738" s="365"/>
      <c r="AQ738" s="365"/>
      <c r="AR738" s="982" t="s">
        <v>629</v>
      </c>
      <c r="AS738" s="983"/>
      <c r="AT738" s="983"/>
      <c r="AU738" s="983"/>
      <c r="AV738" s="983"/>
      <c r="AW738" s="983"/>
      <c r="AX738" s="984"/>
    </row>
    <row r="739" spans="1:52" ht="24.75" customHeight="1" thickBot="1">
      <c r="A739" s="992" t="s">
        <v>527</v>
      </c>
      <c r="B739" s="993"/>
      <c r="C739" s="993"/>
      <c r="D739" s="994"/>
      <c r="E739" s="995" t="s">
        <v>567</v>
      </c>
      <c r="F739" s="985"/>
      <c r="G739" s="985"/>
      <c r="H739" s="93" t="str">
        <f>IF(E739="", "", "(")</f>
        <v>(</v>
      </c>
      <c r="I739" s="985" t="s">
        <v>464</v>
      </c>
      <c r="J739" s="985"/>
      <c r="K739" s="93" t="str">
        <f>IF(OR(I739="　", I739=""), "", "-")</f>
        <v/>
      </c>
      <c r="L739" s="986">
        <v>348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c r="A740" s="614" t="s">
        <v>507</v>
      </c>
      <c r="B740" s="615"/>
      <c r="C740" s="615"/>
      <c r="D740" s="615"/>
      <c r="E740" s="615"/>
      <c r="F740" s="616"/>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628" t="s">
        <v>509</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c r="A781" s="631"/>
      <c r="B781" s="632"/>
      <c r="C781" s="632"/>
      <c r="D781" s="632"/>
      <c r="E781" s="632"/>
      <c r="F781" s="633"/>
      <c r="G781" s="670" t="s">
        <v>596</v>
      </c>
      <c r="H781" s="671"/>
      <c r="I781" s="671"/>
      <c r="J781" s="671"/>
      <c r="K781" s="672"/>
      <c r="L781" s="664" t="s">
        <v>598</v>
      </c>
      <c r="M781" s="665"/>
      <c r="N781" s="665"/>
      <c r="O781" s="665"/>
      <c r="P781" s="665"/>
      <c r="Q781" s="665"/>
      <c r="R781" s="665"/>
      <c r="S781" s="665"/>
      <c r="T781" s="665"/>
      <c r="U781" s="665"/>
      <c r="V781" s="665"/>
      <c r="W781" s="665"/>
      <c r="X781" s="666"/>
      <c r="Y781" s="388">
        <v>14</v>
      </c>
      <c r="Z781" s="389"/>
      <c r="AA781" s="389"/>
      <c r="AB781" s="805"/>
      <c r="AC781" s="670" t="s">
        <v>596</v>
      </c>
      <c r="AD781" s="671"/>
      <c r="AE781" s="671"/>
      <c r="AF781" s="671"/>
      <c r="AG781" s="672"/>
      <c r="AH781" s="664" t="s">
        <v>598</v>
      </c>
      <c r="AI781" s="665"/>
      <c r="AJ781" s="665"/>
      <c r="AK781" s="665"/>
      <c r="AL781" s="665"/>
      <c r="AM781" s="665"/>
      <c r="AN781" s="665"/>
      <c r="AO781" s="665"/>
      <c r="AP781" s="665"/>
      <c r="AQ781" s="665"/>
      <c r="AR781" s="665"/>
      <c r="AS781" s="665"/>
      <c r="AT781" s="666"/>
      <c r="AU781" s="388">
        <v>11</v>
      </c>
      <c r="AV781" s="389"/>
      <c r="AW781" s="389"/>
      <c r="AX781" s="390"/>
    </row>
    <row r="782" spans="1:50" ht="24.75" customHeight="1">
      <c r="A782" s="631"/>
      <c r="B782" s="632"/>
      <c r="C782" s="632"/>
      <c r="D782" s="632"/>
      <c r="E782" s="632"/>
      <c r="F782" s="633"/>
      <c r="G782" s="606" t="s">
        <v>597</v>
      </c>
      <c r="H782" s="607"/>
      <c r="I782" s="607"/>
      <c r="J782" s="607"/>
      <c r="K782" s="608"/>
      <c r="L782" s="598" t="s">
        <v>602</v>
      </c>
      <c r="M782" s="599"/>
      <c r="N782" s="599"/>
      <c r="O782" s="599"/>
      <c r="P782" s="599"/>
      <c r="Q782" s="599"/>
      <c r="R782" s="599"/>
      <c r="S782" s="599"/>
      <c r="T782" s="599"/>
      <c r="U782" s="599"/>
      <c r="V782" s="599"/>
      <c r="W782" s="599"/>
      <c r="X782" s="600"/>
      <c r="Y782" s="601">
        <v>10</v>
      </c>
      <c r="Z782" s="602"/>
      <c r="AA782" s="602"/>
      <c r="AB782" s="612"/>
      <c r="AC782" s="606" t="s">
        <v>597</v>
      </c>
      <c r="AD782" s="607"/>
      <c r="AE782" s="607"/>
      <c r="AF782" s="607"/>
      <c r="AG782" s="608"/>
      <c r="AH782" s="598" t="s">
        <v>604</v>
      </c>
      <c r="AI782" s="599"/>
      <c r="AJ782" s="599"/>
      <c r="AK782" s="599"/>
      <c r="AL782" s="599"/>
      <c r="AM782" s="599"/>
      <c r="AN782" s="599"/>
      <c r="AO782" s="599"/>
      <c r="AP782" s="599"/>
      <c r="AQ782" s="599"/>
      <c r="AR782" s="599"/>
      <c r="AS782" s="599"/>
      <c r="AT782" s="600"/>
      <c r="AU782" s="601">
        <v>6</v>
      </c>
      <c r="AV782" s="602"/>
      <c r="AW782" s="602"/>
      <c r="AX782" s="603"/>
    </row>
    <row r="783" spans="1:50" ht="24.75" customHeight="1">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17</v>
      </c>
      <c r="AV791" s="832"/>
      <c r="AW791" s="832"/>
      <c r="AX791" s="834"/>
    </row>
    <row r="792" spans="1:50" ht="24.75" customHeight="1">
      <c r="A792" s="631"/>
      <c r="B792" s="632"/>
      <c r="C792" s="632"/>
      <c r="D792" s="632"/>
      <c r="E792" s="632"/>
      <c r="F792" s="633"/>
      <c r="G792" s="595" t="s">
        <v>594</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595</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c r="A794" s="631"/>
      <c r="B794" s="632"/>
      <c r="C794" s="632"/>
      <c r="D794" s="632"/>
      <c r="E794" s="632"/>
      <c r="F794" s="633"/>
      <c r="G794" s="670" t="s">
        <v>596</v>
      </c>
      <c r="H794" s="671"/>
      <c r="I794" s="671"/>
      <c r="J794" s="671"/>
      <c r="K794" s="672"/>
      <c r="L794" s="664" t="s">
        <v>599</v>
      </c>
      <c r="M794" s="665"/>
      <c r="N794" s="665"/>
      <c r="O794" s="665"/>
      <c r="P794" s="665"/>
      <c r="Q794" s="665"/>
      <c r="R794" s="665"/>
      <c r="S794" s="665"/>
      <c r="T794" s="665"/>
      <c r="U794" s="665"/>
      <c r="V794" s="665"/>
      <c r="W794" s="665"/>
      <c r="X794" s="666"/>
      <c r="Y794" s="388">
        <v>8</v>
      </c>
      <c r="Z794" s="389"/>
      <c r="AA794" s="389"/>
      <c r="AB794" s="805"/>
      <c r="AC794" s="670" t="s">
        <v>596</v>
      </c>
      <c r="AD794" s="671"/>
      <c r="AE794" s="671"/>
      <c r="AF794" s="671"/>
      <c r="AG794" s="672"/>
      <c r="AH794" s="664" t="s">
        <v>598</v>
      </c>
      <c r="AI794" s="665"/>
      <c r="AJ794" s="665"/>
      <c r="AK794" s="665"/>
      <c r="AL794" s="665"/>
      <c r="AM794" s="665"/>
      <c r="AN794" s="665"/>
      <c r="AO794" s="665"/>
      <c r="AP794" s="665"/>
      <c r="AQ794" s="665"/>
      <c r="AR794" s="665"/>
      <c r="AS794" s="665"/>
      <c r="AT794" s="666"/>
      <c r="AU794" s="388">
        <v>11</v>
      </c>
      <c r="AV794" s="389"/>
      <c r="AW794" s="389"/>
      <c r="AX794" s="390"/>
    </row>
    <row r="795" spans="1:50" ht="24.75" customHeight="1">
      <c r="A795" s="631"/>
      <c r="B795" s="632"/>
      <c r="C795" s="632"/>
      <c r="D795" s="632"/>
      <c r="E795" s="632"/>
      <c r="F795" s="633"/>
      <c r="G795" s="606" t="s">
        <v>597</v>
      </c>
      <c r="H795" s="607"/>
      <c r="I795" s="607"/>
      <c r="J795" s="607"/>
      <c r="K795" s="608"/>
      <c r="L795" s="598" t="s">
        <v>606</v>
      </c>
      <c r="M795" s="599"/>
      <c r="N795" s="599"/>
      <c r="O795" s="599"/>
      <c r="P795" s="599"/>
      <c r="Q795" s="599"/>
      <c r="R795" s="599"/>
      <c r="S795" s="599"/>
      <c r="T795" s="599"/>
      <c r="U795" s="599"/>
      <c r="V795" s="599"/>
      <c r="W795" s="599"/>
      <c r="X795" s="600"/>
      <c r="Y795" s="601">
        <v>5</v>
      </c>
      <c r="Z795" s="602"/>
      <c r="AA795" s="602"/>
      <c r="AB795" s="612"/>
      <c r="AC795" s="606" t="s">
        <v>597</v>
      </c>
      <c r="AD795" s="607"/>
      <c r="AE795" s="607"/>
      <c r="AF795" s="607"/>
      <c r="AG795" s="608"/>
      <c r="AH795" s="598" t="s">
        <v>601</v>
      </c>
      <c r="AI795" s="599"/>
      <c r="AJ795" s="599"/>
      <c r="AK795" s="599"/>
      <c r="AL795" s="599"/>
      <c r="AM795" s="599"/>
      <c r="AN795" s="599"/>
      <c r="AO795" s="599"/>
      <c r="AP795" s="599"/>
      <c r="AQ795" s="599"/>
      <c r="AR795" s="599"/>
      <c r="AS795" s="599"/>
      <c r="AT795" s="600"/>
      <c r="AU795" s="601">
        <v>7</v>
      </c>
      <c r="AV795" s="602"/>
      <c r="AW795" s="602"/>
      <c r="AX795" s="603"/>
    </row>
    <row r="796" spans="1:50" ht="24.75" customHeight="1">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13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18</v>
      </c>
      <c r="AV804" s="832"/>
      <c r="AW804" s="832"/>
      <c r="AX804" s="834"/>
    </row>
    <row r="805" spans="1:50" ht="24.75" hidden="1" customHeight="1">
      <c r="A805" s="631"/>
      <c r="B805" s="632"/>
      <c r="C805" s="632"/>
      <c r="D805" s="632"/>
      <c r="E805" s="632"/>
      <c r="F805" s="633"/>
      <c r="G805" s="595" t="s">
        <v>440</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441</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466</v>
      </c>
      <c r="AM831" s="281"/>
      <c r="AN831" s="281"/>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56.25" customHeight="1">
      <c r="A837" s="376">
        <v>1</v>
      </c>
      <c r="B837" s="376">
        <v>1</v>
      </c>
      <c r="C837" s="361" t="s">
        <v>607</v>
      </c>
      <c r="D837" s="347"/>
      <c r="E837" s="347"/>
      <c r="F837" s="347"/>
      <c r="G837" s="347"/>
      <c r="H837" s="347"/>
      <c r="I837" s="347"/>
      <c r="J837" s="348">
        <v>7010001042703</v>
      </c>
      <c r="K837" s="349"/>
      <c r="L837" s="349"/>
      <c r="M837" s="349"/>
      <c r="N837" s="349"/>
      <c r="O837" s="349"/>
      <c r="P837" s="362" t="s">
        <v>611</v>
      </c>
      <c r="Q837" s="350"/>
      <c r="R837" s="350"/>
      <c r="S837" s="350"/>
      <c r="T837" s="350"/>
      <c r="U837" s="350"/>
      <c r="V837" s="350"/>
      <c r="W837" s="350"/>
      <c r="X837" s="350"/>
      <c r="Y837" s="351">
        <v>24</v>
      </c>
      <c r="Z837" s="352"/>
      <c r="AA837" s="352"/>
      <c r="AB837" s="353"/>
      <c r="AC837" s="363" t="s">
        <v>499</v>
      </c>
      <c r="AD837" s="371"/>
      <c r="AE837" s="371"/>
      <c r="AF837" s="371"/>
      <c r="AG837" s="371"/>
      <c r="AH837" s="372">
        <v>1</v>
      </c>
      <c r="AI837" s="373"/>
      <c r="AJ837" s="373"/>
      <c r="AK837" s="373"/>
      <c r="AL837" s="357">
        <v>98.5</v>
      </c>
      <c r="AM837" s="358"/>
      <c r="AN837" s="358"/>
      <c r="AO837" s="359"/>
      <c r="AP837" s="360" t="s">
        <v>610</v>
      </c>
      <c r="AQ837" s="360"/>
      <c r="AR837" s="360"/>
      <c r="AS837" s="360"/>
      <c r="AT837" s="360"/>
      <c r="AU837" s="360"/>
      <c r="AV837" s="360"/>
      <c r="AW837" s="360"/>
      <c r="AX837" s="360"/>
    </row>
    <row r="838" spans="1:50" ht="30" hidden="1" customHeight="1">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69.75" customHeight="1">
      <c r="A870" s="376">
        <v>1</v>
      </c>
      <c r="B870" s="376">
        <v>1</v>
      </c>
      <c r="C870" s="361" t="s">
        <v>608</v>
      </c>
      <c r="D870" s="347"/>
      <c r="E870" s="347"/>
      <c r="F870" s="347"/>
      <c r="G870" s="347"/>
      <c r="H870" s="347"/>
      <c r="I870" s="347"/>
      <c r="J870" s="348">
        <v>7010001072436</v>
      </c>
      <c r="K870" s="349"/>
      <c r="L870" s="349"/>
      <c r="M870" s="349"/>
      <c r="N870" s="349"/>
      <c r="O870" s="349"/>
      <c r="P870" s="350" t="s">
        <v>603</v>
      </c>
      <c r="Q870" s="350"/>
      <c r="R870" s="350"/>
      <c r="S870" s="350"/>
      <c r="T870" s="350"/>
      <c r="U870" s="350"/>
      <c r="V870" s="350"/>
      <c r="W870" s="350"/>
      <c r="X870" s="350"/>
      <c r="Y870" s="351">
        <v>17</v>
      </c>
      <c r="Z870" s="352"/>
      <c r="AA870" s="352"/>
      <c r="AB870" s="353"/>
      <c r="AC870" s="363" t="s">
        <v>499</v>
      </c>
      <c r="AD870" s="371"/>
      <c r="AE870" s="371"/>
      <c r="AF870" s="371"/>
      <c r="AG870" s="371"/>
      <c r="AH870" s="372">
        <v>1</v>
      </c>
      <c r="AI870" s="373"/>
      <c r="AJ870" s="373"/>
      <c r="AK870" s="373"/>
      <c r="AL870" s="357">
        <v>99.1</v>
      </c>
      <c r="AM870" s="358"/>
      <c r="AN870" s="358"/>
      <c r="AO870" s="359"/>
      <c r="AP870" s="360" t="s">
        <v>610</v>
      </c>
      <c r="AQ870" s="360"/>
      <c r="AR870" s="360"/>
      <c r="AS870" s="360"/>
      <c r="AT870" s="360"/>
      <c r="AU870" s="360"/>
      <c r="AV870" s="360"/>
      <c r="AW870" s="360"/>
      <c r="AX870" s="360"/>
    </row>
    <row r="871" spans="1:50" ht="69.75" customHeight="1">
      <c r="A871" s="376">
        <v>2</v>
      </c>
      <c r="B871" s="376">
        <v>1</v>
      </c>
      <c r="C871" s="361" t="s">
        <v>609</v>
      </c>
      <c r="D871" s="347"/>
      <c r="E871" s="347"/>
      <c r="F871" s="347"/>
      <c r="G871" s="347"/>
      <c r="H871" s="347"/>
      <c r="I871" s="347"/>
      <c r="J871" s="348">
        <v>3010001088790</v>
      </c>
      <c r="K871" s="349"/>
      <c r="L871" s="349"/>
      <c r="M871" s="349"/>
      <c r="N871" s="349"/>
      <c r="O871" s="349"/>
      <c r="P871" s="350" t="s">
        <v>603</v>
      </c>
      <c r="Q871" s="350"/>
      <c r="R871" s="350"/>
      <c r="S871" s="350"/>
      <c r="T871" s="350"/>
      <c r="U871" s="350"/>
      <c r="V871" s="350"/>
      <c r="W871" s="350"/>
      <c r="X871" s="350"/>
      <c r="Y871" s="351">
        <v>12</v>
      </c>
      <c r="Z871" s="352"/>
      <c r="AA871" s="352"/>
      <c r="AB871" s="353"/>
      <c r="AC871" s="363" t="s">
        <v>499</v>
      </c>
      <c r="AD871" s="363"/>
      <c r="AE871" s="363"/>
      <c r="AF871" s="363"/>
      <c r="AG871" s="363"/>
      <c r="AH871" s="372">
        <v>2</v>
      </c>
      <c r="AI871" s="373"/>
      <c r="AJ871" s="373"/>
      <c r="AK871" s="373"/>
      <c r="AL871" s="357">
        <v>97.8</v>
      </c>
      <c r="AM871" s="358"/>
      <c r="AN871" s="358"/>
      <c r="AO871" s="359"/>
      <c r="AP871" s="360" t="s">
        <v>610</v>
      </c>
      <c r="AQ871" s="360"/>
      <c r="AR871" s="360"/>
      <c r="AS871" s="360"/>
      <c r="AT871" s="360"/>
      <c r="AU871" s="360"/>
      <c r="AV871" s="360"/>
      <c r="AW871" s="360"/>
      <c r="AX871" s="360"/>
    </row>
    <row r="872" spans="1:50" ht="30" hidden="1" customHeight="1">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607</v>
      </c>
      <c r="D903" s="347"/>
      <c r="E903" s="347"/>
      <c r="F903" s="347"/>
      <c r="G903" s="347"/>
      <c r="H903" s="347"/>
      <c r="I903" s="347"/>
      <c r="J903" s="348">
        <v>7010001042703</v>
      </c>
      <c r="K903" s="349"/>
      <c r="L903" s="349"/>
      <c r="M903" s="349"/>
      <c r="N903" s="349"/>
      <c r="O903" s="349"/>
      <c r="P903" s="350" t="s">
        <v>605</v>
      </c>
      <c r="Q903" s="350"/>
      <c r="R903" s="350"/>
      <c r="S903" s="350"/>
      <c r="T903" s="350"/>
      <c r="U903" s="350"/>
      <c r="V903" s="350"/>
      <c r="W903" s="350"/>
      <c r="X903" s="350"/>
      <c r="Y903" s="351">
        <v>13</v>
      </c>
      <c r="Z903" s="352"/>
      <c r="AA903" s="352"/>
      <c r="AB903" s="353"/>
      <c r="AC903" s="363" t="s">
        <v>499</v>
      </c>
      <c r="AD903" s="371"/>
      <c r="AE903" s="371"/>
      <c r="AF903" s="371"/>
      <c r="AG903" s="371"/>
      <c r="AH903" s="372">
        <v>1</v>
      </c>
      <c r="AI903" s="373"/>
      <c r="AJ903" s="373"/>
      <c r="AK903" s="373"/>
      <c r="AL903" s="357">
        <v>100</v>
      </c>
      <c r="AM903" s="358"/>
      <c r="AN903" s="358"/>
      <c r="AO903" s="359"/>
      <c r="AP903" s="360" t="s">
        <v>610</v>
      </c>
      <c r="AQ903" s="360"/>
      <c r="AR903" s="360"/>
      <c r="AS903" s="360"/>
      <c r="AT903" s="360"/>
      <c r="AU903" s="360"/>
      <c r="AV903" s="360"/>
      <c r="AW903" s="360"/>
      <c r="AX903" s="360"/>
    </row>
    <row r="904" spans="1:50" ht="30" hidden="1" customHeight="1">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76">
        <v>1</v>
      </c>
      <c r="B936" s="376">
        <v>1</v>
      </c>
      <c r="C936" s="361" t="s">
        <v>607</v>
      </c>
      <c r="D936" s="347"/>
      <c r="E936" s="347"/>
      <c r="F936" s="347"/>
      <c r="G936" s="347"/>
      <c r="H936" s="347"/>
      <c r="I936" s="347"/>
      <c r="J936" s="348">
        <v>7010001042703</v>
      </c>
      <c r="K936" s="349"/>
      <c r="L936" s="349"/>
      <c r="M936" s="349"/>
      <c r="N936" s="349"/>
      <c r="O936" s="349"/>
      <c r="P936" s="350" t="s">
        <v>600</v>
      </c>
      <c r="Q936" s="350"/>
      <c r="R936" s="350"/>
      <c r="S936" s="350"/>
      <c r="T936" s="350"/>
      <c r="U936" s="350"/>
      <c r="V936" s="350"/>
      <c r="W936" s="350"/>
      <c r="X936" s="350"/>
      <c r="Y936" s="351">
        <v>18</v>
      </c>
      <c r="Z936" s="352"/>
      <c r="AA936" s="352"/>
      <c r="AB936" s="353"/>
      <c r="AC936" s="363" t="s">
        <v>499</v>
      </c>
      <c r="AD936" s="371"/>
      <c r="AE936" s="371"/>
      <c r="AF936" s="371"/>
      <c r="AG936" s="371"/>
      <c r="AH936" s="372">
        <v>4</v>
      </c>
      <c r="AI936" s="373"/>
      <c r="AJ936" s="373"/>
      <c r="AK936" s="373"/>
      <c r="AL936" s="357">
        <v>99.5</v>
      </c>
      <c r="AM936" s="358"/>
      <c r="AN936" s="358"/>
      <c r="AO936" s="359"/>
      <c r="AP936" s="360" t="s">
        <v>610</v>
      </c>
      <c r="AQ936" s="360"/>
      <c r="AR936" s="360"/>
      <c r="AS936" s="360"/>
      <c r="AT936" s="360"/>
      <c r="AU936" s="360"/>
      <c r="AV936" s="360"/>
      <c r="AW936" s="360"/>
      <c r="AX936" s="360"/>
    </row>
    <row r="937" spans="1:50" ht="30" hidden="1"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4" max="49" man="1"/>
    <brk id="483" max="49" man="1"/>
    <brk id="553" max="49" man="1"/>
    <brk id="699" max="49" man="1"/>
    <brk id="725" max="49" man="1"/>
    <brk id="739" max="49" man="1"/>
    <brk id="778" max="49" man="1"/>
    <brk id="833" max="49" man="1"/>
  </rowBreaks>
  <colBreaks count="1" manualBreakCount="1">
    <brk id="6" max="112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25" zoomScale="115" zoomScaleNormal="115" workbookViewId="0">
      <selection activeCell="Q12" sqref="Q1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t="s">
        <v>571</v>
      </c>
      <c r="C10" s="13" t="str">
        <f t="shared" si="0"/>
        <v>国土強靱化施策</v>
      </c>
      <c r="D10" s="13" t="str">
        <f t="shared" si="8"/>
        <v>国土強靱化施策</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国土強靱化施策</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t="s">
        <v>571</v>
      </c>
      <c r="C22" s="13" t="str">
        <f t="shared" si="0"/>
        <v>地方創生</v>
      </c>
      <c r="D22" s="13" t="str">
        <f t="shared" si="8"/>
        <v>国土強靱化施策、地方創生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国土強靱化施策、地方創生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国土強靱化施策、地方創生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国土強靱化施策、地方創生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国土強靱化施策、地方創生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554</v>
      </c>
      <c r="AF2" s="1032"/>
      <c r="AG2" s="1032"/>
      <c r="AH2" s="1032"/>
      <c r="AI2" s="1032" t="s">
        <v>551</v>
      </c>
      <c r="AJ2" s="1032"/>
      <c r="AK2" s="1032"/>
      <c r="AL2" s="1032"/>
      <c r="AM2" s="1032" t="s">
        <v>525</v>
      </c>
      <c r="AN2" s="1032"/>
      <c r="AO2" s="1032"/>
      <c r="AP2" s="557"/>
      <c r="AQ2" s="159" t="s">
        <v>354</v>
      </c>
      <c r="AR2" s="130"/>
      <c r="AS2" s="130"/>
      <c r="AT2" s="131"/>
      <c r="AU2" s="533" t="s">
        <v>253</v>
      </c>
      <c r="AV2" s="533"/>
      <c r="AW2" s="533"/>
      <c r="AX2" s="534"/>
    </row>
    <row r="3" spans="1:50" ht="18.75" customHeight="1">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555</v>
      </c>
      <c r="AF9" s="1032"/>
      <c r="AG9" s="1032"/>
      <c r="AH9" s="1032"/>
      <c r="AI9" s="1032" t="s">
        <v>551</v>
      </c>
      <c r="AJ9" s="1032"/>
      <c r="AK9" s="1032"/>
      <c r="AL9" s="1032"/>
      <c r="AM9" s="1032" t="s">
        <v>525</v>
      </c>
      <c r="AN9" s="1032"/>
      <c r="AO9" s="1032"/>
      <c r="AP9" s="557"/>
      <c r="AQ9" s="159" t="s">
        <v>354</v>
      </c>
      <c r="AR9" s="130"/>
      <c r="AS9" s="130"/>
      <c r="AT9" s="131"/>
      <c r="AU9" s="533" t="s">
        <v>253</v>
      </c>
      <c r="AV9" s="533"/>
      <c r="AW9" s="533"/>
      <c r="AX9" s="534"/>
    </row>
    <row r="10" spans="1:50" ht="18.75" customHeight="1">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554</v>
      </c>
      <c r="AF16" s="1032"/>
      <c r="AG16" s="1032"/>
      <c r="AH16" s="1032"/>
      <c r="AI16" s="1032" t="s">
        <v>552</v>
      </c>
      <c r="AJ16" s="1032"/>
      <c r="AK16" s="1032"/>
      <c r="AL16" s="1032"/>
      <c r="AM16" s="1032" t="s">
        <v>525</v>
      </c>
      <c r="AN16" s="1032"/>
      <c r="AO16" s="1032"/>
      <c r="AP16" s="557"/>
      <c r="AQ16" s="159" t="s">
        <v>354</v>
      </c>
      <c r="AR16" s="130"/>
      <c r="AS16" s="130"/>
      <c r="AT16" s="131"/>
      <c r="AU16" s="533" t="s">
        <v>253</v>
      </c>
      <c r="AV16" s="533"/>
      <c r="AW16" s="533"/>
      <c r="AX16" s="534"/>
    </row>
    <row r="17" spans="1:50" ht="18.75" customHeight="1">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556</v>
      </c>
      <c r="AF23" s="1032"/>
      <c r="AG23" s="1032"/>
      <c r="AH23" s="1032"/>
      <c r="AI23" s="1032" t="s">
        <v>551</v>
      </c>
      <c r="AJ23" s="1032"/>
      <c r="AK23" s="1032"/>
      <c r="AL23" s="1032"/>
      <c r="AM23" s="1032" t="s">
        <v>525</v>
      </c>
      <c r="AN23" s="1032"/>
      <c r="AO23" s="1032"/>
      <c r="AP23" s="557"/>
      <c r="AQ23" s="159" t="s">
        <v>354</v>
      </c>
      <c r="AR23" s="130"/>
      <c r="AS23" s="130"/>
      <c r="AT23" s="131"/>
      <c r="AU23" s="533" t="s">
        <v>253</v>
      </c>
      <c r="AV23" s="533"/>
      <c r="AW23" s="533"/>
      <c r="AX23" s="534"/>
    </row>
    <row r="24" spans="1:50" ht="18.75" customHeight="1">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554</v>
      </c>
      <c r="AF30" s="1032"/>
      <c r="AG30" s="1032"/>
      <c r="AH30" s="1032"/>
      <c r="AI30" s="1032" t="s">
        <v>551</v>
      </c>
      <c r="AJ30" s="1032"/>
      <c r="AK30" s="1032"/>
      <c r="AL30" s="1032"/>
      <c r="AM30" s="1032" t="s">
        <v>549</v>
      </c>
      <c r="AN30" s="1032"/>
      <c r="AO30" s="1032"/>
      <c r="AP30" s="557"/>
      <c r="AQ30" s="159" t="s">
        <v>354</v>
      </c>
      <c r="AR30" s="130"/>
      <c r="AS30" s="130"/>
      <c r="AT30" s="131"/>
      <c r="AU30" s="533" t="s">
        <v>253</v>
      </c>
      <c r="AV30" s="533"/>
      <c r="AW30" s="533"/>
      <c r="AX30" s="534"/>
    </row>
    <row r="31" spans="1:50" ht="18.75" customHeight="1">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556</v>
      </c>
      <c r="AF37" s="1032"/>
      <c r="AG37" s="1032"/>
      <c r="AH37" s="1032"/>
      <c r="AI37" s="1032" t="s">
        <v>553</v>
      </c>
      <c r="AJ37" s="1032"/>
      <c r="AK37" s="1032"/>
      <c r="AL37" s="1032"/>
      <c r="AM37" s="1032" t="s">
        <v>550</v>
      </c>
      <c r="AN37" s="1032"/>
      <c r="AO37" s="1032"/>
      <c r="AP37" s="557"/>
      <c r="AQ37" s="159" t="s">
        <v>354</v>
      </c>
      <c r="AR37" s="130"/>
      <c r="AS37" s="130"/>
      <c r="AT37" s="131"/>
      <c r="AU37" s="533" t="s">
        <v>253</v>
      </c>
      <c r="AV37" s="533"/>
      <c r="AW37" s="533"/>
      <c r="AX37" s="534"/>
    </row>
    <row r="38" spans="1:50" ht="18.75" customHeight="1">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554</v>
      </c>
      <c r="AF44" s="1032"/>
      <c r="AG44" s="1032"/>
      <c r="AH44" s="1032"/>
      <c r="AI44" s="1032" t="s">
        <v>551</v>
      </c>
      <c r="AJ44" s="1032"/>
      <c r="AK44" s="1032"/>
      <c r="AL44" s="1032"/>
      <c r="AM44" s="1032" t="s">
        <v>525</v>
      </c>
      <c r="AN44" s="1032"/>
      <c r="AO44" s="1032"/>
      <c r="AP44" s="557"/>
      <c r="AQ44" s="159" t="s">
        <v>354</v>
      </c>
      <c r="AR44" s="130"/>
      <c r="AS44" s="130"/>
      <c r="AT44" s="131"/>
      <c r="AU44" s="533" t="s">
        <v>253</v>
      </c>
      <c r="AV44" s="533"/>
      <c r="AW44" s="533"/>
      <c r="AX44" s="534"/>
    </row>
    <row r="45" spans="1:50" ht="18.75" customHeight="1">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554</v>
      </c>
      <c r="AF51" s="1032"/>
      <c r="AG51" s="1032"/>
      <c r="AH51" s="1032"/>
      <c r="AI51" s="1032" t="s">
        <v>551</v>
      </c>
      <c r="AJ51" s="1032"/>
      <c r="AK51" s="1032"/>
      <c r="AL51" s="1032"/>
      <c r="AM51" s="1032" t="s">
        <v>525</v>
      </c>
      <c r="AN51" s="1032"/>
      <c r="AO51" s="1032"/>
      <c r="AP51" s="557"/>
      <c r="AQ51" s="159" t="s">
        <v>354</v>
      </c>
      <c r="AR51" s="130"/>
      <c r="AS51" s="130"/>
      <c r="AT51" s="131"/>
      <c r="AU51" s="533" t="s">
        <v>253</v>
      </c>
      <c r="AV51" s="533"/>
      <c r="AW51" s="533"/>
      <c r="AX51" s="534"/>
    </row>
    <row r="52" spans="1:50" ht="18.75" customHeight="1">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554</v>
      </c>
      <c r="AF58" s="1032"/>
      <c r="AG58" s="1032"/>
      <c r="AH58" s="1032"/>
      <c r="AI58" s="1032" t="s">
        <v>551</v>
      </c>
      <c r="AJ58" s="1032"/>
      <c r="AK58" s="1032"/>
      <c r="AL58" s="1032"/>
      <c r="AM58" s="1032" t="s">
        <v>525</v>
      </c>
      <c r="AN58" s="1032"/>
      <c r="AO58" s="1032"/>
      <c r="AP58" s="557"/>
      <c r="AQ58" s="159" t="s">
        <v>354</v>
      </c>
      <c r="AR58" s="130"/>
      <c r="AS58" s="130"/>
      <c r="AT58" s="131"/>
      <c r="AU58" s="533" t="s">
        <v>253</v>
      </c>
      <c r="AV58" s="533"/>
      <c r="AW58" s="533"/>
      <c r="AX58" s="534"/>
    </row>
    <row r="59" spans="1:50" ht="18.75" customHeight="1">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554</v>
      </c>
      <c r="AF65" s="1032"/>
      <c r="AG65" s="1032"/>
      <c r="AH65" s="1032"/>
      <c r="AI65" s="1032" t="s">
        <v>551</v>
      </c>
      <c r="AJ65" s="1032"/>
      <c r="AK65" s="1032"/>
      <c r="AL65" s="1032"/>
      <c r="AM65" s="1032" t="s">
        <v>525</v>
      </c>
      <c r="AN65" s="1032"/>
      <c r="AO65" s="1032"/>
      <c r="AP65" s="557"/>
      <c r="AQ65" s="159" t="s">
        <v>354</v>
      </c>
      <c r="AR65" s="130"/>
      <c r="AS65" s="130"/>
      <c r="AT65" s="131"/>
      <c r="AU65" s="533" t="s">
        <v>253</v>
      </c>
      <c r="AV65" s="533"/>
      <c r="AW65" s="533"/>
      <c r="AX65" s="534"/>
    </row>
    <row r="66" spans="1:50" ht="18.75" customHeight="1">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1" t="s">
        <v>28</v>
      </c>
      <c r="B2" s="1052"/>
      <c r="C2" s="1052"/>
      <c r="D2" s="1052"/>
      <c r="E2" s="1052"/>
      <c r="F2" s="1053"/>
      <c r="G2" s="595" t="s">
        <v>489</v>
      </c>
      <c r="H2" s="596"/>
      <c r="I2" s="596"/>
      <c r="J2" s="596"/>
      <c r="K2" s="596"/>
      <c r="L2" s="596"/>
      <c r="M2" s="596"/>
      <c r="N2" s="596"/>
      <c r="O2" s="596"/>
      <c r="P2" s="596"/>
      <c r="Q2" s="596"/>
      <c r="R2" s="596"/>
      <c r="S2" s="596"/>
      <c r="T2" s="596"/>
      <c r="U2" s="596"/>
      <c r="V2" s="596"/>
      <c r="W2" s="596"/>
      <c r="X2" s="596"/>
      <c r="Y2" s="596"/>
      <c r="Z2" s="596"/>
      <c r="AA2" s="596"/>
      <c r="AB2" s="597"/>
      <c r="AC2" s="595" t="s">
        <v>491</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row r="55" spans="1:50" ht="30" customHeight="1">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row r="108" spans="1:50" ht="30" customHeight="1">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row r="161" spans="1:50" ht="30" customHeight="1">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row r="214" spans="1:50" ht="30" customHeight="1">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2019-06-21T08:05:36Z</dcterms:modified>
</cp:coreProperties>
</file>