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42  行政事業レビュー(31)\09　会計課提出\"/>
    </mc:Choice>
  </mc:AlternateContent>
  <bookViews>
    <workbookView xWindow="0" yWindow="396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<sst xmlns="http://schemas.openxmlformats.org/spreadsheetml/2006/main" count="2926" uniqueCount="646">
  <si>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</si>
  <si>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</si>
  <si>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</si>
  <si>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</si>
  <si>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</si>
  <si>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</si>
  <si>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</si>
  <si>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</si>
  <si>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</si>
  <si>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</si>
  <si>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</si>
  <si>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</si>
  <si>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</si>
  <si>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</si>
  <si>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</si>
  <si>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</si>
  <si>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</si>
  <si>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</si>
  <si>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</si>
  <si>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</si>
  <si>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</si>
  <si>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</si>
  <si>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</si>
  <si>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</si>
  <si>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</si>
  <si>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</si>
  <si>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</si>
  <si>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</si>
  <si>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</si>
  <si>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</si>
  <si>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</si>
  <si>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</si>
  <si>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</si>
  <si>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</si>
  <si>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</si>
  <si>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</si>
  <si>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</si>
  <si>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</si>
  <si>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</si>
  <si>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</si>
  <si>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</si>
  <si>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</si>
  <si>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</si>
  <si>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</si>
  <si>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</si>
  <si>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</si>
  <si>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</si>
  <si>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</si>
  <si>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</si>
  <si>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</si>
  <si>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</si>
  <si>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</si>
  <si>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</si>
  <si>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</si>
  <si>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</si>
  <si>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</si>
  <si>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</si>
  <si>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</si>
  <si>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</si>
  <si>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</si>
  <si>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</si>
  <si>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</si>
  <si>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</si>
  <si>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</si>
  <si>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</si>
  <si>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</si>
  <si>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</si>
  <si>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</si>
  <si>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</si>
  <si>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</si>
  <si>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</si>
  <si>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</si>
  <si>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</si>
  <si>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</si>
  <si>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</si>
  <si>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</si>
  <si>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</si>
  <si>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</si>
  <si>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</si>
  <si>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</si>
  <si>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</si>
  <si>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</si>
  <si>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</si>
  <si>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</si>
  <si>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</si>
  <si>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</si>
  <si>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</si>
  <si>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</si>
  <si>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</si>
  <si>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</si>
  <si>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</si>
  <si>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</si>
  <si>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</si>
  <si>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</si>
  <si>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</si>
  <si>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</si>
  <si>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</si>
  <si>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</si>
  <si>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</si>
  <si>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</si>
  <si>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</si>
  <si>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</si>
  <si>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</si>
  <si>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</si>
  <si>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</si>
  <si>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</si>
  <si>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</si>
  <si>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</si>
  <si>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</si>
  <si>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</si>
  <si>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</si>
  <si>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</si>
  <si>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</si>
  <si>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</si>
  <si>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</si>
  <si>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</si>
  <si>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</si>
  <si>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</si>
  <si>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</si>
  <si>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</si>
  <si>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</si>
  <si>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</si>
  <si>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</si>
  <si>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</si>
  <si>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</si>
  <si>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</si>
  <si>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</si>
  <si>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</si>
  <si>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</si>
  <si>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</si>
  <si>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</si>
  <si>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</si>
  <si>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</si>
  <si>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</si>
  <si>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</si>
  <si>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</si>
  <si>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</si>
  <si>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</si>
  <si>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</si>
  <si>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</si>
  <si>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</si>
  <si>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</si>
  <si>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</si>
  <si>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</si>
  <si>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</si>
  <si>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</si>
  <si>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</si>
  <si>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</si>
  <si>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</si>
  <si>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</si>
  <si>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</si>
  <si>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</si>
  <si>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</si>
  <si>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</si>
  <si>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</si>
  <si>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</si>
  <si>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</si>
  <si>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</si>
  <si>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</si>
  <si>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</si>
  <si>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</si>
  <si>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</si>
  <si>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</si>
  <si>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</si>
  <si>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</si>
  <si>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</si>
  <si>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</si>
  <si>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</si>
  <si>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</si>
  <si>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</si>
  <si>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</si>
  <si>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</si>
  <si>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</si>
  <si>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</si>
  <si>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</si>
  <si>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</si>
  <si>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</si>
  <si>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</si>
  <si>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</si>
  <si>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</si>
  <si>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</si>
  <si>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</si>
  <si>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</si>
  <si>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</si>
  <si>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</si>
  <si>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</si>
  <si>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</si>
  <si>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</si>
  <si>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</si>
  <si>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</si>
  <si>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</si>
  <si>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</si>
  <si>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</si>
  <si>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</si>
  <si>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</si>
  <si>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</si>
  <si>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</si>
  <si>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</si>
  <si>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</si>
  <si>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</si>
  <si>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</si>
  <si>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</si>
  <si>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</si>
  <si>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</si>
  <si>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</si>
  <si>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</si>
  <si>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</si>
  <si>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</si>
  <si>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</si>
  <si>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</si>
  <si>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</si>
  <si>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</si>
  <si>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</si>
  <si>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</si>
  <si>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</si>
  <si>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</si>
  <si>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</si>
  <si>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</si>
  <si>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</si>
  <si>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</si>
  <si>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</si>
  <si>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</si>
  <si>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</si>
  <si>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</si>
  <si>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</si>
  <si>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</si>
  <si>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</si>
  <si>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</si>
  <si>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</si>
  <si>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</si>
  <si>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</si>
  <si>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</si>
  <si>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</si>
  <si>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</si>
  <si>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</si>
  <si>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</si>
  <si>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</si>
  <si>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</si>
  <si>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</si>
  <si>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</si>
  <si>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</si>
  <si>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</si>
  <si>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</si>
  <si>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</si>
  <si>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</si>
  <si>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</si>
  <si>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</si>
  <si>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</si>
  <si>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</si>
  <si>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</si>
  <si>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</si>
  <si>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</si>
  <si>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</si>
  <si>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</si>
  <si>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</si>
  <si>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</si>
  <si>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</si>
  <si>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</si>
  <si>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</si>
  <si>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</si>
  <si>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</si>
  <si>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</si>
  <si>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</si>
  <si>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</si>
  <si>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</si>
  <si>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</si>
  <si>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</si>
  <si>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</si>
  <si>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</si>
  <si>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</si>
  <si>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</si>
  <si>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</si>
  <si>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</si>
  <si>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</si>
  <si>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</si>
  <si>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</si>
  <si>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</si>
  <si>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</si>
  <si>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</si>
  <si>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</si>
  <si>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</si>
  <si>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</si>
  <si>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</si>
  <si>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</si>
  <si>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</si>
  <si>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</si>
  <si>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</si>
  <si>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</si>
  <si>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</si>
  <si>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</si>
  <si>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</si>
  <si>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</si>
  <si>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</si>
  <si>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</si>
  <si>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</si>
  <si>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</si>
  <si>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</si>
  <si>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</si>
  <si>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</si>
  <si>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</si>
  <si>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</si>
  <si>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</si>
  <si>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</si>
  <si>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</si>
  <si>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</si>
  <si>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</si>
  <si>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</si>
  <si>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</si>
  <si>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</si>
  <si>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</si>
  <si>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</si>
  <si>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</si>
  <si>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</si>
  <si>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</si>
  <si>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</si>
  <si>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</si>
  <si>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</si>
  <si>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</si>
  <si>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</si>
  <si>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</si>
  <si>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</si>
  <si>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</si>
  <si>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</si>
  <si>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</si>
  <si>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</si>
  <si>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</si>
  <si>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</si>
  <si>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</si>
  <si>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</si>
  <si>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</si>
  <si>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</si>
  <si>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</si>
  <si>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</si>
  <si>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</si>
  <si>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</si>
  <si>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</si>
  <si>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</si>
  <si>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</si>
  <si>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</si>
  <si>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</si>
  <si>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</si>
  <si>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</si>
  <si>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</si>
  <si>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</si>
  <si>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</si>
  <si>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</si>
  <si>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</si>
  <si>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</si>
  <si>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</si>
  <si>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</si>
  <si>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</si>
  <si>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</si>
  <si>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</si>
  <si>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</si>
  <si>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</si>
  <si>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</si>
  <si>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</si>
  <si>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</si>
  <si>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</si>
  <si>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</si>
  <si>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</si>
  <si>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</si>
  <si>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</si>
  <si>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</si>
  <si>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</si>
  <si>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</si>
  <si>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</si>
  <si>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</si>
  <si>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</si>
  <si>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</si>
  <si>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</si>
  <si>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</si>
  <si>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</si>
  <si>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</si>
  <si>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</si>
  <si>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</si>
  <si>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</si>
  <si>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</si>
  <si>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</si>
  <si>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</si>
  <si>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</si>
  <si>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</si>
  <si>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</si>
  <si>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</si>
  <si>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</si>
  <si>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</si>
  <si>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</si>
  <si>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</si>
  <si>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</si>
  <si>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</si>
  <si>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</si>
  <si>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</si>
  <si>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</si>
  <si>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</si>
  <si>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</si>
  <si>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</si>
  <si>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</si>
  <si>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</si>
  <si>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</si>
  <si>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</si>
  <si>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</si>
  <si>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</si>
  <si>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</si>
  <si>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</si>
  <si>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</si>
  <si>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</si>
  <si>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</si>
  <si>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</si>
  <si>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</si>
  <si>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</si>
  <si>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</si>
  <si>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</si>
  <si>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</si>
  <si>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</si>
  <si>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</si>
  <si>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</si>
  <si>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</si>
  <si>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</si>
  <si>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</si>
  <si>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</si>
  <si>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</si>
  <si>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</si>
  <si>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</si>
  <si>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</si>
  <si>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</si>
  <si>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</si>
  <si>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</si>
  <si>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</si>
  <si>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</si>
  <si>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</si>
  <si>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</si>
  <si>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</si>
  <si>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</si>
  <si>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</si>
  <si>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</si>
  <si>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</si>
  <si>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</si>
  <si>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</si>
  <si>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</si>
  <si>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</si>
  <si>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</si>
  <si>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</si>
  <si>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</si>
  <si>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</si>
  <si>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</si>
  <si>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</si>
  <si>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</si>
  <si>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</si>
  <si>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</si>
  <si>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</si>
  <si>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</si>
  <si>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</si>
  <si>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</si>
  <si>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</si>
  <si>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</si>
  <si>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</si>
  <si>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</si>
  <si>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</si>
  <si>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</si>
  <si>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</si>
  <si>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</si>
  <si>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</si>
  <si>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</si>
  <si>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</si>
  <si>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</si>
  <si>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</si>
  <si>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</si>
  <si>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</si>
  <si>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</si>
  <si>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</si>
  <si>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</si>
  <si>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</si>
  <si>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</si>
  <si>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</si>
  <si>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</si>
  <si>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</si>
  <si>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</si>
  <si>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</si>
  <si>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</si>
  <si>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</si>
  <si>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</si>
  <si>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</si>
  <si>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</si>
  <si>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</si>
  <si>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</si>
  <si>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</si>
  <si>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</si>
  <si>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</si>
  <si>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</si>
  <si>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</si>
  <si>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</si>
  <si>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</si>
  <si>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</si>
  <si>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</si>
  <si>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</si>
  <si>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</si>
  <si>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</si>
  <si>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</si>
  <si>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</si>
  <si>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</si>
  <si>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</si>
  <si>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</si>
  <si>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</si>
  <si>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</si>
  <si>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</si>
  <si>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</si>
  <si>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</si>
  <si>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</si>
  <si>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</si>
  <si>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</si>
  <si>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</si>
  <si>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</si>
  <si>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</si>
  <si>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</si>
  <si>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</si>
  <si>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</si>
  <si>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</si>
  <si>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</si>
  <si>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</si>
  <si>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</si>
  <si>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</si>
  <si>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</si>
  <si>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</si>
  <si>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</si>
  <si>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</si>
  <si>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</si>
  <si>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</si>
  <si>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</si>
  <si>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</si>
  <si>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</si>
  <si>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</si>
  <si>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</si>
  <si>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</si>
  <si>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</si>
  <si>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</si>
  <si>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</si>
  <si>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</si>
  <si>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</si>
  <si>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</si>
  <si>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</si>
  <si>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</si>
  <si>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</si>
  <si>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</si>
  <si>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</si>
  <si>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</si>
  <si>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</si>
  <si>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</si>
  <si>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</si>
  <si>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</si>
  <si>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</si>
  <si>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</si>
  <si>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</si>
  <si>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</si>
  <si>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</si>
  <si>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</si>
  <si>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</si>
  <si>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</si>
  <si>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</si>
  <si>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</si>
  <si>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</si>
  <si>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</si>
  <si>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</si>
  <si>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</si>
  <si>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</si>
  <si>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</si>
  <si>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</si>
  <si>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</si>
  <si>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</si>
  <si>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</si>
  <si>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</si>
  <si>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</si>
  <si>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</si>
  <si>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</si>
  <si>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phoneticPr fontId="5"/>
  </si>
  <si>
    <t>○</t>
  </si>
  <si>
    <t>-</t>
  </si>
  <si>
    <t>建物の老朽化による損傷や設備の不具合の発生頻度等を勘案して計画された改修等を適切に実施する。</t>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</si>
  <si>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</si>
  <si>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件</t>
    <rPh sb="0" eb="1">
      <t>ケン</t>
    </rPh>
    <phoneticPr fontId="5"/>
  </si>
  <si>
    <t>-</t>
    <phoneticPr fontId="5"/>
  </si>
  <si>
    <t>慰霊施設等の整備のために計画された工事等を平成31年度までに確実に実施する。
（工事等件数　14件）</t>
    <phoneticPr fontId="5"/>
  </si>
  <si>
    <t>慰霊施設等の整備のために計画された工事等の実施率</t>
    <phoneticPr fontId="5"/>
  </si>
  <si>
    <t>建物等の改修等件数</t>
    <phoneticPr fontId="5"/>
  </si>
  <si>
    <t>慰霊施設等の整備のために計画された工事等件数</t>
    <phoneticPr fontId="5"/>
  </si>
  <si>
    <t>170/3</t>
  </si>
  <si>
    <t>133/3</t>
  </si>
  <si>
    <t>百万円/件</t>
    <rPh sb="0" eb="2">
      <t>ヒャクマン</t>
    </rPh>
    <rPh sb="2" eb="3">
      <t>エン</t>
    </rPh>
    <rPh sb="4" eb="5">
      <t>ケン</t>
    </rPh>
    <phoneticPr fontId="5"/>
  </si>
  <si>
    <t>執行額／改修等の件数　　　　　　　　　　　　　　</t>
    <rPh sb="0" eb="2">
      <t>シッコウ</t>
    </rPh>
    <rPh sb="2" eb="3">
      <t>ガク</t>
    </rPh>
    <rPh sb="4" eb="6">
      <t>カイシュウ</t>
    </rPh>
    <rPh sb="6" eb="7">
      <t>トウ</t>
    </rPh>
    <rPh sb="8" eb="10">
      <t>ケンスウ</t>
    </rPh>
    <phoneticPr fontId="5"/>
  </si>
  <si>
    <t>百万円</t>
    <rPh sb="0" eb="2">
      <t>ヒャクマン</t>
    </rPh>
    <rPh sb="2" eb="3">
      <t>エン</t>
    </rPh>
    <phoneticPr fontId="5"/>
  </si>
  <si>
    <t>67/2</t>
  </si>
  <si>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</si>
  <si>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</si>
  <si>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</si>
  <si>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</si>
  <si>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t>
    <phoneticPr fontId="5"/>
  </si>
  <si>
    <t>営繕計画書（国土交通省北海道開発局）</t>
    <phoneticPr fontId="5"/>
  </si>
  <si>
    <t>営繕計画書（国土交通省北海道開発局）</t>
    <phoneticPr fontId="5"/>
  </si>
  <si>
    <t>0/1</t>
    <phoneticPr fontId="5"/>
  </si>
  <si>
    <t>‐</t>
  </si>
  <si>
    <t>有</t>
  </si>
  <si>
    <t>415</t>
    <phoneticPr fontId="5"/>
  </si>
  <si>
    <t>386</t>
    <phoneticPr fontId="5"/>
  </si>
  <si>
    <t>485</t>
    <phoneticPr fontId="5"/>
  </si>
  <si>
    <t>478</t>
    <phoneticPr fontId="5"/>
  </si>
  <si>
    <t>465</t>
    <phoneticPr fontId="5"/>
  </si>
  <si>
    <t>490</t>
    <phoneticPr fontId="5"/>
  </si>
  <si>
    <t>782/5</t>
    <phoneticPr fontId="5"/>
  </si>
  <si>
    <t>555/5</t>
    <phoneticPr fontId="5"/>
  </si>
  <si>
    <t>りんかい日産建設（株）北海道支店</t>
    <phoneticPr fontId="5"/>
  </si>
  <si>
    <t>（株）北海道綜企画</t>
    <phoneticPr fontId="5"/>
  </si>
  <si>
    <t>建築工事</t>
    <rPh sb="0" eb="2">
      <t>ケンチク</t>
    </rPh>
    <rPh sb="2" eb="4">
      <t>コウジ</t>
    </rPh>
    <phoneticPr fontId="5"/>
  </si>
  <si>
    <t>国庫債務負担行為等</t>
  </si>
  <si>
    <t>共立建設（株）</t>
    <phoneticPr fontId="5"/>
  </si>
  <si>
    <t>公益財団法人アイヌ民族文化財団</t>
    <phoneticPr fontId="5"/>
  </si>
  <si>
    <t>建物購入</t>
    <rPh sb="0" eb="2">
      <t>タテモノ</t>
    </rPh>
    <rPh sb="2" eb="4">
      <t>コウニュウ</t>
    </rPh>
    <phoneticPr fontId="5"/>
  </si>
  <si>
    <t>（株）創明建築設計事務所</t>
    <phoneticPr fontId="5"/>
  </si>
  <si>
    <t>（株）エイト設計</t>
    <phoneticPr fontId="5"/>
  </si>
  <si>
    <t>設計業務</t>
    <phoneticPr fontId="5"/>
  </si>
  <si>
    <t>（株）日建社</t>
    <phoneticPr fontId="5"/>
  </si>
  <si>
    <t>アトリエブリンク・総合設備計画　設計共同体</t>
    <phoneticPr fontId="5"/>
  </si>
  <si>
    <t>設計意図伝達業務</t>
    <rPh sb="0" eb="2">
      <t>セッケイ</t>
    </rPh>
    <rPh sb="2" eb="4">
      <t>イト</t>
    </rPh>
    <rPh sb="4" eb="6">
      <t>デンタツ</t>
    </rPh>
    <rPh sb="6" eb="8">
      <t>ギョウム</t>
    </rPh>
    <phoneticPr fontId="25"/>
  </si>
  <si>
    <t>工事監理業務</t>
    <phoneticPr fontId="5"/>
  </si>
  <si>
    <t>　複数の者から参考見積を徴収して適正な算出を行っており、入札に当たっては、一般競争入札等を採用している。</t>
    <phoneticPr fontId="5"/>
  </si>
  <si>
    <t>　当初予定どおり実施しており、目標に見合った施設整備を行っている。</t>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</si>
  <si>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</si>
  <si>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官庁営繕費</t>
    <phoneticPr fontId="5"/>
  </si>
  <si>
    <t>-</t>
    <phoneticPr fontId="5"/>
  </si>
  <si>
    <t>　工事に伴い発生する汚泥を敷地内で再利用することにより、処分にかかるコストを削減した。</t>
    <phoneticPr fontId="5"/>
  </si>
  <si>
    <t>予算課</t>
    <rPh sb="0" eb="3">
      <t>ヨサンカ</t>
    </rPh>
    <phoneticPr fontId="5"/>
  </si>
  <si>
    <t>課長　中村　広樹</t>
    <rPh sb="0" eb="2">
      <t>カチョウ</t>
    </rPh>
    <rPh sb="3" eb="5">
      <t>ナカムラ</t>
    </rPh>
    <rPh sb="6" eb="8">
      <t>ヒロキ</t>
    </rPh>
    <phoneticPr fontId="5"/>
  </si>
  <si>
    <t>40/1</t>
    <phoneticPr fontId="5"/>
  </si>
  <si>
    <t>544/2</t>
    <phoneticPr fontId="5"/>
  </si>
  <si>
    <t>-</t>
    <phoneticPr fontId="5"/>
  </si>
  <si>
    <t>　一般競争入札の実施により競争性は確保されている一方で、一者応札となったものが１件あった。
　競争性のない随意契約となったのは、事業に必要な建物購入に関するものである。</t>
    <rPh sb="70" eb="72">
      <t>タテモノ</t>
    </rPh>
    <rPh sb="72" eb="74">
      <t>コウニュウ</t>
    </rPh>
    <phoneticPr fontId="5"/>
  </si>
  <si>
    <t>関係者との協議に不測の時間を要したこと等のやむを得ない事情により繰越となったものである。</t>
    <rPh sb="5" eb="7">
      <t>キョウギ</t>
    </rPh>
    <rPh sb="8" eb="10">
      <t>フソク</t>
    </rPh>
    <phoneticPr fontId="5"/>
  </si>
  <si>
    <t>-</t>
    <phoneticPr fontId="5"/>
  </si>
  <si>
    <t>-</t>
    <phoneticPr fontId="5"/>
  </si>
  <si>
    <t>執行額／工事等の件数　　　　　　　　　　　　　　</t>
    <rPh sb="0" eb="2">
      <t>シッコウ</t>
    </rPh>
    <rPh sb="2" eb="3">
      <t>ガク</t>
    </rPh>
    <rPh sb="4" eb="6">
      <t>コウジ</t>
    </rPh>
    <rPh sb="6" eb="7">
      <t>トウ</t>
    </rPh>
    <rPh sb="8" eb="10">
      <t>ケンスウ</t>
    </rPh>
    <phoneticPr fontId="5"/>
  </si>
  <si>
    <t>　見込み８件のうち、５件の活動実績となっている。なお、残る３件については、やむを得ない事情により年度内に工事等が完了できず翌年度へ繰越をしている。</t>
    <phoneticPr fontId="5"/>
  </si>
  <si>
    <t>　本事業は、北海道開発局庁舎の改修及び慰霊施設等の整備であり、国が実施すべき事業である。</t>
    <phoneticPr fontId="5"/>
  </si>
  <si>
    <t>　北海道開発局庁舎施設の機能維持のために必要な改修及び慰霊施設等の整備として事業目的に合致した費目・使途となっている。</t>
    <phoneticPr fontId="5"/>
  </si>
  <si>
    <t>　施設整備により、十分に活用されている。</t>
    <rPh sb="9" eb="11">
      <t>ジュウブン</t>
    </rPh>
    <rPh sb="12" eb="14">
      <t>カツヨウ</t>
    </rPh>
    <phoneticPr fontId="5"/>
  </si>
  <si>
    <t>　北海道開発局庁舎において、建物の老朽化による損傷や設備の不具合の発生頻度等を勘案し、繰越となった改修を含め引き続き計画的に事業を進める。
　平成３０年度に実施を予定していた一部の工事等については、関係者との協議に不測の時間を要したこと等により繰越となったところであるが、当該施設等の完成スケジュールに支障が出ないよう、事業を進める。
　一般競争入札における一者応札については、建設業界の労働者が北海道で不足しており、労働者の確保が困難であることも要因として推測されるが、北海道開発局においては、実施要件の緩和、応札者の負担軽減等により応札者の拡大の取組を引き続き実施する。</t>
    <rPh sb="43" eb="45">
      <t>クリコシ</t>
    </rPh>
    <rPh sb="49" eb="51">
      <t>カイシュウ</t>
    </rPh>
    <rPh sb="52" eb="53">
      <t>フク</t>
    </rPh>
    <rPh sb="78" eb="80">
      <t>ジッシ</t>
    </rPh>
    <rPh sb="81" eb="83">
      <t>ヨテイ</t>
    </rPh>
    <rPh sb="107" eb="109">
      <t>フソク</t>
    </rPh>
    <phoneticPr fontId="5"/>
  </si>
  <si>
    <t>-</t>
    <phoneticPr fontId="5"/>
  </si>
  <si>
    <t>A.りんかい日産建設（株）北海道支店</t>
    <rPh sb="6" eb="8">
      <t>ニッサン</t>
    </rPh>
    <rPh sb="8" eb="10">
      <t>ケンセツ</t>
    </rPh>
    <rPh sb="10" eb="13">
      <t>カブ</t>
    </rPh>
    <rPh sb="13" eb="16">
      <t>ホッカイドウ</t>
    </rPh>
    <rPh sb="16" eb="18">
      <t>シテン</t>
    </rPh>
    <phoneticPr fontId="5"/>
  </si>
  <si>
    <t>　北海道開発局庁舎について、建物の老朽化による損傷や設備の不具合の発生頻度等を勘案し、真に必要な事業に限定して計画的に改修を行っているが施工規模の検討に想定以上の時間を要したことにより年度内に完了できず、繰越をしている。
　民族共生象徴空間における施設の整備については、前年度から繰越となった工事等を含めて計画的に実施しているが、平成３０年度に実施を予定していた一部の工事等については、関係者との協議に想定以上の時間を要したこと等により年度内に完了できず、繰越をしている。
　一般競争入札において応札者拡大の取組を実施しているところだが、一者応札となった契約が１件あった。</t>
    <rPh sb="68" eb="70">
      <t>セコウ</t>
    </rPh>
    <rPh sb="70" eb="72">
      <t>キボ</t>
    </rPh>
    <rPh sb="73" eb="75">
      <t>ケントウ</t>
    </rPh>
    <rPh sb="135" eb="138">
      <t>ゼンネンド</t>
    </rPh>
    <rPh sb="172" eb="174">
      <t>ジッシ</t>
    </rPh>
    <rPh sb="175" eb="17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</si>
</sst>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179918</xdr:colOff>
      <xdr:row>740</xdr:row>
      <xdr:rowOff>264584</xdr:rowOff>
    </xdr:from>
    <xdr:to>
      <xdr:col>48</xdr:col>
      <xdr:colOff>100675</xdr:colOff>
      <xdr:row>761</xdr:row>
      <xdr:rowOff>37895</xdr:rowOff>
    </xdr:to>
    <xdr:grpSp>
      <xdr:nvGrpSpPr>
        <xdr:cNvPr id="12" name="グループ化 11">
          <a:extLst>
            <a:ext uri="{FF2B5EF4-FFF2-40B4-BE49-F238E27FC236}">
              <a16:creationId xmlns:a16="http://schemas.microsoft.com/office/drawing/2014/main" xmlns="" id="{00000000-0008-0000-0000-000002000000}"/>
            </a:ext>
          </a:extLst>
        </xdr:cNvPr>
        <xdr:cNvGrpSpPr>
          <a:grpSpLocks/>
        </xdr:cNvGrpSpPr>
      </xdr:nvGrpSpPr>
      <xdr:grpSpPr bwMode="auto">
        <a:xfrm>
          <a:off x="1587501" y="43762084"/>
          <a:ext cx="8165174" cy="7964811"/>
          <a:chOff x="3359355" y="29820621"/>
          <a:chExt cx="5051692" cy="4200311"/>
        </a:xfrm>
      </xdr:grpSpPr>
      <xdr:sp macro="" textlink="">
        <xdr:nvSpPr>
          <xdr:cNvPr id="13" name="正方形/長方形 12">
            <a:extLst>
              <a:ext uri="{FF2B5EF4-FFF2-40B4-BE49-F238E27FC236}">
                <a16:creationId xmlns:a16="http://schemas.microsoft.com/office/drawing/2014/main" xmlns=""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５５５百万円</a:t>
            </a:r>
          </a:p>
        </xdr:txBody>
      </xdr:sp>
      <xdr:sp macro="" textlink="">
        <xdr:nvSpPr>
          <xdr:cNvPr id="14" name="正方形/長方形 13">
            <a:extLst>
              <a:ext uri="{FF2B5EF4-FFF2-40B4-BE49-F238E27FC236}">
                <a16:creationId xmlns:a16="http://schemas.microsoft.com/office/drawing/2014/main" xmlns=""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Ａ．民間企業（８者）</a:t>
            </a:r>
            <a:endParaRPr kumimoji="1" lang="en-US" altLang="ja-JP" sz="1100">
              <a:solidFill>
                <a:schemeClr val="tx1"/>
              </a:solidFill>
            </a:endParaRPr>
          </a:p>
          <a:p>
            <a:pPr algn="ctr"/>
            <a:r>
              <a:rPr kumimoji="1" lang="ja-JP" altLang="en-US" sz="1100">
                <a:solidFill>
                  <a:schemeClr val="tx1"/>
                </a:solidFill>
              </a:rPr>
              <a:t>５５５百万円</a:t>
            </a:r>
          </a:p>
        </xdr:txBody>
      </xdr:sp>
      <xdr:cxnSp macro="">
        <xdr:nvCxnSpPr>
          <xdr:cNvPr id="15" name="直線コネクタ 14">
            <a:extLst>
              <a:ext uri="{FF2B5EF4-FFF2-40B4-BE49-F238E27FC236}">
                <a16:creationId xmlns:a16="http://schemas.microsoft.com/office/drawing/2014/main" xmlns=""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a:extLst>
              <a:ext uri="{FF2B5EF4-FFF2-40B4-BE49-F238E27FC236}">
                <a16:creationId xmlns:a16="http://schemas.microsoft.com/office/drawing/2014/main" xmlns=""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18" name="正方形/長方形 17">
            <a:extLst>
              <a:ext uri="{FF2B5EF4-FFF2-40B4-BE49-F238E27FC236}">
                <a16:creationId xmlns:a16="http://schemas.microsoft.com/office/drawing/2014/main" xmlns=""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19" name="大かっこ 18">
            <a:extLst>
              <a:ext uri="{FF2B5EF4-FFF2-40B4-BE49-F238E27FC236}">
                <a16:creationId xmlns:a16="http://schemas.microsoft.com/office/drawing/2014/main" xmlns=""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xnSp macro="">
        <xdr:nvCxnSpPr>
          <xdr:cNvPr id="20" name="直線コネクタ 19">
            <a:extLst>
              <a:ext uri="{FF2B5EF4-FFF2-40B4-BE49-F238E27FC236}">
                <a16:creationId xmlns:a16="http://schemas.microsoft.com/office/drawing/2014/main" xmlns="" id="{00000000-0008-0000-0000-00000B000000}"/>
              </a:ext>
            </a:extLst>
          </xdr:cNvPr>
          <xdr:cNvCxnSpPr>
            <a:endCxn id="1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0</xdr:colOff>
      <xdr:row>750</xdr:row>
      <xdr:rowOff>0</xdr:rowOff>
    </xdr:from>
    <xdr:to>
      <xdr:col>39</xdr:col>
      <xdr:colOff>92212</xdr:colOff>
      <xdr:row>752</xdr:row>
      <xdr:rowOff>23170</xdr:rowOff>
    </xdr:to>
    <xdr:sp macro="" textlink="">
      <xdr:nvSpPr>
        <xdr:cNvPr id="21" name="大かっこ 20">
          <a:extLst>
            <a:ext uri="{FF2B5EF4-FFF2-40B4-BE49-F238E27FC236}">
              <a16:creationId xmlns:a16="http://schemas.microsoft.com/office/drawing/2014/main" xmlns="" id="{00000000-0008-0000-0000-00000C000000}"/>
            </a:ext>
          </a:extLst>
        </xdr:cNvPr>
        <xdr:cNvSpPr/>
      </xdr:nvSpPr>
      <xdr:spPr bwMode="auto">
        <a:xfrm>
          <a:off x="5831417" y="48006000"/>
          <a:ext cx="2103045" cy="72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０．４百万円</a:t>
          </a:r>
          <a:endParaRPr kumimoji="1" lang="en-US" altLang="ja-JP" sz="1100"/>
        </a:p>
      </xdr:txBody>
    </xdr:sp>
    <xdr:clientData/>
  </xdr:twoCellAnchor>
  <xdr:twoCellAnchor>
    <xdr:from>
      <xdr:col>33</xdr:col>
      <xdr:colOff>42333</xdr:colOff>
      <xdr:row>761</xdr:row>
      <xdr:rowOff>275166</xdr:rowOff>
    </xdr:from>
    <xdr:to>
      <xdr:col>46</xdr:col>
      <xdr:colOff>193300</xdr:colOff>
      <xdr:row>764</xdr:row>
      <xdr:rowOff>64953</xdr:rowOff>
    </xdr:to>
    <xdr:sp macro="" textlink="">
      <xdr:nvSpPr>
        <xdr:cNvPr id="22" name="大かっこ 21">
          <a:extLst>
            <a:ext uri="{FF2B5EF4-FFF2-40B4-BE49-F238E27FC236}">
              <a16:creationId xmlns:a16="http://schemas.microsoft.com/office/drawing/2014/main" xmlns="" id="{00000000-0008-0000-0000-00000D000000}"/>
            </a:ext>
          </a:extLst>
        </xdr:cNvPr>
        <xdr:cNvSpPr/>
      </xdr:nvSpPr>
      <xdr:spPr bwMode="auto">
        <a:xfrm>
          <a:off x="6678083" y="52980166"/>
          <a:ext cx="2765050" cy="932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90" zoomScaleNormal="75" zoomScaleSheetLayoutView="90" zoomScalePageLayoutView="85" workbookViewId="0">
      <selection activeCell="N725" sqref="N725:AF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487</v>
      </c>
      <c r="AT2" s="220"/>
      <c r="AU2" s="220"/>
      <c r="AV2" s="52" t="str">
        <f>IF(AW2="", "", "-")</f>
        <v/>
      </c>
      <c r="AW2" s="401"/>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169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628</v>
      </c>
      <c r="AF5" s="721"/>
      <c r="AG5" s="721"/>
      <c r="AH5" s="721"/>
      <c r="AI5" s="721"/>
      <c r="AJ5" s="721"/>
      <c r="AK5" s="721"/>
      <c r="AL5" s="721"/>
      <c r="AM5" s="721"/>
      <c r="AN5" s="721"/>
      <c r="AO5" s="721"/>
      <c r="AP5" s="722"/>
      <c r="AQ5" s="723" t="s">
        <v>629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9" customHeight="1" x14ac:dyDescent="0.15">
      <c r="A7" s="830" t="s">
        <v>22</v>
      </c>
      <c r="B7" s="831"/>
      <c r="C7" s="831"/>
      <c r="D7" s="831"/>
      <c r="E7" s="831"/>
      <c r="F7" s="832"/>
      <c r="G7" s="833" t="s">
        <v>594</v>
      </c>
      <c r="H7" s="834"/>
      <c r="I7" s="834"/>
      <c r="J7" s="834"/>
      <c r="K7" s="834"/>
      <c r="L7" s="834"/>
      <c r="M7" s="834"/>
      <c r="N7" s="834"/>
      <c r="O7" s="834"/>
      <c r="P7" s="834"/>
      <c r="Q7" s="834"/>
      <c r="R7" s="834"/>
      <c r="S7" s="834"/>
      <c r="T7" s="834"/>
      <c r="U7" s="834"/>
      <c r="V7" s="834"/>
      <c r="W7" s="834"/>
      <c r="X7" s="835"/>
      <c r="Y7" s="399" t="s">
        <v>515</v>
      </c>
      <c r="Z7" s="296"/>
      <c r="AA7" s="296"/>
      <c r="AB7" s="296"/>
      <c r="AC7" s="296"/>
      <c r="AD7" s="400"/>
      <c r="AE7" s="387" t="s">
        <v>593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211</v>
      </c>
      <c r="Q13" s="109"/>
      <c r="R13" s="109"/>
      <c r="S13" s="109"/>
      <c r="T13" s="109"/>
      <c r="U13" s="109"/>
      <c r="V13" s="110"/>
      <c r="W13" s="108">
        <v>214</v>
      </c>
      <c r="X13" s="109"/>
      <c r="Y13" s="109"/>
      <c r="Z13" s="109"/>
      <c r="AA13" s="109"/>
      <c r="AB13" s="109"/>
      <c r="AC13" s="110"/>
      <c r="AD13" s="108">
        <v>20</v>
      </c>
      <c r="AE13" s="109"/>
      <c r="AF13" s="109"/>
      <c r="AG13" s="109"/>
      <c r="AH13" s="109"/>
      <c r="AI13" s="109"/>
      <c r="AJ13" s="110"/>
      <c r="AK13" s="108">
        <v>52</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8"/>
      <c r="H14" s="749"/>
      <c r="I14" s="578" t="s">
        <v>8</v>
      </c>
      <c r="J14" s="632"/>
      <c r="K14" s="632"/>
      <c r="L14" s="632"/>
      <c r="M14" s="632"/>
      <c r="N14" s="632"/>
      <c r="O14" s="633"/>
      <c r="P14" s="108">
        <v>834</v>
      </c>
      <c r="Q14" s="109"/>
      <c r="R14" s="109"/>
      <c r="S14" s="109"/>
      <c r="T14" s="109"/>
      <c r="U14" s="109"/>
      <c r="V14" s="110"/>
      <c r="W14" s="108">
        <v>566</v>
      </c>
      <c r="X14" s="109"/>
      <c r="Y14" s="109"/>
      <c r="Z14" s="109"/>
      <c r="AA14" s="109"/>
      <c r="AB14" s="109"/>
      <c r="AC14" s="110"/>
      <c r="AD14" s="108">
        <v>532</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v>73</v>
      </c>
      <c r="Q15" s="109"/>
      <c r="R15" s="109"/>
      <c r="S15" s="109"/>
      <c r="T15" s="109"/>
      <c r="U15" s="109"/>
      <c r="V15" s="110"/>
      <c r="W15" s="108">
        <v>850</v>
      </c>
      <c r="X15" s="109"/>
      <c r="Y15" s="109"/>
      <c r="Z15" s="109"/>
      <c r="AA15" s="109"/>
      <c r="AB15" s="109"/>
      <c r="AC15" s="110"/>
      <c r="AD15" s="108">
        <v>563</v>
      </c>
      <c r="AE15" s="109"/>
      <c r="AF15" s="109"/>
      <c r="AG15" s="109"/>
      <c r="AH15" s="109"/>
      <c r="AI15" s="109"/>
      <c r="AJ15" s="110"/>
      <c r="AK15" s="108">
        <v>532</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v>-850</v>
      </c>
      <c r="Q16" s="109"/>
      <c r="R16" s="109"/>
      <c r="S16" s="109"/>
      <c r="T16" s="109"/>
      <c r="U16" s="109"/>
      <c r="V16" s="110"/>
      <c r="W16" s="108">
        <v>-563</v>
      </c>
      <c r="X16" s="109"/>
      <c r="Y16" s="109"/>
      <c r="Z16" s="109"/>
      <c r="AA16" s="109"/>
      <c r="AB16" s="109"/>
      <c r="AC16" s="110"/>
      <c r="AD16" s="108">
        <v>-532</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575</v>
      </c>
      <c r="Q17" s="109"/>
      <c r="R17" s="109"/>
      <c r="S17" s="109"/>
      <c r="T17" s="109"/>
      <c r="U17" s="109"/>
      <c r="V17" s="110"/>
      <c r="W17" s="108" t="s">
        <v>575</v>
      </c>
      <c r="X17" s="109"/>
      <c r="Y17" s="109"/>
      <c r="Z17" s="109"/>
      <c r="AA17" s="109"/>
      <c r="AB17" s="109"/>
      <c r="AC17" s="110"/>
      <c r="AD17" s="108" t="s">
        <v>626</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0"/>
      <c r="H18" s="751"/>
      <c r="I18" s="738" t="s">
        <v>20</v>
      </c>
      <c r="J18" s="739"/>
      <c r="K18" s="739"/>
      <c r="L18" s="739"/>
      <c r="M18" s="739"/>
      <c r="N18" s="739"/>
      <c r="O18" s="740"/>
      <c r="P18" s="114">
        <f>SUM(P13:V17)</f>
        <v>268</v>
      </c>
      <c r="Q18" s="115"/>
      <c r="R18" s="115"/>
      <c r="S18" s="115"/>
      <c r="T18" s="115"/>
      <c r="U18" s="115"/>
      <c r="V18" s="116"/>
      <c r="W18" s="114">
        <f>SUM(W13:AC17)</f>
        <v>1067</v>
      </c>
      <c r="X18" s="115"/>
      <c r="Y18" s="115"/>
      <c r="Z18" s="115"/>
      <c r="AA18" s="115"/>
      <c r="AB18" s="115"/>
      <c r="AC18" s="116"/>
      <c r="AD18" s="114">
        <f>SUM(AD13:AJ17)</f>
        <v>583</v>
      </c>
      <c r="AE18" s="115"/>
      <c r="AF18" s="115"/>
      <c r="AG18" s="115"/>
      <c r="AH18" s="115"/>
      <c r="AI18" s="115"/>
      <c r="AJ18" s="116"/>
      <c r="AK18" s="114">
        <f>SUM(AK13:AQ17)</f>
        <v>584</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237</v>
      </c>
      <c r="Q19" s="109"/>
      <c r="R19" s="109"/>
      <c r="S19" s="109"/>
      <c r="T19" s="109"/>
      <c r="U19" s="109"/>
      <c r="V19" s="110"/>
      <c r="W19" s="108">
        <v>915</v>
      </c>
      <c r="X19" s="109"/>
      <c r="Y19" s="109"/>
      <c r="Z19" s="109"/>
      <c r="AA19" s="109"/>
      <c r="AB19" s="109"/>
      <c r="AC19" s="110"/>
      <c r="AD19" s="108">
        <v>555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0.88432835820895528</v>
      </c>
      <c r="Q20" s="542"/>
      <c r="R20" s="542"/>
      <c r="S20" s="542"/>
      <c r="T20" s="542"/>
      <c r="U20" s="542"/>
      <c r="V20" s="542"/>
      <c r="W20" s="542">
        <f t="shared" ref="W20" si="0">IF(W18=0, "-", SUM(W19)/W18)</f>
        <v>0.85754451733833181</v>
      </c>
      <c r="X20" s="542"/>
      <c r="Y20" s="542"/>
      <c r="Z20" s="542"/>
      <c r="AA20" s="542"/>
      <c r="AB20" s="542"/>
      <c r="AC20" s="542"/>
      <c r="AD20" s="542">
        <f t="shared" ref="AD20" si="1">IF(AD18=0, "-", SUM(AD19)/AD18)</f>
        <v>0.9519725557461407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478</v>
      </c>
      <c r="H21" s="931"/>
      <c r="I21" s="931"/>
      <c r="J21" s="931"/>
      <c r="K21" s="931"/>
      <c r="L21" s="931"/>
      <c r="M21" s="931"/>
      <c r="N21" s="931"/>
      <c r="O21" s="931"/>
      <c r="P21" s="542">
        <f>IF(P19=0, "-", SUM(P19)/SUM(P13,P14))</f>
        <v>0.22679425837320574</v>
      </c>
      <c r="Q21" s="542"/>
      <c r="R21" s="542"/>
      <c r="S21" s="542"/>
      <c r="T21" s="542"/>
      <c r="U21" s="542"/>
      <c r="V21" s="542"/>
      <c r="W21" s="542">
        <f t="shared" ref="W21" si="2">IF(W19=0, "-", SUM(W19)/SUM(W13,W14))</f>
        <v>1.1730769230769231</v>
      </c>
      <c r="X21" s="542"/>
      <c r="Y21" s="542"/>
      <c r="Z21" s="542"/>
      <c r="AA21" s="542"/>
      <c r="AB21" s="542"/>
      <c r="AC21" s="542"/>
      <c r="AD21" s="542">
        <f t="shared" ref="AD21" si="3">IF(AD19=0, "-", SUM(AD19)/SUM(AD13,AD14))</f>
        <v>1.0054347826086956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590</v>
      </c>
      <c r="H23" s="187"/>
      <c r="I23" s="187"/>
      <c r="J23" s="187"/>
      <c r="K23" s="187"/>
      <c r="L23" s="187"/>
      <c r="M23" s="187"/>
      <c r="N23" s="187"/>
      <c r="O23" s="188"/>
      <c r="P23" s="105">
        <v>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591</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592</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0.89999999999999858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579</v>
      </c>
      <c r="AR31" s="136"/>
      <c r="AS31" s="137" t="s">
        <v>355</v>
      </c>
      <c r="AT31" s="172"/>
      <c r="AU31" s="271" t="s">
        <v>579</v>
      </c>
      <c r="AV31" s="271"/>
      <c r="AW31" s="383" t="s">
        <v>300</v>
      </c>
      <c r="AX31" s="384"/>
    </row>
    <row r="32" spans="1:50" ht="51.95" customHeight="1" x14ac:dyDescent="0.15">
      <c r="A32" s="518"/>
      <c r="B32" s="516"/>
      <c r="C32" s="516"/>
      <c r="D32" s="516"/>
      <c r="E32" s="516"/>
      <c r="F32" s="517"/>
      <c r="G32" s="543" t="s">
        <v>576</v>
      </c>
      <c r="H32" s="544"/>
      <c r="I32" s="544"/>
      <c r="J32" s="544"/>
      <c r="K32" s="544"/>
      <c r="L32" s="544"/>
      <c r="M32" s="544"/>
      <c r="N32" s="544"/>
      <c r="O32" s="545"/>
      <c r="P32" s="161" t="s">
        <v>577</v>
      </c>
      <c r="Q32" s="161"/>
      <c r="R32" s="161"/>
      <c r="S32" s="161"/>
      <c r="T32" s="161"/>
      <c r="U32" s="161"/>
      <c r="V32" s="161"/>
      <c r="W32" s="161"/>
      <c r="X32" s="231"/>
      <c r="Y32" s="342" t="s">
        <v>12</v>
      </c>
      <c r="Z32" s="552"/>
      <c r="AA32" s="553"/>
      <c r="AB32" s="554" t="s">
        <v>578</v>
      </c>
      <c r="AC32" s="554"/>
      <c r="AD32" s="554"/>
      <c r="AE32" s="368">
        <v>3</v>
      </c>
      <c r="AF32" s="369"/>
      <c r="AG32" s="369"/>
      <c r="AH32" s="369"/>
      <c r="AI32" s="368">
        <v>3</v>
      </c>
      <c r="AJ32" s="369"/>
      <c r="AK32" s="369"/>
      <c r="AL32" s="369"/>
      <c r="AM32" s="368">
        <v>0</v>
      </c>
      <c r="AN32" s="369"/>
      <c r="AO32" s="369"/>
      <c r="AP32" s="369"/>
      <c r="AQ32" s="111" t="s">
        <v>643</v>
      </c>
      <c r="AR32" s="112"/>
      <c r="AS32" s="112"/>
      <c r="AT32" s="113"/>
      <c r="AU32" s="369" t="s">
        <v>643</v>
      </c>
      <c r="AV32" s="369"/>
      <c r="AW32" s="369"/>
      <c r="AX32" s="371"/>
    </row>
    <row r="33" spans="1:50" ht="51.9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578</v>
      </c>
      <c r="AC33" s="525"/>
      <c r="AD33" s="525"/>
      <c r="AE33" s="368">
        <v>4</v>
      </c>
      <c r="AF33" s="369"/>
      <c r="AG33" s="369"/>
      <c r="AH33" s="369"/>
      <c r="AI33" s="368">
        <v>3</v>
      </c>
      <c r="AJ33" s="369"/>
      <c r="AK33" s="369"/>
      <c r="AL33" s="369"/>
      <c r="AM33" s="368">
        <v>1</v>
      </c>
      <c r="AN33" s="369"/>
      <c r="AO33" s="369"/>
      <c r="AP33" s="369"/>
      <c r="AQ33" s="111" t="s">
        <v>643</v>
      </c>
      <c r="AR33" s="112"/>
      <c r="AS33" s="112"/>
      <c r="AT33" s="113"/>
      <c r="AU33" s="369" t="s">
        <v>643</v>
      </c>
      <c r="AV33" s="369"/>
      <c r="AW33" s="369"/>
      <c r="AX33" s="371"/>
    </row>
    <row r="34" spans="1:50" ht="63"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v>75</v>
      </c>
      <c r="AF34" s="369"/>
      <c r="AG34" s="369"/>
      <c r="AH34" s="369"/>
      <c r="AI34" s="368">
        <v>100</v>
      </c>
      <c r="AJ34" s="369"/>
      <c r="AK34" s="369"/>
      <c r="AL34" s="369"/>
      <c r="AM34" s="368">
        <v>0</v>
      </c>
      <c r="AN34" s="369"/>
      <c r="AO34" s="369"/>
      <c r="AP34" s="369"/>
      <c r="AQ34" s="111" t="s">
        <v>643</v>
      </c>
      <c r="AR34" s="112"/>
      <c r="AS34" s="112"/>
      <c r="AT34" s="113"/>
      <c r="AU34" s="369" t="s">
        <v>643</v>
      </c>
      <c r="AV34" s="369"/>
      <c r="AW34" s="369"/>
      <c r="AX34" s="371"/>
    </row>
    <row r="35" spans="1:50" ht="23.25" customHeight="1" x14ac:dyDescent="0.15">
      <c r="A35" s="901" t="s">
        <v>505</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t="s">
        <v>579</v>
      </c>
      <c r="AR38" s="136"/>
      <c r="AS38" s="137" t="s">
        <v>355</v>
      </c>
      <c r="AT38" s="172"/>
      <c r="AU38" s="271">
        <v>31</v>
      </c>
      <c r="AV38" s="271"/>
      <c r="AW38" s="383" t="s">
        <v>300</v>
      </c>
      <c r="AX38" s="384"/>
    </row>
    <row r="39" spans="1:50" ht="23.25" customHeight="1" x14ac:dyDescent="0.15">
      <c r="A39" s="518"/>
      <c r="B39" s="516"/>
      <c r="C39" s="516"/>
      <c r="D39" s="516"/>
      <c r="E39" s="516"/>
      <c r="F39" s="517"/>
      <c r="G39" s="543" t="s">
        <v>580</v>
      </c>
      <c r="H39" s="544"/>
      <c r="I39" s="544"/>
      <c r="J39" s="544"/>
      <c r="K39" s="544"/>
      <c r="L39" s="544"/>
      <c r="M39" s="544"/>
      <c r="N39" s="544"/>
      <c r="O39" s="545"/>
      <c r="P39" s="161" t="s">
        <v>581</v>
      </c>
      <c r="Q39" s="161"/>
      <c r="R39" s="161"/>
      <c r="S39" s="161"/>
      <c r="T39" s="161"/>
      <c r="U39" s="161"/>
      <c r="V39" s="161"/>
      <c r="W39" s="161"/>
      <c r="X39" s="231"/>
      <c r="Y39" s="342" t="s">
        <v>12</v>
      </c>
      <c r="Z39" s="552"/>
      <c r="AA39" s="553"/>
      <c r="AB39" s="554" t="s">
        <v>578</v>
      </c>
      <c r="AC39" s="554"/>
      <c r="AD39" s="554"/>
      <c r="AE39" s="368">
        <v>2</v>
      </c>
      <c r="AF39" s="369"/>
      <c r="AG39" s="369"/>
      <c r="AH39" s="369"/>
      <c r="AI39" s="368">
        <v>7</v>
      </c>
      <c r="AJ39" s="369"/>
      <c r="AK39" s="369"/>
      <c r="AL39" s="369"/>
      <c r="AM39" s="368">
        <v>12</v>
      </c>
      <c r="AN39" s="369"/>
      <c r="AO39" s="369"/>
      <c r="AP39" s="369"/>
      <c r="AQ39" s="111" t="s">
        <v>575</v>
      </c>
      <c r="AR39" s="112"/>
      <c r="AS39" s="112"/>
      <c r="AT39" s="113"/>
      <c r="AU39" s="369"/>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578</v>
      </c>
      <c r="AC40" s="525"/>
      <c r="AD40" s="525"/>
      <c r="AE40" s="368">
        <v>6</v>
      </c>
      <c r="AF40" s="369"/>
      <c r="AG40" s="369"/>
      <c r="AH40" s="369"/>
      <c r="AI40" s="368">
        <v>12</v>
      </c>
      <c r="AJ40" s="369"/>
      <c r="AK40" s="369"/>
      <c r="AL40" s="369"/>
      <c r="AM40" s="368">
        <v>14</v>
      </c>
      <c r="AN40" s="369"/>
      <c r="AO40" s="369"/>
      <c r="AP40" s="369"/>
      <c r="AQ40" s="111" t="s">
        <v>575</v>
      </c>
      <c r="AR40" s="112"/>
      <c r="AS40" s="112"/>
      <c r="AT40" s="113"/>
      <c r="AU40" s="369">
        <v>14</v>
      </c>
      <c r="AV40" s="369"/>
      <c r="AW40" s="369"/>
      <c r="AX40" s="371"/>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v>33</v>
      </c>
      <c r="AF41" s="369"/>
      <c r="AG41" s="369"/>
      <c r="AH41" s="369"/>
      <c r="AI41" s="368">
        <v>58</v>
      </c>
      <c r="AJ41" s="369"/>
      <c r="AK41" s="369"/>
      <c r="AL41" s="369"/>
      <c r="AM41" s="368">
        <v>86</v>
      </c>
      <c r="AN41" s="369"/>
      <c r="AO41" s="369"/>
      <c r="AP41" s="369"/>
      <c r="AQ41" s="111" t="s">
        <v>575</v>
      </c>
      <c r="AR41" s="112"/>
      <c r="AS41" s="112"/>
      <c r="AT41" s="113"/>
      <c r="AU41" s="369"/>
      <c r="AV41" s="369"/>
      <c r="AW41" s="369"/>
      <c r="AX41" s="371"/>
    </row>
    <row r="42" spans="1:50" ht="23.25" customHeight="1" x14ac:dyDescent="0.15">
      <c r="A42" s="901" t="s">
        <v>505</v>
      </c>
      <c r="B42" s="902"/>
      <c r="C42" s="902"/>
      <c r="D42" s="902"/>
      <c r="E42" s="902"/>
      <c r="F42" s="903"/>
      <c r="G42" s="907" t="s">
        <v>596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2" t="s">
        <v>535</v>
      </c>
      <c r="AF65" s="373"/>
      <c r="AG65" s="373"/>
      <c r="AH65" s="374"/>
      <c r="AI65" s="372" t="s">
        <v>532</v>
      </c>
      <c r="AJ65" s="373"/>
      <c r="AK65" s="373"/>
      <c r="AL65" s="374"/>
      <c r="AM65" s="379" t="s">
        <v>527</v>
      </c>
      <c r="AN65" s="379"/>
      <c r="AO65" s="379"/>
      <c r="AP65" s="372"/>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2"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3"/>
      <c r="B81" s="853"/>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9" t="s">
        <v>62</v>
      </c>
      <c r="Z87" s="760"/>
      <c r="AA87" s="761"/>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4"/>
      <c r="B101" s="495"/>
      <c r="C101" s="495"/>
      <c r="D101" s="495"/>
      <c r="E101" s="495"/>
      <c r="F101" s="496"/>
      <c r="G101" s="230" t="s">
        <v>582</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4" t="s">
        <v>578</v>
      </c>
      <c r="AC101" s="554"/>
      <c r="AD101" s="554"/>
      <c r="AE101" s="368">
        <v>3</v>
      </c>
      <c r="AF101" s="369"/>
      <c r="AG101" s="369"/>
      <c r="AH101" s="370"/>
      <c r="AI101" s="368">
        <v>3</v>
      </c>
      <c r="AJ101" s="369"/>
      <c r="AK101" s="369"/>
      <c r="AL101" s="370"/>
      <c r="AM101" s="368">
        <v>0</v>
      </c>
      <c r="AN101" s="369"/>
      <c r="AO101" s="369"/>
      <c r="AP101" s="370"/>
      <c r="AQ101" s="368"/>
      <c r="AR101" s="369"/>
      <c r="AS101" s="369"/>
      <c r="AT101" s="370"/>
      <c r="AU101" s="368"/>
      <c r="AV101" s="369"/>
      <c r="AW101" s="369"/>
      <c r="AX101" s="370"/>
    </row>
    <row r="102" spans="1:60" ht="23.25" customHeight="1" x14ac:dyDescent="0.15">
      <c r="A102" s="497"/>
      <c r="B102" s="498"/>
      <c r="C102" s="498"/>
      <c r="D102" s="498"/>
      <c r="E102" s="498"/>
      <c r="F102" s="499"/>
      <c r="G102" s="235"/>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578</v>
      </c>
      <c r="AC102" s="554"/>
      <c r="AD102" s="554"/>
      <c r="AE102" s="362">
        <v>4</v>
      </c>
      <c r="AF102" s="362"/>
      <c r="AG102" s="362"/>
      <c r="AH102" s="362"/>
      <c r="AI102" s="362">
        <v>3</v>
      </c>
      <c r="AJ102" s="362"/>
      <c r="AK102" s="362"/>
      <c r="AL102" s="362"/>
      <c r="AM102" s="362">
        <v>1</v>
      </c>
      <c r="AN102" s="362"/>
      <c r="AO102" s="362"/>
      <c r="AP102" s="362"/>
      <c r="AQ102" s="818">
        <v>1</v>
      </c>
      <c r="AR102" s="819"/>
      <c r="AS102" s="819"/>
      <c r="AT102" s="820"/>
      <c r="AU102" s="818"/>
      <c r="AV102" s="819"/>
      <c r="AW102" s="819"/>
      <c r="AX102" s="820"/>
    </row>
    <row r="103" spans="1:60" ht="31.5" customHeight="1" x14ac:dyDescent="0.15">
      <c r="A103" s="491" t="s">
        <v>475</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customHeight="1" x14ac:dyDescent="0.15">
      <c r="A104" s="494"/>
      <c r="B104" s="495"/>
      <c r="C104" s="495"/>
      <c r="D104" s="495"/>
      <c r="E104" s="495"/>
      <c r="F104" s="496"/>
      <c r="G104" s="161" t="s">
        <v>583</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554" t="s">
        <v>578</v>
      </c>
      <c r="AC104" s="554"/>
      <c r="AD104" s="554"/>
      <c r="AE104" s="368">
        <v>2</v>
      </c>
      <c r="AF104" s="369"/>
      <c r="AG104" s="369"/>
      <c r="AH104" s="370"/>
      <c r="AI104" s="368">
        <v>5</v>
      </c>
      <c r="AJ104" s="369"/>
      <c r="AK104" s="369"/>
      <c r="AL104" s="370"/>
      <c r="AM104" s="368">
        <v>5</v>
      </c>
      <c r="AN104" s="369"/>
      <c r="AO104" s="369"/>
      <c r="AP104" s="370"/>
      <c r="AQ104" s="368"/>
      <c r="AR104" s="369"/>
      <c r="AS104" s="369"/>
      <c r="AT104" s="370"/>
      <c r="AU104" s="368" t="s">
        <v>643</v>
      </c>
      <c r="AV104" s="369"/>
      <c r="AW104" s="369"/>
      <c r="AX104" s="370"/>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554" t="s">
        <v>578</v>
      </c>
      <c r="AC105" s="554"/>
      <c r="AD105" s="554"/>
      <c r="AE105" s="362">
        <v>6</v>
      </c>
      <c r="AF105" s="362"/>
      <c r="AG105" s="362"/>
      <c r="AH105" s="362"/>
      <c r="AI105" s="362">
        <v>10</v>
      </c>
      <c r="AJ105" s="362"/>
      <c r="AK105" s="362"/>
      <c r="AL105" s="362"/>
      <c r="AM105" s="362">
        <v>7</v>
      </c>
      <c r="AN105" s="362"/>
      <c r="AO105" s="362"/>
      <c r="AP105" s="362"/>
      <c r="AQ105" s="368">
        <v>2</v>
      </c>
      <c r="AR105" s="369"/>
      <c r="AS105" s="369"/>
      <c r="AT105" s="370"/>
      <c r="AU105" s="818" t="s">
        <v>643</v>
      </c>
      <c r="AV105" s="819"/>
      <c r="AW105" s="819"/>
      <c r="AX105" s="820"/>
    </row>
    <row r="106" spans="1:60" ht="31.5" hidden="1" customHeight="1" x14ac:dyDescent="0.15">
      <c r="A106" s="491" t="s">
        <v>475</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91" t="s">
        <v>475</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91" t="s">
        <v>475</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588</v>
      </c>
      <c r="AC116" s="301"/>
      <c r="AD116" s="302"/>
      <c r="AE116" s="362">
        <v>57</v>
      </c>
      <c r="AF116" s="362"/>
      <c r="AG116" s="362"/>
      <c r="AH116" s="362"/>
      <c r="AI116" s="362">
        <v>44</v>
      </c>
      <c r="AJ116" s="362"/>
      <c r="AK116" s="362"/>
      <c r="AL116" s="362"/>
      <c r="AM116" s="362">
        <v>0</v>
      </c>
      <c r="AN116" s="362"/>
      <c r="AO116" s="362"/>
      <c r="AP116" s="362"/>
      <c r="AQ116" s="368">
        <v>40</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06" t="s">
        <v>584</v>
      </c>
      <c r="AF117" s="306"/>
      <c r="AG117" s="306"/>
      <c r="AH117" s="306"/>
      <c r="AI117" s="306" t="s">
        <v>585</v>
      </c>
      <c r="AJ117" s="306"/>
      <c r="AK117" s="306"/>
      <c r="AL117" s="306"/>
      <c r="AM117" s="306" t="s">
        <v>597</v>
      </c>
      <c r="AN117" s="306"/>
      <c r="AO117" s="306"/>
      <c r="AP117" s="306"/>
      <c r="AQ117" s="306" t="s">
        <v>630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customHeight="1" x14ac:dyDescent="0.15">
      <c r="A119" s="292"/>
      <c r="B119" s="293"/>
      <c r="C119" s="293"/>
      <c r="D119" s="293"/>
      <c r="E119" s="293"/>
      <c r="F119" s="294"/>
      <c r="G119" s="355" t="s">
        <v>637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588</v>
      </c>
      <c r="AC119" s="301"/>
      <c r="AD119" s="302"/>
      <c r="AE119" s="362">
        <v>34</v>
      </c>
      <c r="AF119" s="362"/>
      <c r="AG119" s="362"/>
      <c r="AH119" s="362"/>
      <c r="AI119" s="362">
        <v>156</v>
      </c>
      <c r="AJ119" s="362"/>
      <c r="AK119" s="362"/>
      <c r="AL119" s="362"/>
      <c r="AM119" s="362">
        <v>111</v>
      </c>
      <c r="AN119" s="362"/>
      <c r="AO119" s="362"/>
      <c r="AP119" s="362"/>
      <c r="AQ119" s="362">
        <v>272</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586</v>
      </c>
      <c r="AC120" s="346"/>
      <c r="AD120" s="347"/>
      <c r="AE120" s="306" t="s">
        <v>589</v>
      </c>
      <c r="AF120" s="306"/>
      <c r="AG120" s="306"/>
      <c r="AH120" s="306"/>
      <c r="AI120" s="306" t="s">
        <v>606</v>
      </c>
      <c r="AJ120" s="306"/>
      <c r="AK120" s="306"/>
      <c r="AL120" s="306"/>
      <c r="AM120" s="306" t="s">
        <v>607</v>
      </c>
      <c r="AN120" s="306"/>
      <c r="AO120" s="306"/>
      <c r="AP120" s="306"/>
      <c r="AQ120" s="306" t="s">
        <v>631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632</v>
      </c>
      <c r="AR133" s="271"/>
      <c r="AS133" s="137" t="s">
        <v>355</v>
      </c>
      <c r="AT133" s="172"/>
      <c r="AU133" s="136" t="s">
        <v>632</v>
      </c>
      <c r="AV133" s="136"/>
      <c r="AW133" s="137" t="s">
        <v>300</v>
      </c>
      <c r="AX133" s="138"/>
    </row>
    <row r="134" spans="1:50" ht="39.75" customHeight="1" x14ac:dyDescent="0.15">
      <c r="A134" s="998"/>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594</v>
      </c>
      <c r="AF134" s="112"/>
      <c r="AG134" s="112"/>
      <c r="AH134" s="112"/>
      <c r="AI134" s="266" t="s">
        <v>594</v>
      </c>
      <c r="AJ134" s="112"/>
      <c r="AK134" s="112"/>
      <c r="AL134" s="112"/>
      <c r="AM134" s="266" t="s">
        <v>594</v>
      </c>
      <c r="AN134" s="112"/>
      <c r="AO134" s="112"/>
      <c r="AP134" s="112"/>
      <c r="AQ134" s="266" t="s">
        <v>594</v>
      </c>
      <c r="AR134" s="112"/>
      <c r="AS134" s="112"/>
      <c r="AT134" s="112"/>
      <c r="AU134" s="266" t="s">
        <v>594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594</v>
      </c>
      <c r="AF135" s="112"/>
      <c r="AG135" s="112"/>
      <c r="AH135" s="112"/>
      <c r="AI135" s="266" t="s">
        <v>594</v>
      </c>
      <c r="AJ135" s="112"/>
      <c r="AK135" s="112"/>
      <c r="AL135" s="112"/>
      <c r="AM135" s="266" t="s">
        <v>594</v>
      </c>
      <c r="AN135" s="112"/>
      <c r="AO135" s="112"/>
      <c r="AP135" s="112"/>
      <c r="AQ135" s="266" t="s">
        <v>594</v>
      </c>
      <c r="AR135" s="112"/>
      <c r="AS135" s="112"/>
      <c r="AT135" s="112"/>
      <c r="AU135" s="266" t="s">
        <v>594</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51"/>
      <c r="G430" s="240" t="s">
        <v>374</v>
      </c>
      <c r="H430" s="158"/>
      <c r="I430" s="158"/>
      <c r="J430" s="241" t="s">
        <v>575</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8"/>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594</v>
      </c>
      <c r="AF433" s="112"/>
      <c r="AG433" s="112"/>
      <c r="AH433" s="112"/>
      <c r="AI433" s="111" t="s">
        <v>594</v>
      </c>
      <c r="AJ433" s="112"/>
      <c r="AK433" s="112"/>
      <c r="AL433" s="112"/>
      <c r="AM433" s="111" t="s">
        <v>594</v>
      </c>
      <c r="AN433" s="112"/>
      <c r="AO433" s="112"/>
      <c r="AP433" s="113"/>
      <c r="AQ433" s="111" t="s">
        <v>594</v>
      </c>
      <c r="AR433" s="112"/>
      <c r="AS433" s="112"/>
      <c r="AT433" s="113"/>
      <c r="AU433" s="112" t="s">
        <v>594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594</v>
      </c>
      <c r="AF434" s="112"/>
      <c r="AG434" s="112"/>
      <c r="AH434" s="113"/>
      <c r="AI434" s="111" t="s">
        <v>594</v>
      </c>
      <c r="AJ434" s="112"/>
      <c r="AK434" s="112"/>
      <c r="AL434" s="112"/>
      <c r="AM434" s="111" t="s">
        <v>594</v>
      </c>
      <c r="AN434" s="112"/>
      <c r="AO434" s="112"/>
      <c r="AP434" s="113"/>
      <c r="AQ434" s="111" t="s">
        <v>594</v>
      </c>
      <c r="AR434" s="112"/>
      <c r="AS434" s="112"/>
      <c r="AT434" s="113"/>
      <c r="AU434" s="112" t="s">
        <v>594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594</v>
      </c>
      <c r="AN435" s="112"/>
      <c r="AO435" s="112"/>
      <c r="AP435" s="113"/>
      <c r="AQ435" s="111" t="s">
        <v>594</v>
      </c>
      <c r="AR435" s="112"/>
      <c r="AS435" s="112"/>
      <c r="AT435" s="113"/>
      <c r="AU435" s="112" t="s">
        <v>594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594</v>
      </c>
      <c r="AV457" s="136"/>
      <c r="AW457" s="137" t="s">
        <v>300</v>
      </c>
      <c r="AX457" s="138"/>
    </row>
    <row r="458" spans="1:50" ht="23.25" customHeight="1" x14ac:dyDescent="0.15">
      <c r="A458" s="998"/>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594</v>
      </c>
      <c r="AF458" s="112"/>
      <c r="AG458" s="112"/>
      <c r="AH458" s="112"/>
      <c r="AI458" s="111" t="s">
        <v>594</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594</v>
      </c>
      <c r="AF459" s="112"/>
      <c r="AG459" s="112"/>
      <c r="AH459" s="113"/>
      <c r="AI459" s="111" t="s">
        <v>594</v>
      </c>
      <c r="AJ459" s="112"/>
      <c r="AK459" s="112"/>
      <c r="AL459" s="112"/>
      <c r="AM459" s="111" t="s">
        <v>594</v>
      </c>
      <c r="AN459" s="112"/>
      <c r="AO459" s="112"/>
      <c r="AP459" s="113"/>
      <c r="AQ459" s="111" t="s">
        <v>594</v>
      </c>
      <c r="AR459" s="112"/>
      <c r="AS459" s="112"/>
      <c r="AT459" s="113"/>
      <c r="AU459" s="112" t="s">
        <v>594</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594</v>
      </c>
      <c r="AN460" s="112"/>
      <c r="AO460" s="112"/>
      <c r="AP460" s="113"/>
      <c r="AQ460" s="111" t="s">
        <v>594</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598</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639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598</v>
      </c>
      <c r="AE704" s="589"/>
      <c r="AF704" s="589"/>
      <c r="AG704" s="431" t="s">
        <v>594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574</v>
      </c>
      <c r="AE705" s="737"/>
      <c r="AF705" s="737"/>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598</v>
      </c>
      <c r="AE708" s="671"/>
      <c r="AF708" s="671"/>
      <c r="AG708" s="529" t="s">
        <v>594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622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598</v>
      </c>
      <c r="AE710" s="155"/>
      <c r="AF710" s="155"/>
      <c r="AG710" s="667" t="s">
        <v>594</v>
      </c>
      <c r="AH710" s="668"/>
      <c r="AI710" s="668"/>
      <c r="AJ710" s="668"/>
      <c r="AK710" s="668"/>
      <c r="AL710" s="668"/>
      <c r="AM710" s="668"/>
      <c r="AN710" s="668"/>
      <c r="AO710" s="668"/>
      <c r="AP710" s="668"/>
      <c r="AQ710" s="668"/>
      <c r="AR710" s="668"/>
      <c r="AS710" s="668"/>
      <c r="AT710" s="668"/>
      <c r="AU710" s="668"/>
      <c r="AV710" s="668"/>
      <c r="AW710" s="668"/>
      <c r="AX710" s="669"/>
    </row>
    <row r="711" spans="1:50" ht="39"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640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598</v>
      </c>
      <c r="AE712" s="589"/>
      <c r="AF712" s="589"/>
      <c r="AG712" s="597" t="s">
        <v>632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7" t="s">
        <v>634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574</v>
      </c>
      <c r="AE714" s="595"/>
      <c r="AF714" s="596"/>
      <c r="AG714" s="692" t="s">
        <v>627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1"/>
      <c r="AG715" s="529" t="s">
        <v>623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7" t="s">
        <v>643</v>
      </c>
      <c r="AH716" s="668"/>
      <c r="AI716" s="668"/>
      <c r="AJ716" s="668"/>
      <c r="AK716" s="668"/>
      <c r="AL716" s="668"/>
      <c r="AM716" s="668"/>
      <c r="AN716" s="668"/>
      <c r="AO716" s="668"/>
      <c r="AP716" s="668"/>
      <c r="AQ716" s="668"/>
      <c r="AR716" s="668"/>
      <c r="AS716" s="668"/>
      <c r="AT716" s="668"/>
      <c r="AU716" s="668"/>
      <c r="AV716" s="668"/>
      <c r="AW716" s="668"/>
      <c r="AX716" s="669"/>
    </row>
    <row r="717" spans="1:50" ht="50.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638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641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574</v>
      </c>
      <c r="AE719" s="671"/>
      <c r="AF719" s="671"/>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1" t="s">
        <v>569</v>
      </c>
      <c r="D721" s="922"/>
      <c r="E721" s="922"/>
      <c r="F721" s="923"/>
      <c r="G721" s="941" t="s">
        <v>466</v>
      </c>
      <c r="H721" s="942"/>
      <c r="I721" s="83" t="str">
        <f>IF(OR(G721="　", G721=""), "", "-")</f>
        <v/>
      </c>
      <c r="J721" s="920">
        <v>473</v>
      </c>
      <c r="K721" s="920"/>
      <c r="L721" s="83" t="str">
        <f>IF(M721="","","-")</f>
        <v/>
      </c>
      <c r="M721" s="84"/>
      <c r="N721" s="917" t="s">
        <v>625</v>
      </c>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85.5" customHeight="1" x14ac:dyDescent="0.15">
      <c r="A726" s="624" t="s">
        <v>48</v>
      </c>
      <c r="B726" s="625"/>
      <c r="C726" s="446" t="s">
        <v>53</v>
      </c>
      <c r="D726" s="584"/>
      <c r="E726" s="584"/>
      <c r="F726" s="585"/>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81" customHeight="1" thickBot="1" x14ac:dyDescent="0.2">
      <c r="A727" s="626"/>
      <c r="B727" s="627"/>
      <c r="C727" s="698" t="s">
        <v>57</v>
      </c>
      <c r="D727" s="699"/>
      <c r="E727" s="699"/>
      <c r="F727" s="700"/>
      <c r="G727" s="799" t="s">
        <v>642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600</v>
      </c>
      <c r="F737" s="122"/>
      <c r="G737" s="122"/>
      <c r="H737" s="122"/>
      <c r="I737" s="122"/>
      <c r="J737" s="122"/>
      <c r="K737" s="122"/>
      <c r="L737" s="122"/>
      <c r="M737" s="122"/>
      <c r="N737" s="101" t="s">
        <v>542</v>
      </c>
      <c r="O737" s="101"/>
      <c r="P737" s="101"/>
      <c r="Q737" s="101"/>
      <c r="R737" s="122" t="s">
        <v>601</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602</v>
      </c>
      <c r="AS737" s="103"/>
      <c r="AT737" s="103"/>
      <c r="AU737" s="103"/>
      <c r="AV737" s="103"/>
      <c r="AW737" s="103"/>
      <c r="AX737" s="104"/>
      <c r="AY737" s="89"/>
      <c r="AZ737" s="89"/>
    </row>
    <row r="738" spans="1:52" ht="24.75" customHeight="1" x14ac:dyDescent="0.15">
      <c r="A738" s="123" t="s">
        <v>539</v>
      </c>
      <c r="B738" s="124"/>
      <c r="C738" s="124"/>
      <c r="D738" s="125"/>
      <c r="E738" s="122" t="s">
        <v>604</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603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479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2" t="s">
        <v>644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7"/>
      <c r="C781" s="767"/>
      <c r="D781" s="767"/>
      <c r="E781" s="767"/>
      <c r="F781" s="768"/>
      <c r="G781" s="452" t="s">
        <v>590</v>
      </c>
      <c r="H781" s="453"/>
      <c r="I781" s="453"/>
      <c r="J781" s="453"/>
      <c r="K781" s="454"/>
      <c r="L781" s="455" t="s">
        <v>610</v>
      </c>
      <c r="M781" s="456"/>
      <c r="N781" s="456"/>
      <c r="O781" s="456"/>
      <c r="P781" s="456"/>
      <c r="Q781" s="456"/>
      <c r="R781" s="456"/>
      <c r="S781" s="456"/>
      <c r="T781" s="456"/>
      <c r="U781" s="456"/>
      <c r="V781" s="456"/>
      <c r="W781" s="456"/>
      <c r="X781" s="457"/>
      <c r="Y781" s="458">
        <v>235</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7"/>
      <c r="C782" s="767"/>
      <c r="D782" s="767"/>
      <c r="E782" s="767"/>
      <c r="F782" s="768"/>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235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7"/>
      <c r="C792" s="767"/>
      <c r="D792" s="767"/>
      <c r="E792" s="767"/>
      <c r="F792" s="768"/>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7"/>
      <c r="C805" s="767"/>
      <c r="D805" s="767"/>
      <c r="E805" s="767"/>
      <c r="F805" s="768"/>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8" t="s">
        <v>608</v>
      </c>
      <c r="D837" s="422"/>
      <c r="E837" s="422"/>
      <c r="F837" s="422"/>
      <c r="G837" s="422"/>
      <c r="H837" s="422"/>
      <c r="I837" s="422"/>
      <c r="J837" s="423">
        <v>3010401031409</v>
      </c>
      <c r="K837" s="424"/>
      <c r="L837" s="424"/>
      <c r="M837" s="424"/>
      <c r="N837" s="424"/>
      <c r="O837" s="424"/>
      <c r="P837" s="317" t="s">
        <v>610</v>
      </c>
      <c r="Q837" s="318"/>
      <c r="R837" s="318"/>
      <c r="S837" s="318"/>
      <c r="T837" s="318"/>
      <c r="U837" s="318"/>
      <c r="V837" s="318"/>
      <c r="W837" s="318"/>
      <c r="X837" s="318"/>
      <c r="Y837" s="322">
        <v>235</v>
      </c>
      <c r="Z837" s="323"/>
      <c r="AA837" s="323"/>
      <c r="AB837" s="324"/>
      <c r="AC837" s="332" t="s">
        <v>611</v>
      </c>
      <c r="AD837" s="427"/>
      <c r="AE837" s="427"/>
      <c r="AF837" s="427"/>
      <c r="AG837" s="427"/>
      <c r="AH837" s="425" t="s">
        <v>594</v>
      </c>
      <c r="AI837" s="426"/>
      <c r="AJ837" s="426"/>
      <c r="AK837" s="426"/>
      <c r="AL837" s="329" t="s">
        <v>594</v>
      </c>
      <c r="AM837" s="330"/>
      <c r="AN837" s="330"/>
      <c r="AO837" s="331"/>
      <c r="AP837" s="325" t="s">
        <v>594</v>
      </c>
      <c r="AQ837" s="325"/>
      <c r="AR837" s="325"/>
      <c r="AS837" s="325"/>
      <c r="AT837" s="325"/>
      <c r="AU837" s="325"/>
      <c r="AV837" s="325"/>
      <c r="AW837" s="325"/>
      <c r="AX837" s="325"/>
    </row>
    <row r="838" spans="1:50" ht="30" customHeight="1" x14ac:dyDescent="0.15">
      <c r="A838" s="408">
        <v>2</v>
      </c>
      <c r="B838" s="408">
        <v>1</v>
      </c>
      <c r="C838" s="428" t="s">
        <v>612</v>
      </c>
      <c r="D838" s="422"/>
      <c r="E838" s="422"/>
      <c r="F838" s="422"/>
      <c r="G838" s="422"/>
      <c r="H838" s="422"/>
      <c r="I838" s="422"/>
      <c r="J838" s="423">
        <v>1011001006587</v>
      </c>
      <c r="K838" s="424"/>
      <c r="L838" s="424"/>
      <c r="M838" s="424"/>
      <c r="N838" s="424"/>
      <c r="O838" s="424"/>
      <c r="P838" s="318" t="s">
        <v>610</v>
      </c>
      <c r="Q838" s="318"/>
      <c r="R838" s="318"/>
      <c r="S838" s="318"/>
      <c r="T838" s="318"/>
      <c r="U838" s="318"/>
      <c r="V838" s="318"/>
      <c r="W838" s="318"/>
      <c r="X838" s="318"/>
      <c r="Y838" s="322">
        <v>196</v>
      </c>
      <c r="Z838" s="323"/>
      <c r="AA838" s="323"/>
      <c r="AB838" s="324"/>
      <c r="AC838" s="332" t="s">
        <v>498</v>
      </c>
      <c r="AD838" s="332"/>
      <c r="AE838" s="332"/>
      <c r="AF838" s="332"/>
      <c r="AG838" s="332"/>
      <c r="AH838" s="425">
        <v>1</v>
      </c>
      <c r="AI838" s="426"/>
      <c r="AJ838" s="426"/>
      <c r="AK838" s="426"/>
      <c r="AL838" s="329">
        <v>90</v>
      </c>
      <c r="AM838" s="330"/>
      <c r="AN838" s="330"/>
      <c r="AO838" s="331"/>
      <c r="AP838" s="325" t="s">
        <v>594</v>
      </c>
      <c r="AQ838" s="325"/>
      <c r="AR838" s="325"/>
      <c r="AS838" s="325"/>
      <c r="AT838" s="325"/>
      <c r="AU838" s="325"/>
      <c r="AV838" s="325"/>
      <c r="AW838" s="325"/>
      <c r="AX838" s="325"/>
    </row>
    <row r="839" spans="1:50" ht="30" customHeight="1" x14ac:dyDescent="0.15">
      <c r="A839" s="408">
        <v>3</v>
      </c>
      <c r="B839" s="408">
        <v>1</v>
      </c>
      <c r="C839" s="428" t="s">
        <v>613</v>
      </c>
      <c r="D839" s="422"/>
      <c r="E839" s="422"/>
      <c r="F839" s="422"/>
      <c r="G839" s="422"/>
      <c r="H839" s="422"/>
      <c r="I839" s="422"/>
      <c r="J839" s="423">
        <v>1430005001164</v>
      </c>
      <c r="K839" s="424"/>
      <c r="L839" s="424"/>
      <c r="M839" s="424"/>
      <c r="N839" s="424"/>
      <c r="O839" s="424"/>
      <c r="P839" s="317" t="s">
        <v>614</v>
      </c>
      <c r="Q839" s="318"/>
      <c r="R839" s="318"/>
      <c r="S839" s="318"/>
      <c r="T839" s="318"/>
      <c r="U839" s="318"/>
      <c r="V839" s="318"/>
      <c r="W839" s="318"/>
      <c r="X839" s="318"/>
      <c r="Y839" s="322">
        <v>90</v>
      </c>
      <c r="Z839" s="323"/>
      <c r="AA839" s="323"/>
      <c r="AB839" s="324"/>
      <c r="AC839" s="332" t="s">
        <v>504</v>
      </c>
      <c r="AD839" s="332"/>
      <c r="AE839" s="332"/>
      <c r="AF839" s="332"/>
      <c r="AG839" s="332"/>
      <c r="AH839" s="327" t="s">
        <v>594</v>
      </c>
      <c r="AI839" s="328"/>
      <c r="AJ839" s="328"/>
      <c r="AK839" s="328"/>
      <c r="AL839" s="329" t="s">
        <v>635</v>
      </c>
      <c r="AM839" s="330"/>
      <c r="AN839" s="330"/>
      <c r="AO839" s="331"/>
      <c r="AP839" s="325" t="s">
        <v>594</v>
      </c>
      <c r="AQ839" s="325"/>
      <c r="AR839" s="325"/>
      <c r="AS839" s="325"/>
      <c r="AT839" s="325"/>
      <c r="AU839" s="325"/>
      <c r="AV839" s="325"/>
      <c r="AW839" s="325"/>
      <c r="AX839" s="325"/>
    </row>
    <row r="840" spans="1:50" ht="30" customHeight="1" x14ac:dyDescent="0.15">
      <c r="A840" s="408">
        <v>4</v>
      </c>
      <c r="B840" s="408">
        <v>1</v>
      </c>
      <c r="C840" s="428" t="s">
        <v>615</v>
      </c>
      <c r="D840" s="422"/>
      <c r="E840" s="422"/>
      <c r="F840" s="422"/>
      <c r="G840" s="422"/>
      <c r="H840" s="422"/>
      <c r="I840" s="422"/>
      <c r="J840" s="423">
        <v>3450001001668</v>
      </c>
      <c r="K840" s="424"/>
      <c r="L840" s="424"/>
      <c r="M840" s="424"/>
      <c r="N840" s="424"/>
      <c r="O840" s="424"/>
      <c r="P840" s="317" t="s">
        <v>617</v>
      </c>
      <c r="Q840" s="318"/>
      <c r="R840" s="318"/>
      <c r="S840" s="318"/>
      <c r="T840" s="318"/>
      <c r="U840" s="318"/>
      <c r="V840" s="318"/>
      <c r="W840" s="318"/>
      <c r="X840" s="318"/>
      <c r="Y840" s="322">
        <v>11</v>
      </c>
      <c r="Z840" s="323"/>
      <c r="AA840" s="323"/>
      <c r="AB840" s="324"/>
      <c r="AC840" s="332" t="s">
        <v>499</v>
      </c>
      <c r="AD840" s="332"/>
      <c r="AE840" s="332"/>
      <c r="AF840" s="332"/>
      <c r="AG840" s="332"/>
      <c r="AH840" s="327">
        <v>20</v>
      </c>
      <c r="AI840" s="328"/>
      <c r="AJ840" s="328"/>
      <c r="AK840" s="328"/>
      <c r="AL840" s="329">
        <v>71</v>
      </c>
      <c r="AM840" s="330"/>
      <c r="AN840" s="330"/>
      <c r="AO840" s="331"/>
      <c r="AP840" s="325" t="s">
        <v>594</v>
      </c>
      <c r="AQ840" s="325"/>
      <c r="AR840" s="325"/>
      <c r="AS840" s="325"/>
      <c r="AT840" s="325"/>
      <c r="AU840" s="325"/>
      <c r="AV840" s="325"/>
      <c r="AW840" s="325"/>
      <c r="AX840" s="325"/>
    </row>
    <row r="841" spans="1:50" ht="30" customHeight="1" x14ac:dyDescent="0.15">
      <c r="A841" s="408">
        <v>5</v>
      </c>
      <c r="B841" s="408">
        <v>1</v>
      </c>
      <c r="C841" s="428" t="s">
        <v>616</v>
      </c>
      <c r="D841" s="422"/>
      <c r="E841" s="422"/>
      <c r="F841" s="422"/>
      <c r="G841" s="422"/>
      <c r="H841" s="422"/>
      <c r="I841" s="422"/>
      <c r="J841" s="423">
        <v>2430001032014</v>
      </c>
      <c r="K841" s="424"/>
      <c r="L841" s="424"/>
      <c r="M841" s="424"/>
      <c r="N841" s="424"/>
      <c r="O841" s="424"/>
      <c r="P841" s="317" t="s">
        <v>617</v>
      </c>
      <c r="Q841" s="318"/>
      <c r="R841" s="318"/>
      <c r="S841" s="318"/>
      <c r="T841" s="318"/>
      <c r="U841" s="318"/>
      <c r="V841" s="318"/>
      <c r="W841" s="318"/>
      <c r="X841" s="318"/>
      <c r="Y841" s="322">
        <v>10</v>
      </c>
      <c r="Z841" s="323"/>
      <c r="AA841" s="323"/>
      <c r="AB841" s="324"/>
      <c r="AC841" s="326" t="s">
        <v>499</v>
      </c>
      <c r="AD841" s="326"/>
      <c r="AE841" s="326"/>
      <c r="AF841" s="326"/>
      <c r="AG841" s="326"/>
      <c r="AH841" s="327">
        <v>10</v>
      </c>
      <c r="AI841" s="328"/>
      <c r="AJ841" s="328"/>
      <c r="AK841" s="328"/>
      <c r="AL841" s="329">
        <v>95</v>
      </c>
      <c r="AM841" s="330"/>
      <c r="AN841" s="330"/>
      <c r="AO841" s="331"/>
      <c r="AP841" s="325" t="s">
        <v>594</v>
      </c>
      <c r="AQ841" s="325"/>
      <c r="AR841" s="325"/>
      <c r="AS841" s="325"/>
      <c r="AT841" s="325"/>
      <c r="AU841" s="325"/>
      <c r="AV841" s="325"/>
      <c r="AW841" s="325"/>
      <c r="AX841" s="325"/>
    </row>
    <row r="842" spans="1:50" ht="30" customHeight="1" x14ac:dyDescent="0.15">
      <c r="A842" s="408">
        <v>6</v>
      </c>
      <c r="B842" s="408">
        <v>1</v>
      </c>
      <c r="C842" s="428" t="s">
        <v>609</v>
      </c>
      <c r="D842" s="422"/>
      <c r="E842" s="422"/>
      <c r="F842" s="422"/>
      <c r="G842" s="422"/>
      <c r="H842" s="422"/>
      <c r="I842" s="422"/>
      <c r="J842" s="423">
        <v>1430001041593</v>
      </c>
      <c r="K842" s="424"/>
      <c r="L842" s="424"/>
      <c r="M842" s="424"/>
      <c r="N842" s="424"/>
      <c r="O842" s="424"/>
      <c r="P842" s="317" t="s">
        <v>621</v>
      </c>
      <c r="Q842" s="318"/>
      <c r="R842" s="318"/>
      <c r="S842" s="318"/>
      <c r="T842" s="318"/>
      <c r="U842" s="318"/>
      <c r="V842" s="318"/>
      <c r="W842" s="318"/>
      <c r="X842" s="318"/>
      <c r="Y842" s="322">
        <v>8</v>
      </c>
      <c r="Z842" s="323"/>
      <c r="AA842" s="323"/>
      <c r="AB842" s="324"/>
      <c r="AC842" s="326" t="s">
        <v>611</v>
      </c>
      <c r="AD842" s="326"/>
      <c r="AE842" s="326"/>
      <c r="AF842" s="326"/>
      <c r="AG842" s="326"/>
      <c r="AH842" s="327" t="s">
        <v>594</v>
      </c>
      <c r="AI842" s="328"/>
      <c r="AJ842" s="328"/>
      <c r="AK842" s="328"/>
      <c r="AL842" s="329" t="s">
        <v>594</v>
      </c>
      <c r="AM842" s="330"/>
      <c r="AN842" s="330"/>
      <c r="AO842" s="331"/>
      <c r="AP842" s="325" t="s">
        <v>594</v>
      </c>
      <c r="AQ842" s="325"/>
      <c r="AR842" s="325"/>
      <c r="AS842" s="325"/>
      <c r="AT842" s="325"/>
      <c r="AU842" s="325"/>
      <c r="AV842" s="325"/>
      <c r="AW842" s="325"/>
      <c r="AX842" s="325"/>
    </row>
    <row r="843" spans="1:50" ht="30" customHeight="1" x14ac:dyDescent="0.15">
      <c r="A843" s="408">
        <v>7</v>
      </c>
      <c r="B843" s="408">
        <v>1</v>
      </c>
      <c r="C843" s="428" t="s">
        <v>618</v>
      </c>
      <c r="D843" s="422"/>
      <c r="E843" s="422"/>
      <c r="F843" s="422"/>
      <c r="G843" s="422"/>
      <c r="H843" s="422"/>
      <c r="I843" s="422"/>
      <c r="J843" s="423">
        <v>2430001012619</v>
      </c>
      <c r="K843" s="424"/>
      <c r="L843" s="424"/>
      <c r="M843" s="424"/>
      <c r="N843" s="424"/>
      <c r="O843" s="424"/>
      <c r="P843" s="317" t="s">
        <v>621</v>
      </c>
      <c r="Q843" s="318"/>
      <c r="R843" s="318"/>
      <c r="S843" s="318"/>
      <c r="T843" s="318"/>
      <c r="U843" s="318"/>
      <c r="V843" s="318"/>
      <c r="W843" s="318"/>
      <c r="X843" s="318"/>
      <c r="Y843" s="322">
        <v>3</v>
      </c>
      <c r="Z843" s="323"/>
      <c r="AA843" s="323"/>
      <c r="AB843" s="324"/>
      <c r="AC843" s="326" t="s">
        <v>499</v>
      </c>
      <c r="AD843" s="326"/>
      <c r="AE843" s="326"/>
      <c r="AF843" s="326"/>
      <c r="AG843" s="326"/>
      <c r="AH843" s="327">
        <v>40</v>
      </c>
      <c r="AI843" s="328"/>
      <c r="AJ843" s="328"/>
      <c r="AK843" s="328"/>
      <c r="AL843" s="329">
        <v>96</v>
      </c>
      <c r="AM843" s="330"/>
      <c r="AN843" s="330"/>
      <c r="AO843" s="331"/>
      <c r="AP843" s="325" t="s">
        <v>594</v>
      </c>
      <c r="AQ843" s="325"/>
      <c r="AR843" s="325"/>
      <c r="AS843" s="325"/>
      <c r="AT843" s="325"/>
      <c r="AU843" s="325"/>
      <c r="AV843" s="325"/>
      <c r="AW843" s="325"/>
      <c r="AX843" s="325"/>
    </row>
    <row r="844" spans="1:50" ht="43.5" customHeight="1" x14ac:dyDescent="0.15">
      <c r="A844" s="408">
        <v>8</v>
      </c>
      <c r="B844" s="408">
        <v>1</v>
      </c>
      <c r="C844" s="428" t="s">
        <v>619</v>
      </c>
      <c r="D844" s="422"/>
      <c r="E844" s="422"/>
      <c r="F844" s="422"/>
      <c r="G844" s="422"/>
      <c r="H844" s="422"/>
      <c r="I844" s="422"/>
      <c r="J844" s="423" t="s">
        <v>594</v>
      </c>
      <c r="K844" s="424"/>
      <c r="L844" s="424"/>
      <c r="M844" s="424"/>
      <c r="N844" s="424"/>
      <c r="O844" s="424"/>
      <c r="P844" s="319" t="s">
        <v>620</v>
      </c>
      <c r="Q844" s="320"/>
      <c r="R844" s="320"/>
      <c r="S844" s="320"/>
      <c r="T844" s="320"/>
      <c r="U844" s="320"/>
      <c r="V844" s="320"/>
      <c r="W844" s="320"/>
      <c r="X844" s="321"/>
      <c r="Y844" s="322">
        <v>2</v>
      </c>
      <c r="Z844" s="323"/>
      <c r="AA844" s="323"/>
      <c r="AB844" s="324"/>
      <c r="AC844" s="326" t="s">
        <v>611</v>
      </c>
      <c r="AD844" s="326"/>
      <c r="AE844" s="326"/>
      <c r="AF844" s="326"/>
      <c r="AG844" s="326"/>
      <c r="AH844" s="327" t="s">
        <v>594</v>
      </c>
      <c r="AI844" s="328"/>
      <c r="AJ844" s="328"/>
      <c r="AK844" s="328"/>
      <c r="AL844" s="329" t="s">
        <v>594</v>
      </c>
      <c r="AM844" s="330"/>
      <c r="AN844" s="330"/>
      <c r="AO844" s="331"/>
      <c r="AP844" s="325" t="s">
        <v>594</v>
      </c>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9"/>
      <c r="AP869" s="430" t="s">
        <v>420</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5"/>
      <c r="E1101" s="277" t="s">
        <v>384</v>
      </c>
      <c r="F1101" s="895"/>
      <c r="G1101" s="895"/>
      <c r="H1101" s="895"/>
      <c r="I1101" s="895"/>
      <c r="J1101" s="277" t="s">
        <v>419</v>
      </c>
      <c r="K1101" s="277"/>
      <c r="L1101" s="277"/>
      <c r="M1101" s="277"/>
      <c r="N1101" s="277"/>
      <c r="O1101" s="277"/>
      <c r="P1101" s="348" t="s">
        <v>27</v>
      </c>
      <c r="Q1101" s="348"/>
      <c r="R1101" s="348"/>
      <c r="S1101" s="348"/>
      <c r="T1101" s="348"/>
      <c r="U1101" s="348"/>
      <c r="V1101" s="348"/>
      <c r="W1101" s="348"/>
      <c r="X1101" s="348"/>
      <c r="Y1101" s="277" t="s">
        <v>421</v>
      </c>
      <c r="Z1101" s="895"/>
      <c r="AA1101" s="895"/>
      <c r="AB1101" s="895"/>
      <c r="AC1101" s="277" t="s">
        <v>367</v>
      </c>
      <c r="AD1101" s="277"/>
      <c r="AE1101" s="277"/>
      <c r="AF1101" s="277"/>
      <c r="AG1101" s="277"/>
      <c r="AH1101" s="348" t="s">
        <v>380</v>
      </c>
      <c r="AI1101" s="349"/>
      <c r="AJ1101" s="349"/>
      <c r="AK1101" s="349"/>
      <c r="AL1101" s="349" t="s">
        <v>21</v>
      </c>
      <c r="AM1101" s="349"/>
      <c r="AN1101" s="349"/>
      <c r="AO1101" s="898"/>
      <c r="AP1101" s="430" t="s">
        <v>453</v>
      </c>
      <c r="AQ1101" s="430"/>
      <c r="AR1101" s="430"/>
      <c r="AS1101" s="430"/>
      <c r="AT1101" s="430"/>
      <c r="AU1101" s="430"/>
      <c r="AV1101" s="430"/>
      <c r="AW1101" s="430"/>
      <c r="AX1101" s="430"/>
    </row>
    <row r="1102" spans="1:50" ht="55.5" customHeight="1" x14ac:dyDescent="0.15">
      <c r="A1102" s="408">
        <v>1</v>
      </c>
      <c r="B1102" s="408">
        <v>1</v>
      </c>
      <c r="C1102" s="897"/>
      <c r="D1102" s="897"/>
      <c r="E1102" s="261" t="s">
        <v>636</v>
      </c>
      <c r="F1102" s="896"/>
      <c r="G1102" s="896"/>
      <c r="H1102" s="896"/>
      <c r="I1102" s="896"/>
      <c r="J1102" s="423" t="s">
        <v>636</v>
      </c>
      <c r="K1102" s="424"/>
      <c r="L1102" s="424"/>
      <c r="M1102" s="424"/>
      <c r="N1102" s="424"/>
      <c r="O1102" s="424"/>
      <c r="P1102" s="317" t="s">
        <v>636</v>
      </c>
      <c r="Q1102" s="318"/>
      <c r="R1102" s="318"/>
      <c r="S1102" s="318"/>
      <c r="T1102" s="318"/>
      <c r="U1102" s="318"/>
      <c r="V1102" s="318"/>
      <c r="W1102" s="318"/>
      <c r="X1102" s="318"/>
      <c r="Y1102" s="322" t="s">
        <v>636</v>
      </c>
      <c r="Z1102" s="323"/>
      <c r="AA1102" s="323"/>
      <c r="AB1102" s="324"/>
      <c r="AC1102" s="326"/>
      <c r="AD1102" s="326"/>
      <c r="AE1102" s="326"/>
      <c r="AF1102" s="326"/>
      <c r="AG1102" s="326"/>
      <c r="AH1102" s="327" t="s">
        <v>636</v>
      </c>
      <c r="AI1102" s="328"/>
      <c r="AJ1102" s="328"/>
      <c r="AK1102" s="328"/>
      <c r="AL1102" s="329" t="s">
        <v>636</v>
      </c>
      <c r="AM1102" s="330"/>
      <c r="AN1102" s="330"/>
      <c r="AO1102" s="331"/>
      <c r="AP1102" s="325" t="s">
        <v>636</v>
      </c>
      <c r="AQ1102" s="325"/>
      <c r="AR1102" s="325"/>
      <c r="AS1102" s="325"/>
      <c r="AT1102" s="325"/>
      <c r="AU1102" s="325"/>
      <c r="AV1102" s="325"/>
      <c r="AW1102" s="325"/>
      <c r="AX1102" s="325"/>
    </row>
    <row r="1103" spans="1:50" ht="55.5" hidden="1" customHeight="1" x14ac:dyDescent="0.15">
      <c r="A1103" s="408">
        <v>2</v>
      </c>
      <c r="B1103" s="408">
        <v>1</v>
      </c>
      <c r="C1103" s="897"/>
      <c r="D1103" s="897"/>
      <c r="E1103" s="261"/>
      <c r="F1103" s="896"/>
      <c r="G1103" s="896"/>
      <c r="H1103" s="896"/>
      <c r="I1103" s="896"/>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55.5" hidden="1" customHeight="1" x14ac:dyDescent="0.15">
      <c r="A1104" s="408">
        <v>3</v>
      </c>
      <c r="B1104" s="408">
        <v>1</v>
      </c>
      <c r="C1104" s="897"/>
      <c r="D1104" s="897"/>
      <c r="E1104" s="261"/>
      <c r="F1104" s="896"/>
      <c r="G1104" s="896"/>
      <c r="H1104" s="896"/>
      <c r="I1104" s="896"/>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6">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 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9" max="49" man="1"/>
    <brk id="833" max="49" man="1"/>
    <brk id="1104"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556</v>
      </c>
      <c r="AF2" s="1000"/>
      <c r="AG2" s="1000"/>
      <c r="AH2" s="1000"/>
      <c r="AI2" s="1000" t="s">
        <v>553</v>
      </c>
      <c r="AJ2" s="1000"/>
      <c r="AK2" s="1000"/>
      <c r="AL2" s="1000"/>
      <c r="AM2" s="1000" t="s">
        <v>527</v>
      </c>
      <c r="AN2" s="1000"/>
      <c r="AO2" s="1000"/>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9"/>
      <c r="Z3" s="1010"/>
      <c r="AA3" s="1011"/>
      <c r="AB3" s="1015"/>
      <c r="AC3" s="1016"/>
      <c r="AD3" s="1017"/>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473</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557</v>
      </c>
      <c r="AF9" s="1000"/>
      <c r="AG9" s="1000"/>
      <c r="AH9" s="1000"/>
      <c r="AI9" s="1000" t="s">
        <v>553</v>
      </c>
      <c r="AJ9" s="1000"/>
      <c r="AK9" s="1000"/>
      <c r="AL9" s="1000"/>
      <c r="AM9" s="1000" t="s">
        <v>527</v>
      </c>
      <c r="AN9" s="1000"/>
      <c r="AO9" s="1000"/>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9"/>
      <c r="Z10" s="1010"/>
      <c r="AA10" s="1011"/>
      <c r="AB10" s="1015"/>
      <c r="AC10" s="1016"/>
      <c r="AD10" s="1017"/>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473</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556</v>
      </c>
      <c r="AF16" s="1000"/>
      <c r="AG16" s="1000"/>
      <c r="AH16" s="1000"/>
      <c r="AI16" s="1000" t="s">
        <v>554</v>
      </c>
      <c r="AJ16" s="1000"/>
      <c r="AK16" s="1000"/>
      <c r="AL16" s="1000"/>
      <c r="AM16" s="1000" t="s">
        <v>527</v>
      </c>
      <c r="AN16" s="1000"/>
      <c r="AO16" s="1000"/>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9"/>
      <c r="Z17" s="1010"/>
      <c r="AA17" s="1011"/>
      <c r="AB17" s="1015"/>
      <c r="AC17" s="1016"/>
      <c r="AD17" s="1017"/>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473</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558</v>
      </c>
      <c r="AF23" s="1000"/>
      <c r="AG23" s="1000"/>
      <c r="AH23" s="1000"/>
      <c r="AI23" s="1000" t="s">
        <v>553</v>
      </c>
      <c r="AJ23" s="1000"/>
      <c r="AK23" s="1000"/>
      <c r="AL23" s="1000"/>
      <c r="AM23" s="1000" t="s">
        <v>527</v>
      </c>
      <c r="AN23" s="1000"/>
      <c r="AO23" s="1000"/>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9"/>
      <c r="Z24" s="1010"/>
      <c r="AA24" s="1011"/>
      <c r="AB24" s="1015"/>
      <c r="AC24" s="1016"/>
      <c r="AD24" s="1017"/>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473</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556</v>
      </c>
      <c r="AF30" s="1000"/>
      <c r="AG30" s="1000"/>
      <c r="AH30" s="1000"/>
      <c r="AI30" s="1000" t="s">
        <v>553</v>
      </c>
      <c r="AJ30" s="1000"/>
      <c r="AK30" s="1000"/>
      <c r="AL30" s="1000"/>
      <c r="AM30" s="1000" t="s">
        <v>551</v>
      </c>
      <c r="AN30" s="1000"/>
      <c r="AO30" s="1000"/>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9"/>
      <c r="Z31" s="1010"/>
      <c r="AA31" s="1011"/>
      <c r="AB31" s="1015"/>
      <c r="AC31" s="1016"/>
      <c r="AD31" s="1017"/>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473</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558</v>
      </c>
      <c r="AF37" s="1000"/>
      <c r="AG37" s="1000"/>
      <c r="AH37" s="1000"/>
      <c r="AI37" s="1000" t="s">
        <v>555</v>
      </c>
      <c r="AJ37" s="1000"/>
      <c r="AK37" s="1000"/>
      <c r="AL37" s="1000"/>
      <c r="AM37" s="1000" t="s">
        <v>552</v>
      </c>
      <c r="AN37" s="1000"/>
      <c r="AO37" s="1000"/>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9"/>
      <c r="Z38" s="1010"/>
      <c r="AA38" s="1011"/>
      <c r="AB38" s="1015"/>
      <c r="AC38" s="1016"/>
      <c r="AD38" s="1017"/>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473</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556</v>
      </c>
      <c r="AF44" s="1000"/>
      <c r="AG44" s="1000"/>
      <c r="AH44" s="1000"/>
      <c r="AI44" s="1000" t="s">
        <v>553</v>
      </c>
      <c r="AJ44" s="1000"/>
      <c r="AK44" s="1000"/>
      <c r="AL44" s="1000"/>
      <c r="AM44" s="1000" t="s">
        <v>527</v>
      </c>
      <c r="AN44" s="1000"/>
      <c r="AO44" s="1000"/>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9"/>
      <c r="Z45" s="1010"/>
      <c r="AA45" s="1011"/>
      <c r="AB45" s="1015"/>
      <c r="AC45" s="1016"/>
      <c r="AD45" s="1017"/>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473</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1" t="s">
        <v>11</v>
      </c>
      <c r="AC51" s="1013"/>
      <c r="AD51" s="1014"/>
      <c r="AE51" s="1000" t="s">
        <v>556</v>
      </c>
      <c r="AF51" s="1000"/>
      <c r="AG51" s="1000"/>
      <c r="AH51" s="1000"/>
      <c r="AI51" s="1000" t="s">
        <v>553</v>
      </c>
      <c r="AJ51" s="1000"/>
      <c r="AK51" s="1000"/>
      <c r="AL51" s="1000"/>
      <c r="AM51" s="1000" t="s">
        <v>527</v>
      </c>
      <c r="AN51" s="1000"/>
      <c r="AO51" s="1000"/>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9"/>
      <c r="Z52" s="1010"/>
      <c r="AA52" s="1011"/>
      <c r="AB52" s="1015"/>
      <c r="AC52" s="1016"/>
      <c r="AD52" s="1017"/>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473</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556</v>
      </c>
      <c r="AF58" s="1000"/>
      <c r="AG58" s="1000"/>
      <c r="AH58" s="1000"/>
      <c r="AI58" s="1000" t="s">
        <v>553</v>
      </c>
      <c r="AJ58" s="1000"/>
      <c r="AK58" s="1000"/>
      <c r="AL58" s="1000"/>
      <c r="AM58" s="1000" t="s">
        <v>527</v>
      </c>
      <c r="AN58" s="1000"/>
      <c r="AO58" s="1000"/>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9"/>
      <c r="Z59" s="1010"/>
      <c r="AA59" s="1011"/>
      <c r="AB59" s="1015"/>
      <c r="AC59" s="1016"/>
      <c r="AD59" s="1017"/>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473</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556</v>
      </c>
      <c r="AF65" s="1000"/>
      <c r="AG65" s="1000"/>
      <c r="AH65" s="1000"/>
      <c r="AI65" s="1000" t="s">
        <v>553</v>
      </c>
      <c r="AJ65" s="1000"/>
      <c r="AK65" s="1000"/>
      <c r="AL65" s="1000"/>
      <c r="AM65" s="1000" t="s">
        <v>527</v>
      </c>
      <c r="AN65" s="1000"/>
      <c r="AO65" s="1000"/>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9"/>
      <c r="Z66" s="1010"/>
      <c r="AA66" s="1011"/>
      <c r="AB66" s="1015"/>
      <c r="AC66" s="1016"/>
      <c r="AD66" s="1017"/>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0">
        <v>1</v>
      </c>
      <c r="B4" s="1060">
        <v>1</v>
      </c>
      <c r="C4" s="422"/>
      <c r="D4" s="422"/>
      <c r="E4" s="422"/>
      <c r="F4" s="422"/>
      <c r="G4" s="422"/>
      <c r="H4" s="422"/>
      <c r="I4" s="422"/>
      <c r="J4" s="423"/>
      <c r="K4" s="424"/>
      <c r="L4" s="424"/>
      <c r="M4" s="424"/>
      <c r="N4" s="424"/>
      <c r="O4" s="424"/>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0">
        <v>1</v>
      </c>
      <c r="B37" s="106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0">
        <v>1</v>
      </c>
      <c r="B70" s="106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2019-05-28T00:47:22Z</cp:lastPrinted>
  <dcterms:created xsi:type="dcterms:W3CDTF">2012-03-13T00:50:25Z</dcterms:created>
  <dcterms:modified xsi:type="dcterms:W3CDTF">2019-06-17T02:21:53Z</dcterms:modified>
</cp:coreProperties>
</file>