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1.官房予算\②再提出\"/>
    </mc:Choice>
  </mc:AlternateContent>
  <bookViews>
    <workbookView xWindow="930" yWindow="0" windowWidth="14640" windowHeight="47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<sst xmlns="http://schemas.openxmlformats.org/spreadsheetml/2006/main" count="2768" uniqueCount="615">
  <si>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</si>
  <si>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</si>
  <si>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</si>
  <si>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</si>
  <si>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</si>
  <si>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</si>
  <si>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</si>
  <si>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</si>
  <si>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</si>
  <si>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</si>
  <si>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</si>
  <si>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</si>
  <si>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</si>
  <si>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</si>
  <si>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</si>
  <si>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</si>
  <si>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</si>
  <si>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</si>
  <si>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</si>
  <si>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</si>
  <si>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</si>
  <si>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</si>
  <si>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</si>
  <si>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</si>
  <si>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</si>
  <si>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</si>
  <si>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</si>
  <si>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</si>
  <si>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</si>
  <si>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</si>
  <si>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</si>
  <si>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</si>
  <si>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</si>
  <si>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</si>
  <si>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</si>
  <si>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</si>
  <si>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</si>
  <si>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</si>
  <si>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</si>
  <si>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</si>
  <si>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</si>
  <si>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</si>
  <si>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</si>
  <si>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</si>
  <si>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</si>
  <si>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</si>
  <si>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</si>
  <si>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</si>
  <si>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</si>
  <si>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</si>
  <si>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</si>
  <si>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</si>
  <si>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</si>
  <si>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</si>
  <si>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</si>
  <si>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</si>
  <si>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</si>
  <si>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</si>
  <si>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</si>
  <si>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</si>
  <si>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</si>
  <si>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</si>
  <si>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</si>
  <si>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</si>
  <si>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</si>
  <si>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</si>
  <si>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</si>
  <si>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</si>
  <si>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</si>
  <si>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</si>
  <si>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</si>
  <si>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</si>
  <si>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</si>
  <si>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</si>
  <si>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</si>
  <si>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</si>
  <si>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</si>
  <si>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</si>
  <si>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</si>
  <si>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</si>
  <si>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</si>
  <si>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</si>
  <si>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</si>
  <si>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</si>
  <si>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</si>
  <si>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</si>
  <si>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</si>
  <si>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</si>
  <si>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</si>
  <si>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</si>
  <si>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</si>
  <si>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</si>
  <si>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</si>
  <si>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</si>
  <si>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</si>
  <si>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</si>
  <si>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</si>
  <si>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</si>
  <si>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</si>
  <si>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</si>
  <si>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</si>
  <si>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</si>
  <si>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</si>
  <si>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</si>
  <si>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</si>
  <si>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</si>
  <si>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</si>
  <si>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</si>
  <si>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</si>
  <si>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</si>
  <si>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</si>
  <si>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</si>
  <si>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</si>
  <si>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</si>
  <si>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</si>
  <si>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</si>
  <si>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</si>
  <si>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</si>
  <si>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</si>
  <si>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</si>
  <si>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</si>
  <si>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</si>
  <si>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</si>
  <si>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</si>
  <si>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</si>
  <si>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</si>
  <si>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</si>
  <si>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</si>
  <si>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</si>
  <si>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</si>
  <si>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</si>
  <si>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</si>
  <si>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</si>
  <si>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</si>
  <si>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</si>
  <si>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</si>
  <si>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</si>
  <si>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</si>
  <si>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</si>
  <si>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</si>
  <si>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</si>
  <si>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</si>
  <si>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</si>
  <si>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</si>
  <si>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</si>
  <si>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</si>
  <si>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</si>
  <si>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</si>
  <si>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</si>
  <si>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</si>
  <si>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</si>
  <si>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</si>
  <si>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</si>
  <si>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</si>
  <si>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</si>
  <si>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</si>
  <si>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</si>
  <si>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</si>
  <si>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</si>
  <si>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</si>
  <si>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</si>
  <si>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</si>
  <si>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</si>
  <si>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</si>
  <si>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</si>
  <si>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</si>
  <si>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</si>
  <si>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</si>
  <si>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</si>
  <si>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</si>
  <si>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</si>
  <si>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</si>
  <si>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</si>
  <si>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</si>
  <si>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</si>
  <si>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</si>
  <si>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</si>
  <si>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</si>
  <si>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</si>
  <si>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</si>
  <si>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</si>
  <si>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</si>
  <si>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</si>
  <si>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</si>
  <si>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</si>
  <si>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</si>
  <si>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</si>
  <si>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</si>
  <si>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</si>
  <si>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</si>
  <si>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</si>
  <si>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</si>
  <si>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</si>
  <si>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</si>
  <si>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</si>
  <si>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</si>
  <si>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</si>
  <si>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</si>
  <si>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</si>
  <si>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</si>
  <si>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</si>
  <si>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</si>
  <si>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</si>
  <si>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</si>
  <si>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</si>
  <si>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</si>
  <si>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</si>
  <si>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</si>
  <si>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</si>
  <si>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</si>
  <si>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</si>
  <si>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</si>
  <si>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</si>
  <si>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</si>
  <si>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</si>
  <si>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</si>
  <si>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</si>
  <si>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</si>
  <si>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</si>
  <si>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</si>
  <si>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</si>
  <si>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</si>
  <si>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</si>
  <si>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</si>
  <si>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</si>
  <si>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</si>
  <si>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</si>
  <si>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</si>
  <si>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</si>
  <si>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</si>
  <si>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</si>
  <si>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</si>
  <si>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</si>
  <si>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</si>
  <si>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</si>
  <si>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</si>
  <si>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</si>
  <si>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</si>
  <si>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</si>
  <si>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</si>
  <si>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</si>
  <si>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</si>
  <si>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</si>
  <si>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</si>
  <si>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</si>
  <si>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</si>
  <si>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</si>
  <si>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</si>
  <si>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</si>
  <si>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</si>
  <si>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</si>
  <si>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</si>
  <si>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</si>
  <si>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</si>
  <si>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</si>
  <si>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</si>
  <si>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</si>
  <si>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</si>
  <si>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</si>
  <si>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</si>
  <si>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</si>
  <si>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</si>
  <si>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</si>
  <si>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</si>
  <si>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</si>
  <si>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</si>
  <si>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</si>
  <si>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</si>
  <si>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</si>
  <si>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</si>
  <si>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</si>
  <si>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</si>
  <si>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</si>
  <si>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</si>
  <si>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</si>
  <si>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</si>
  <si>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</si>
  <si>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</si>
  <si>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</si>
  <si>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</si>
  <si>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</si>
  <si>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</si>
  <si>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</si>
  <si>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</si>
  <si>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</si>
  <si>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</si>
  <si>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</si>
  <si>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</si>
  <si>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</si>
  <si>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</si>
  <si>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</si>
  <si>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</si>
  <si>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</si>
  <si>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</si>
  <si>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</si>
  <si>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</si>
  <si>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</si>
  <si>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</si>
  <si>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</si>
  <si>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</si>
  <si>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</si>
  <si>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</si>
  <si>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</si>
  <si>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</si>
  <si>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</si>
  <si>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</si>
  <si>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</si>
  <si>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</si>
  <si>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</si>
  <si>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</si>
  <si>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</si>
  <si>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</si>
  <si>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</si>
  <si>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</si>
  <si>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</si>
  <si>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</si>
  <si>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</si>
  <si>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</si>
  <si>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</si>
  <si>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</si>
  <si>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</si>
  <si>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</si>
  <si>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</si>
  <si>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</si>
  <si>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</si>
  <si>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</si>
  <si>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</si>
  <si>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</si>
  <si>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</si>
  <si>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</si>
  <si>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</si>
  <si>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</si>
  <si>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</si>
  <si>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</si>
  <si>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</si>
  <si>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</si>
  <si>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</si>
  <si>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</si>
  <si>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</si>
  <si>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</si>
  <si>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</si>
  <si>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</si>
  <si>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</si>
  <si>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</si>
  <si>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</si>
  <si>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</si>
  <si>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</si>
  <si>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</si>
  <si>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</si>
  <si>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</si>
  <si>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</si>
  <si>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</si>
  <si>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</si>
  <si>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</si>
  <si>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</si>
  <si>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</si>
  <si>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</si>
  <si>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</si>
  <si>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</si>
  <si>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</si>
  <si>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</si>
  <si>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</si>
  <si>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</si>
  <si>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</si>
  <si>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</si>
  <si>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</si>
  <si>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</si>
  <si>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</si>
  <si>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</si>
  <si>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</si>
  <si>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</si>
  <si>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</si>
  <si>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</si>
  <si>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</si>
  <si>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</si>
  <si>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</si>
  <si>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</si>
  <si>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</si>
  <si>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</si>
  <si>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</si>
  <si>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</si>
  <si>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</si>
  <si>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</si>
  <si>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</si>
  <si>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</si>
  <si>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</si>
  <si>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</si>
  <si>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</si>
  <si>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</si>
  <si>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</si>
  <si>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</si>
  <si>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</si>
  <si>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</si>
  <si>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</si>
  <si>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</si>
  <si>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</si>
  <si>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</si>
  <si>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</si>
  <si>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</si>
  <si>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</si>
  <si>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</si>
  <si>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</si>
  <si>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</si>
  <si>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</si>
  <si>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</si>
  <si>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</si>
  <si>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</si>
  <si>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</si>
  <si>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</si>
  <si>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</si>
  <si>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</si>
  <si>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</si>
  <si>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</si>
  <si>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</si>
  <si>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</si>
  <si>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</si>
  <si>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</si>
  <si>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</si>
  <si>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</si>
  <si>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</si>
  <si>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</si>
  <si>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</si>
  <si>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</si>
  <si>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</si>
  <si>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</si>
  <si>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</si>
  <si>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</si>
  <si>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</si>
  <si>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</si>
  <si>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</si>
  <si>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</si>
  <si>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</si>
  <si>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</si>
  <si>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</si>
  <si>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</si>
  <si>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</si>
  <si>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</si>
  <si>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</si>
  <si>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</si>
  <si>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</si>
  <si>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</si>
  <si>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</si>
  <si>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</si>
  <si>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</si>
  <si>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</si>
  <si>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</si>
  <si>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</si>
  <si>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</si>
  <si>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</si>
  <si>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</si>
  <si>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</si>
  <si>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</si>
  <si>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</si>
  <si>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</si>
  <si>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</si>
  <si>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</si>
  <si>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</si>
  <si>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</si>
  <si>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</si>
  <si>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</si>
  <si>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</si>
  <si>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</si>
  <si>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</si>
  <si>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</si>
  <si>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</si>
  <si>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</si>
  <si>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</si>
  <si>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</si>
  <si>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</si>
  <si>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</si>
  <si>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</si>
  <si>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</si>
  <si>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</si>
  <si>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</si>
  <si>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</si>
  <si>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</si>
  <si>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</si>
  <si>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</si>
  <si>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</si>
  <si>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</si>
  <si>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</si>
  <si>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</si>
  <si>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</si>
  <si>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</si>
  <si>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</si>
  <si>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</si>
  <si>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</si>
  <si>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</si>
  <si>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</si>
  <si>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</si>
  <si>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</si>
  <si>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</si>
  <si>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</si>
  <si>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</si>
  <si>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</si>
  <si>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</si>
  <si>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</si>
  <si>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</si>
  <si>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</si>
  <si>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</si>
  <si>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</si>
  <si>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</si>
  <si>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</si>
  <si>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</si>
  <si>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</si>
  <si>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</si>
  <si>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</si>
  <si>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</si>
  <si>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</si>
  <si>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</si>
  <si>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</si>
  <si>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</si>
  <si>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</si>
  <si>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</si>
  <si>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</si>
  <si>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</si>
  <si>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</si>
  <si>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</si>
  <si>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</si>
  <si>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</si>
  <si>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</si>
  <si>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</si>
  <si>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</si>
  <si>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</si>
  <si>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</si>
  <si>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</si>
  <si>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</si>
  <si>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</si>
  <si>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</si>
  <si>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</si>
  <si>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</si>
  <si>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</si>
  <si>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</si>
  <si>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</si>
  <si>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</si>
  <si>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</si>
  <si>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</si>
  <si>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</si>
  <si>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</si>
  <si>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</si>
  <si>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</si>
  <si>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</si>
  <si>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</si>
  <si>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</si>
  <si>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</si>
  <si>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</si>
  <si>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</si>
  <si>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</si>
  <si>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</si>
  <si>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</si>
  <si>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</si>
  <si>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</si>
  <si>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</si>
  <si>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</si>
  <si>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</si>
  <si>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</si>
  <si>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</si>
  <si>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</si>
  <si>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</si>
  <si>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</si>
  <si>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</si>
  <si>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</si>
  <si>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</si>
  <si>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</si>
  <si>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</si>
  <si>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</si>
  <si>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</si>
  <si>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</si>
  <si>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</si>
  <si>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</si>
  <si>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</si>
  <si>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大臣官房</t>
    <rPh sb="0" eb="2">
      <t>ダイジン</t>
    </rPh>
    <rPh sb="2" eb="4">
      <t>カンボウ</t>
    </rPh>
    <phoneticPr fontId="5"/>
  </si>
  <si>
    <t>会計課</t>
    <rPh sb="0" eb="3">
      <t>カイケイカ</t>
    </rPh>
    <phoneticPr fontId="5"/>
  </si>
  <si>
    <t>市川　篤志</t>
    <rPh sb="0" eb="2">
      <t>イチカワ</t>
    </rPh>
    <rPh sb="3" eb="5">
      <t>アツシ</t>
    </rPh>
    <phoneticPr fontId="5"/>
  </si>
  <si>
    <t>国土交通本省所管の国土交通本省の庁舎について、良好な執務環境を維持し機能を維持するために、建物、工作物並びにこれらの従物の改修等を行う。</t>
    <phoneticPr fontId="5"/>
  </si>
  <si>
    <t>○</t>
  </si>
  <si>
    <t>-</t>
    <phoneticPr fontId="5"/>
  </si>
  <si>
    <t>施設整備費</t>
    <rPh sb="0" eb="2">
      <t>シセツ</t>
    </rPh>
    <rPh sb="2" eb="5">
      <t>セイビヒ</t>
    </rPh>
    <phoneticPr fontId="5"/>
  </si>
  <si>
    <t>過去３ヶ年の故障件数の平均から改善された件数を成果実績とする。
年間平均故障件数：２１件
成果実績＝目標値－年間故障件数</t>
    <phoneticPr fontId="5"/>
  </si>
  <si>
    <t>‐</t>
  </si>
  <si>
    <t>国の庁舎の施設整備は、国が実施すべき事業であり、地方自治体、民間等に委ねることはできない。</t>
    <rPh sb="0" eb="1">
      <t>クニ</t>
    </rPh>
    <rPh sb="2" eb="4">
      <t>チョウシャ</t>
    </rPh>
    <rPh sb="5" eb="7">
      <t>シセツ</t>
    </rPh>
    <rPh sb="7" eb="9">
      <t>セイビ</t>
    </rPh>
    <rPh sb="11" eb="12">
      <t>クニ</t>
    </rPh>
    <rPh sb="13" eb="15">
      <t>ジッシ</t>
    </rPh>
    <rPh sb="18" eb="20">
      <t>ジギョウ</t>
    </rPh>
    <rPh sb="24" eb="26">
      <t>チホウ</t>
    </rPh>
    <rPh sb="26" eb="29">
      <t>ジチタイ</t>
    </rPh>
    <rPh sb="30" eb="32">
      <t>ミンカン</t>
    </rPh>
    <rPh sb="32" eb="33">
      <t>トウ</t>
    </rPh>
    <rPh sb="34" eb="35">
      <t>ユダ</t>
    </rPh>
    <phoneticPr fontId="5"/>
  </si>
  <si>
    <t>無</t>
  </si>
  <si>
    <t>一般競争の実施により支出先を選定しており、競争性は確保されている。</t>
  </si>
  <si>
    <t>契約書に基づき受益者との負担関係が定められており、妥当である。</t>
    <rPh sb="0" eb="3">
      <t>ケイヤクショ</t>
    </rPh>
    <rPh sb="4" eb="5">
      <t>モト</t>
    </rPh>
    <rPh sb="7" eb="10">
      <t>ジュエキシャ</t>
    </rPh>
    <rPh sb="12" eb="14">
      <t>フタン</t>
    </rPh>
    <rPh sb="14" eb="16">
      <t>カンケイ</t>
    </rPh>
    <rPh sb="17" eb="18">
      <t>サダ</t>
    </rPh>
    <rPh sb="25" eb="27">
      <t>ダトウ</t>
    </rPh>
    <phoneticPr fontId="5"/>
  </si>
  <si>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</si>
  <si>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庁舎施設の機能維持のために必要な改修として事業目的に合致した費目・使途となっている。</t>
    <rPh sb="0" eb="2">
      <t>チョウシャ</t>
    </rPh>
    <rPh sb="2" eb="4">
      <t>シセツ</t>
    </rPh>
    <rPh sb="5" eb="7">
      <t>キノウ</t>
    </rPh>
    <rPh sb="7" eb="9">
      <t>イジ</t>
    </rPh>
    <rPh sb="13" eb="15">
      <t>ヒツヨウ</t>
    </rPh>
    <rPh sb="16" eb="18">
      <t>カイシュウ</t>
    </rPh>
    <rPh sb="21" eb="23">
      <t>ジギョウ</t>
    </rPh>
    <rPh sb="23" eb="25">
      <t>モクテキ</t>
    </rPh>
    <rPh sb="26" eb="28">
      <t>ガッチ</t>
    </rPh>
    <rPh sb="30" eb="32">
      <t>ヒモク</t>
    </rPh>
    <rPh sb="33" eb="35">
      <t>シト</t>
    </rPh>
    <phoneticPr fontId="5"/>
  </si>
  <si>
    <t>契約手続き前に、事業実施にあたって他の手段・方法等の検討を十分に行ったうえで仕様書等を作成しており、コスト削減を行ったうえで実施している。</t>
  </si>
  <si>
    <t>従来より、庁舎設備（建物、工作物並びにこれらの従物）について、緊急度や不具合の発生頻度（耐用年数）等を考慮し、効率的に改修等の事業を実施している。</t>
  </si>
  <si>
    <t>今後も引き続き、庁舎機能を維持するための施設整備について、効率的な事業を行っていく。</t>
  </si>
  <si>
    <t>001</t>
    <phoneticPr fontId="5"/>
  </si>
  <si>
    <t>002</t>
    <phoneticPr fontId="5"/>
  </si>
  <si>
    <t>004</t>
    <phoneticPr fontId="5"/>
  </si>
  <si>
    <t>474</t>
    <phoneticPr fontId="5"/>
  </si>
  <si>
    <t>453</t>
    <phoneticPr fontId="5"/>
  </si>
  <si>
    <t>466</t>
    <phoneticPr fontId="5"/>
  </si>
  <si>
    <t>478</t>
    <phoneticPr fontId="5"/>
  </si>
  <si>
    <t>467</t>
    <phoneticPr fontId="5"/>
  </si>
  <si>
    <t>施設整備費</t>
    <rPh sb="0" eb="2">
      <t>シセツ</t>
    </rPh>
    <rPh sb="2" eb="5">
      <t>セイビヒ</t>
    </rPh>
    <phoneticPr fontId="5"/>
  </si>
  <si>
    <t>中央合同庁舎第３号館構内自動電話交換設備１式製造</t>
    <rPh sb="0" eb="2">
      <t>チュウオウ</t>
    </rPh>
    <rPh sb="2" eb="4">
      <t>ゴウドウ</t>
    </rPh>
    <rPh sb="4" eb="5">
      <t>チョウ</t>
    </rPh>
    <rPh sb="5" eb="7">
      <t>シャダイ</t>
    </rPh>
    <rPh sb="8" eb="10">
      <t>ゴウカン</t>
    </rPh>
    <rPh sb="10" eb="12">
      <t>コウナイ</t>
    </rPh>
    <rPh sb="12" eb="14">
      <t>ジドウ</t>
    </rPh>
    <rPh sb="14" eb="16">
      <t>デンワ</t>
    </rPh>
    <rPh sb="16" eb="18">
      <t>コウカン</t>
    </rPh>
    <rPh sb="18" eb="20">
      <t>セツビ</t>
    </rPh>
    <rPh sb="21" eb="22">
      <t>シキ</t>
    </rPh>
    <rPh sb="22" eb="24">
      <t>セイゾウ</t>
    </rPh>
    <phoneticPr fontId="5"/>
  </si>
  <si>
    <t>A</t>
  </si>
  <si>
    <t>電通工業（株）</t>
    <phoneticPr fontId="5"/>
  </si>
  <si>
    <t>構内電話交換設備の更新</t>
    <phoneticPr fontId="5"/>
  </si>
  <si>
    <t>合同庁舎第３号館の庁舎附帯設備の改修
自動電話交換設備更新</t>
    <phoneticPr fontId="5"/>
  </si>
  <si>
    <t>執行額　／　改修件数　　　　　　　　　　　　　</t>
    <phoneticPr fontId="5"/>
  </si>
  <si>
    <t>件</t>
    <rPh sb="0" eb="1">
      <t>ケン</t>
    </rPh>
    <phoneticPr fontId="5"/>
  </si>
  <si>
    <t>百万円</t>
    <rPh sb="0" eb="2">
      <t>ヒャクマン</t>
    </rPh>
    <rPh sb="2" eb="3">
      <t>エン</t>
    </rPh>
    <phoneticPr fontId="5"/>
  </si>
  <si>
    <t>百万円/ 件</t>
    <phoneticPr fontId="5"/>
  </si>
  <si>
    <t>50/1</t>
    <phoneticPr fontId="5"/>
  </si>
  <si>
    <t>72/1</t>
    <phoneticPr fontId="5"/>
  </si>
  <si>
    <t>78/1</t>
    <phoneticPr fontId="5"/>
  </si>
  <si>
    <t>A.電通工業（株）</t>
    <phoneticPr fontId="5"/>
  </si>
  <si>
    <t>　中央合同庁舎第３号館は、昭和４１年の竣功ののち、昭和４８年に増築し、築後約５０年を経過している。建物、工作物並びにこれらの従物の附属設備については、使用頻度や経過年数により不具合の発生頻度も高まってくることから、庁舎機能を維持するためには、個々の設備等の不具合発生頻度（耐用年数）や緊急度、さらに施設運営において新たな対応が必要なものについて、時宜に応じた計画的な改修や更新等が必要である。
　令和元年度においては、平成２８年度に契約を行った自動電話交換設備更新の継続である。
　自動電話交換設備更新は、本省内外との連絡調整の基幹設備である自動電話交換設備が経年劣化による故障の増加及び内線電話の回線収容不足により支障をきたすため更新を行い、設備本来の機能維持を図るものである。（令和２年度まで継続）</t>
    <rPh sb="198" eb="200">
      <t>レイワ</t>
    </rPh>
    <rPh sb="341" eb="343">
      <t>レイワ</t>
    </rPh>
    <phoneticPr fontId="5"/>
  </si>
  <si>
    <t>自動電話交換設備の更新により、年間の故障件数を改善し、職員の執務環境の維持を図るため、令和２年度までに、年間故障件数を０件にする。</t>
    <rPh sb="43" eb="45">
      <t>レイワ</t>
    </rPh>
    <phoneticPr fontId="5"/>
  </si>
  <si>
    <t>国土交通省庁舎管理室調べ（自動電話交換設備_年間故障件数）令和元年5月10日作成</t>
    <rPh sb="29" eb="31">
      <t>レイワ</t>
    </rPh>
    <rPh sb="31" eb="32">
      <t>ガン</t>
    </rPh>
    <phoneticPr fontId="5"/>
  </si>
  <si>
    <t>国土交通本省施設整備</t>
    <rPh sb="0" eb="2">
      <t>コクド</t>
    </rPh>
    <rPh sb="2" eb="4">
      <t>コウツウ</t>
    </rPh>
    <rPh sb="4" eb="6">
      <t>ホンショウ</t>
    </rPh>
    <rPh sb="6" eb="8">
      <t>シセツ</t>
    </rPh>
    <rPh sb="8" eb="10">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</si>
</sst>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741</xdr:row>
      <xdr:rowOff>0</xdr:rowOff>
    </xdr:from>
    <xdr:to>
      <xdr:col>41</xdr:col>
      <xdr:colOff>166598</xdr:colOff>
      <xdr:row>749</xdr:row>
      <xdr:rowOff>277340</xdr:rowOff>
    </xdr:to>
    <xdr:grpSp>
      <xdr:nvGrpSpPr>
        <xdr:cNvPr id="8" name="グループ化 7"/>
        <xdr:cNvGrpSpPr/>
      </xdr:nvGrpSpPr>
      <xdr:grpSpPr>
        <a:xfrm>
          <a:off x="1828800" y="31623000"/>
          <a:ext cx="6668998" cy="3122140"/>
          <a:chOff x="1800225" y="54435375"/>
          <a:chExt cx="6567398" cy="3096740"/>
        </a:xfrm>
      </xdr:grpSpPr>
      <xdr:sp macro="" textlink="">
        <xdr:nvSpPr>
          <xdr:cNvPr id="3" name="テキスト ボックス 2"/>
          <xdr:cNvSpPr txBox="1"/>
        </xdr:nvSpPr>
        <xdr:spPr>
          <a:xfrm>
            <a:off x="1800225" y="54435375"/>
            <a:ext cx="1959502" cy="10115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７８百万円</a:t>
            </a:r>
          </a:p>
        </xdr:txBody>
      </xdr:sp>
      <xdr:sp macro="" textlink="">
        <xdr:nvSpPr>
          <xdr:cNvPr id="4" name="テキスト ボックス 3"/>
          <xdr:cNvSpPr txBox="1"/>
        </xdr:nvSpPr>
        <xdr:spPr>
          <a:xfrm>
            <a:off x="4685160" y="56181690"/>
            <a:ext cx="1964221" cy="101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Ａ．電通工業</a:t>
            </a:r>
            <a:r>
              <a:rPr kumimoji="1" lang="en-US" altLang="ja-JP" sz="1100"/>
              <a:t>(</a:t>
            </a:r>
            <a:r>
              <a:rPr kumimoji="1" lang="ja-JP" altLang="en-US" sz="1100"/>
              <a:t>株</a:t>
            </a:r>
            <a:r>
              <a:rPr kumimoji="1" lang="en-US" altLang="ja-JP" sz="1100"/>
              <a:t>)</a:t>
            </a:r>
          </a:p>
          <a:p>
            <a:pPr algn="ctr"/>
            <a:r>
              <a:rPr kumimoji="1" lang="ja-JP" altLang="en-US" sz="1100"/>
              <a:t>７８百万円</a:t>
            </a:r>
          </a:p>
        </xdr:txBody>
      </xdr:sp>
      <xdr:cxnSp macro="">
        <xdr:nvCxnSpPr>
          <xdr:cNvPr id="5" name="カギ線コネクタ 4"/>
          <xdr:cNvCxnSpPr>
            <a:endCxn id="4" idx="1"/>
          </xdr:cNvCxnSpPr>
        </xdr:nvCxnSpPr>
        <xdr:spPr>
          <a:xfrm rot="16200000" flipH="1">
            <a:off x="3128038" y="55128212"/>
            <a:ext cx="1230003" cy="1884238"/>
          </a:xfrm>
          <a:prstGeom prst="bentConnector2">
            <a:avLst/>
          </a:prstGeom>
          <a:ln>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158198" y="55859707"/>
            <a:ext cx="420942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一般競争入札（総合評価）</a:t>
            </a:r>
            <a:r>
              <a:rPr kumimoji="1" lang="en-US" altLang="ja-JP" sz="1100"/>
              <a:t>】</a:t>
            </a:r>
            <a:r>
              <a:rPr kumimoji="1" lang="ja-JP" altLang="en-US" sz="1100"/>
              <a:t>　５ヶ年国債（平成３０年度分）</a:t>
            </a:r>
          </a:p>
        </xdr:txBody>
      </xdr:sp>
      <xdr:sp macro="" textlink="">
        <xdr:nvSpPr>
          <xdr:cNvPr id="7" name="テキスト ボックス 6"/>
          <xdr:cNvSpPr txBox="1"/>
        </xdr:nvSpPr>
        <xdr:spPr>
          <a:xfrm>
            <a:off x="4580477" y="57256398"/>
            <a:ext cx="369934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dk1"/>
                </a:solidFill>
                <a:effectLst/>
                <a:latin typeface="+mn-lt"/>
                <a:ea typeface="+mn-ea"/>
                <a:cs typeface="+mn-cs"/>
              </a:rPr>
              <a:t>中央合同庁舎第３号館</a:t>
            </a:r>
            <a:r>
              <a:rPr lang="ja-JP" altLang="en-US" sz="1100">
                <a:solidFill>
                  <a:schemeClr val="dk1"/>
                </a:solidFill>
                <a:effectLst/>
                <a:latin typeface="+mn-lt"/>
                <a:ea typeface="+mn-ea"/>
                <a:cs typeface="+mn-cs"/>
              </a:rPr>
              <a:t>構内自動電話交換設備１式製造</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475</v>
      </c>
      <c r="AT2" s="220"/>
      <c r="AU2" s="220"/>
      <c r="AV2" s="52" t="str">
        <f>IF(AW2="", "", "-")</f>
        <v/>
      </c>
      <c r="AW2" s="397"/>
      <c r="AX2" s="397"/>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614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572</v>
      </c>
      <c r="AF5" s="718"/>
      <c r="AG5" s="718"/>
      <c r="AH5" s="718"/>
      <c r="AI5" s="718"/>
      <c r="AJ5" s="718"/>
      <c r="AK5" s="718"/>
      <c r="AL5" s="718"/>
      <c r="AM5" s="718"/>
      <c r="AN5" s="718"/>
      <c r="AO5" s="718"/>
      <c r="AP5" s="719"/>
      <c r="AQ5" s="720" t="s">
        <v>573</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611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51</v>
      </c>
      <c r="Q13" s="109"/>
      <c r="R13" s="109"/>
      <c r="S13" s="109"/>
      <c r="T13" s="109"/>
      <c r="U13" s="109"/>
      <c r="V13" s="110"/>
      <c r="W13" s="108">
        <v>73</v>
      </c>
      <c r="X13" s="109"/>
      <c r="Y13" s="109"/>
      <c r="Z13" s="109"/>
      <c r="AA13" s="109"/>
      <c r="AB13" s="109"/>
      <c r="AC13" s="110"/>
      <c r="AD13" s="108">
        <v>78</v>
      </c>
      <c r="AE13" s="109"/>
      <c r="AF13" s="109"/>
      <c r="AG13" s="109"/>
      <c r="AH13" s="109"/>
      <c r="AI13" s="109"/>
      <c r="AJ13" s="110"/>
      <c r="AK13" s="108">
        <v>73</v>
      </c>
      <c r="AL13" s="109"/>
      <c r="AM13" s="109"/>
      <c r="AN13" s="109"/>
      <c r="AO13" s="109"/>
      <c r="AP13" s="109"/>
      <c r="AQ13" s="110"/>
      <c r="AR13" s="105">
        <v>74</v>
      </c>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51</v>
      </c>
      <c r="Q18" s="115"/>
      <c r="R18" s="115"/>
      <c r="S18" s="115"/>
      <c r="T18" s="115"/>
      <c r="U18" s="115"/>
      <c r="V18" s="116"/>
      <c r="W18" s="114">
        <f>SUM(W13:AC17)</f>
        <v>73</v>
      </c>
      <c r="X18" s="115"/>
      <c r="Y18" s="115"/>
      <c r="Z18" s="115"/>
      <c r="AA18" s="115"/>
      <c r="AB18" s="115"/>
      <c r="AC18" s="116"/>
      <c r="AD18" s="114">
        <f>SUM(AD13:AJ17)</f>
        <v>78</v>
      </c>
      <c r="AE18" s="115"/>
      <c r="AF18" s="115"/>
      <c r="AG18" s="115"/>
      <c r="AH18" s="115"/>
      <c r="AI18" s="115"/>
      <c r="AJ18" s="116"/>
      <c r="AK18" s="114">
        <f>SUM(AK13:AQ17)</f>
        <v>73</v>
      </c>
      <c r="AL18" s="115"/>
      <c r="AM18" s="115"/>
      <c r="AN18" s="115"/>
      <c r="AO18" s="115"/>
      <c r="AP18" s="115"/>
      <c r="AQ18" s="116"/>
      <c r="AR18" s="114">
        <f>SUM(AR13:AX17)</f>
        <v>74</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c r="Q19" s="109"/>
      <c r="R19" s="109"/>
      <c r="S19" s="109"/>
      <c r="T19" s="109"/>
      <c r="U19" s="109"/>
      <c r="V19" s="110"/>
      <c r="W19" s="108"/>
      <c r="X19" s="109"/>
      <c r="Y19" s="109"/>
      <c r="Z19" s="109"/>
      <c r="AA19" s="109"/>
      <c r="AB19" s="109"/>
      <c r="AC19" s="110"/>
      <c r="AD19" s="108"/>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v>
      </c>
      <c r="Q20" s="540"/>
      <c r="R20" s="540"/>
      <c r="S20" s="540"/>
      <c r="T20" s="540"/>
      <c r="U20" s="540"/>
      <c r="V20" s="540"/>
      <c r="W20" s="540">
        <f t="shared" ref="W20" si="0">IF(W18=0, "-", SUM(W19)/W18)</f>
        <v>0</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73</v>
      </c>
      <c r="Q23" s="106"/>
      <c r="R23" s="106"/>
      <c r="S23" s="106"/>
      <c r="T23" s="106"/>
      <c r="U23" s="106"/>
      <c r="V23" s="107"/>
      <c r="W23" s="105">
        <v>74</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73</v>
      </c>
      <c r="Q29" s="109"/>
      <c r="R29" s="109"/>
      <c r="S29" s="109"/>
      <c r="T29" s="109"/>
      <c r="U29" s="109"/>
      <c r="V29" s="110"/>
      <c r="W29" s="227">
        <f>AR13</f>
        <v>74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536</v>
      </c>
      <c r="AF30" s="387"/>
      <c r="AG30" s="387"/>
      <c r="AH30" s="388"/>
      <c r="AI30" s="386" t="s">
        <v>533</v>
      </c>
      <c r="AJ30" s="387"/>
      <c r="AK30" s="387"/>
      <c r="AL30" s="388"/>
      <c r="AM30" s="389" t="s">
        <v>528</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v>32</v>
      </c>
      <c r="AR31" s="136"/>
      <c r="AS31" s="137" t="s">
        <v>355</v>
      </c>
      <c r="AT31" s="172"/>
      <c r="AU31" s="271"/>
      <c r="AV31" s="271"/>
      <c r="AW31" s="379" t="s">
        <v>300</v>
      </c>
      <c r="AX31" s="380"/>
    </row>
    <row r="32" spans="1:50" ht="23.25" customHeight="1" x14ac:dyDescent="0.15">
      <c r="A32" s="516"/>
      <c r="B32" s="514"/>
      <c r="C32" s="514"/>
      <c r="D32" s="514"/>
      <c r="E32" s="514"/>
      <c r="F32" s="515"/>
      <c r="G32" s="541" t="s">
        <v>612</v>
      </c>
      <c r="H32" s="542"/>
      <c r="I32" s="542"/>
      <c r="J32" s="542"/>
      <c r="K32" s="542"/>
      <c r="L32" s="542"/>
      <c r="M32" s="542"/>
      <c r="N32" s="542"/>
      <c r="O32" s="543"/>
      <c r="P32" s="161" t="s">
        <v>578</v>
      </c>
      <c r="Q32" s="161"/>
      <c r="R32" s="161"/>
      <c r="S32" s="161"/>
      <c r="T32" s="161"/>
      <c r="U32" s="161"/>
      <c r="V32" s="161"/>
      <c r="W32" s="161"/>
      <c r="X32" s="231"/>
      <c r="Y32" s="338" t="s">
        <v>12</v>
      </c>
      <c r="Z32" s="550"/>
      <c r="AA32" s="551"/>
      <c r="AB32" s="552"/>
      <c r="AC32" s="552"/>
      <c r="AD32" s="552"/>
      <c r="AE32" s="364">
        <v>5</v>
      </c>
      <c r="AF32" s="365"/>
      <c r="AG32" s="365"/>
      <c r="AH32" s="365"/>
      <c r="AI32" s="364">
        <v>18</v>
      </c>
      <c r="AJ32" s="365"/>
      <c r="AK32" s="365"/>
      <c r="AL32" s="365"/>
      <c r="AM32" s="364">
        <v>21</v>
      </c>
      <c r="AN32" s="365"/>
      <c r="AO32" s="365"/>
      <c r="AP32" s="365"/>
      <c r="AQ32" s="111"/>
      <c r="AR32" s="112"/>
      <c r="AS32" s="112"/>
      <c r="AT32" s="113"/>
      <c r="AU32" s="365"/>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c r="AC33" s="523"/>
      <c r="AD33" s="523"/>
      <c r="AE33" s="364">
        <v>21</v>
      </c>
      <c r="AF33" s="365"/>
      <c r="AG33" s="365"/>
      <c r="AH33" s="365"/>
      <c r="AI33" s="364">
        <v>21</v>
      </c>
      <c r="AJ33" s="365"/>
      <c r="AK33" s="365"/>
      <c r="AL33" s="365"/>
      <c r="AM33" s="364">
        <v>21</v>
      </c>
      <c r="AN33" s="365"/>
      <c r="AO33" s="365"/>
      <c r="AP33" s="365"/>
      <c r="AQ33" s="111"/>
      <c r="AR33" s="112"/>
      <c r="AS33" s="112"/>
      <c r="AT33" s="113"/>
      <c r="AU33" s="365"/>
      <c r="AV33" s="365"/>
      <c r="AW33" s="365"/>
      <c r="AX33" s="367"/>
    </row>
    <row r="34" spans="1:50" ht="4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23.8</v>
      </c>
      <c r="AF34" s="365"/>
      <c r="AG34" s="365"/>
      <c r="AH34" s="365"/>
      <c r="AI34" s="364">
        <v>85.7</v>
      </c>
      <c r="AJ34" s="365"/>
      <c r="AK34" s="365"/>
      <c r="AL34" s="365"/>
      <c r="AM34" s="364">
        <v>100</v>
      </c>
      <c r="AN34" s="365"/>
      <c r="AO34" s="365"/>
      <c r="AP34" s="365"/>
      <c r="AQ34" s="111"/>
      <c r="AR34" s="112"/>
      <c r="AS34" s="112"/>
      <c r="AT34" s="113"/>
      <c r="AU34" s="365"/>
      <c r="AV34" s="365"/>
      <c r="AW34" s="365"/>
      <c r="AX34" s="367"/>
    </row>
    <row r="35" spans="1:50" ht="23.25" customHeight="1" x14ac:dyDescent="0.15">
      <c r="A35" s="898" t="s">
        <v>506</v>
      </c>
      <c r="B35" s="899"/>
      <c r="C35" s="899"/>
      <c r="D35" s="899"/>
      <c r="E35" s="899"/>
      <c r="F35" s="900"/>
      <c r="G35" s="904" t="s">
        <v>613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536</v>
      </c>
      <c r="AF65" s="369"/>
      <c r="AG65" s="369"/>
      <c r="AH65" s="370"/>
      <c r="AI65" s="368" t="s">
        <v>533</v>
      </c>
      <c r="AJ65" s="369"/>
      <c r="AK65" s="369"/>
      <c r="AL65" s="370"/>
      <c r="AM65" s="375" t="s">
        <v>528</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509</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1" t="s">
        <v>602</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604</v>
      </c>
      <c r="AC101" s="552"/>
      <c r="AD101" s="552"/>
      <c r="AE101" s="364">
        <v>1</v>
      </c>
      <c r="AF101" s="365"/>
      <c r="AG101" s="365"/>
      <c r="AH101" s="366"/>
      <c r="AI101" s="364">
        <v>1</v>
      </c>
      <c r="AJ101" s="365"/>
      <c r="AK101" s="365"/>
      <c r="AL101" s="366"/>
      <c r="AM101" s="364">
        <v>1</v>
      </c>
      <c r="AN101" s="365"/>
      <c r="AO101" s="365"/>
      <c r="AP101" s="366"/>
      <c r="AQ101" s="364"/>
      <c r="AR101" s="365"/>
      <c r="AS101" s="365"/>
      <c r="AT101" s="366"/>
      <c r="AU101" s="364"/>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604</v>
      </c>
      <c r="AC102" s="552"/>
      <c r="AD102" s="552"/>
      <c r="AE102" s="358">
        <v>1</v>
      </c>
      <c r="AF102" s="358"/>
      <c r="AG102" s="358"/>
      <c r="AH102" s="358"/>
      <c r="AI102" s="358">
        <v>1</v>
      </c>
      <c r="AJ102" s="358"/>
      <c r="AK102" s="358"/>
      <c r="AL102" s="358"/>
      <c r="AM102" s="358">
        <v>1</v>
      </c>
      <c r="AN102" s="358"/>
      <c r="AO102" s="358"/>
      <c r="AP102" s="358"/>
      <c r="AQ102" s="815">
        <v>1</v>
      </c>
      <c r="AR102" s="816"/>
      <c r="AS102" s="816"/>
      <c r="AT102" s="817"/>
      <c r="AU102" s="815">
        <v>1</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603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605</v>
      </c>
      <c r="AC116" s="301"/>
      <c r="AD116" s="302"/>
      <c r="AE116" s="358">
        <v>50</v>
      </c>
      <c r="AF116" s="358"/>
      <c r="AG116" s="358"/>
      <c r="AH116" s="358"/>
      <c r="AI116" s="358">
        <v>72</v>
      </c>
      <c r="AJ116" s="358"/>
      <c r="AK116" s="358"/>
      <c r="AL116" s="358"/>
      <c r="AM116" s="358">
        <v>78</v>
      </c>
      <c r="AN116" s="358"/>
      <c r="AO116" s="358"/>
      <c r="AP116" s="358"/>
      <c r="AQ116" s="364">
        <v>73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606</v>
      </c>
      <c r="AC117" s="342"/>
      <c r="AD117" s="343"/>
      <c r="AE117" s="458" t="s">
        <v>607</v>
      </c>
      <c r="AF117" s="306"/>
      <c r="AG117" s="306"/>
      <c r="AH117" s="306"/>
      <c r="AI117" s="458" t="s">
        <v>608</v>
      </c>
      <c r="AJ117" s="306"/>
      <c r="AK117" s="306"/>
      <c r="AL117" s="306"/>
      <c r="AM117" s="458" t="s">
        <v>609</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994" t="s">
        <v>566</v>
      </c>
      <c r="B130" s="992"/>
      <c r="C130" s="991" t="s">
        <v>358</v>
      </c>
      <c r="D130" s="992"/>
      <c r="E130" s="308" t="s">
        <v>387</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995"/>
      <c r="B131" s="252"/>
      <c r="C131" s="251"/>
      <c r="D131" s="252"/>
      <c r="E131" s="238" t="s">
        <v>386</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hidden="1"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5"/>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5"/>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5"/>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579</v>
      </c>
      <c r="AE702" s="897"/>
      <c r="AF702" s="897"/>
      <c r="AG702" s="886"/>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575</v>
      </c>
      <c r="AE703" s="155"/>
      <c r="AF703" s="155"/>
      <c r="AG703" s="665" t="s">
        <v>580</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c r="AE704" s="587"/>
      <c r="AF704" s="587"/>
      <c r="AG704" s="428"/>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575</v>
      </c>
      <c r="AE705" s="734"/>
      <c r="AF705" s="734"/>
      <c r="AG705" s="160" t="s">
        <v>582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581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581</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575</v>
      </c>
      <c r="AE708" s="669"/>
      <c r="AF708" s="669"/>
      <c r="AG708" s="527" t="s">
        <v>583</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575</v>
      </c>
      <c r="AE709" s="155"/>
      <c r="AF709" s="155"/>
      <c r="AG709" s="665" t="s">
        <v>584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579</v>
      </c>
      <c r="AE710" s="155"/>
      <c r="AF710" s="155"/>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575</v>
      </c>
      <c r="AE711" s="155"/>
      <c r="AF711" s="155"/>
      <c r="AG711" s="665" t="s">
        <v>585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579</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579</v>
      </c>
      <c r="AE713" s="155"/>
      <c r="AF713" s="156"/>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575</v>
      </c>
      <c r="AE714" s="593"/>
      <c r="AF714" s="594"/>
      <c r="AG714" s="690" t="s">
        <v>586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575</v>
      </c>
      <c r="AE715" s="669"/>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575</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575</v>
      </c>
      <c r="AE717" s="155"/>
      <c r="AF717" s="155"/>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575</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579</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587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588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550</v>
      </c>
      <c r="B737" s="124"/>
      <c r="C737" s="124"/>
      <c r="D737" s="125"/>
      <c r="E737" s="122" t="s">
        <v>589</v>
      </c>
      <c r="F737" s="122"/>
      <c r="G737" s="122"/>
      <c r="H737" s="122"/>
      <c r="I737" s="122"/>
      <c r="J737" s="122"/>
      <c r="K737" s="122"/>
      <c r="L737" s="122"/>
      <c r="M737" s="122"/>
      <c r="N737" s="101" t="s">
        <v>543</v>
      </c>
      <c r="O737" s="101"/>
      <c r="P737" s="101"/>
      <c r="Q737" s="101"/>
      <c r="R737" s="122" t="s">
        <v>590</v>
      </c>
      <c r="S737" s="122"/>
      <c r="T737" s="122"/>
      <c r="U737" s="122"/>
      <c r="V737" s="122"/>
      <c r="W737" s="122"/>
      <c r="X737" s="122"/>
      <c r="Y737" s="122"/>
      <c r="Z737" s="122"/>
      <c r="AA737" s="101" t="s">
        <v>542</v>
      </c>
      <c r="AB737" s="101"/>
      <c r="AC737" s="101"/>
      <c r="AD737" s="101"/>
      <c r="AE737" s="122" t="s">
        <v>591</v>
      </c>
      <c r="AF737" s="122"/>
      <c r="AG737" s="122"/>
      <c r="AH737" s="122"/>
      <c r="AI737" s="122"/>
      <c r="AJ737" s="122"/>
      <c r="AK737" s="122"/>
      <c r="AL737" s="122"/>
      <c r="AM737" s="122"/>
      <c r="AN737" s="101" t="s">
        <v>541</v>
      </c>
      <c r="AO737" s="101"/>
      <c r="AP737" s="101"/>
      <c r="AQ737" s="101"/>
      <c r="AR737" s="102" t="s">
        <v>592</v>
      </c>
      <c r="AS737" s="103"/>
      <c r="AT737" s="103"/>
      <c r="AU737" s="103"/>
      <c r="AV737" s="103"/>
      <c r="AW737" s="103"/>
      <c r="AX737" s="104"/>
      <c r="AY737" s="89"/>
      <c r="AZ737" s="89"/>
    </row>
    <row r="738" spans="1:52" ht="24.75" customHeight="1" x14ac:dyDescent="0.15">
      <c r="A738" s="123" t="s">
        <v>540</v>
      </c>
      <c r="B738" s="124"/>
      <c r="C738" s="124"/>
      <c r="D738" s="125"/>
      <c r="E738" s="122" t="s">
        <v>593</v>
      </c>
      <c r="F738" s="122"/>
      <c r="G738" s="122"/>
      <c r="H738" s="122"/>
      <c r="I738" s="122"/>
      <c r="J738" s="122"/>
      <c r="K738" s="122"/>
      <c r="L738" s="122"/>
      <c r="M738" s="122"/>
      <c r="N738" s="101" t="s">
        <v>539</v>
      </c>
      <c r="O738" s="101"/>
      <c r="P738" s="101"/>
      <c r="Q738" s="101"/>
      <c r="R738" s="122" t="s">
        <v>594</v>
      </c>
      <c r="S738" s="122"/>
      <c r="T738" s="122"/>
      <c r="U738" s="122"/>
      <c r="V738" s="122"/>
      <c r="W738" s="122"/>
      <c r="X738" s="122"/>
      <c r="Y738" s="122"/>
      <c r="Z738" s="122"/>
      <c r="AA738" s="101" t="s">
        <v>538</v>
      </c>
      <c r="AB738" s="101"/>
      <c r="AC738" s="101"/>
      <c r="AD738" s="101"/>
      <c r="AE738" s="122" t="s">
        <v>595</v>
      </c>
      <c r="AF738" s="122"/>
      <c r="AG738" s="122"/>
      <c r="AH738" s="122"/>
      <c r="AI738" s="122"/>
      <c r="AJ738" s="122"/>
      <c r="AK738" s="122"/>
      <c r="AL738" s="122"/>
      <c r="AM738" s="122"/>
      <c r="AN738" s="101" t="s">
        <v>534</v>
      </c>
      <c r="AO738" s="101"/>
      <c r="AP738" s="101"/>
      <c r="AQ738" s="101"/>
      <c r="AR738" s="102" t="s">
        <v>596</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468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39" t="s">
        <v>610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597</v>
      </c>
      <c r="H781" s="450"/>
      <c r="I781" s="450"/>
      <c r="J781" s="450"/>
      <c r="K781" s="451"/>
      <c r="L781" s="452" t="s">
        <v>598</v>
      </c>
      <c r="M781" s="453"/>
      <c r="N781" s="453"/>
      <c r="O781" s="453"/>
      <c r="P781" s="453"/>
      <c r="Q781" s="453"/>
      <c r="R781" s="453"/>
      <c r="S781" s="453"/>
      <c r="T781" s="453"/>
      <c r="U781" s="453"/>
      <c r="V781" s="453"/>
      <c r="W781" s="453"/>
      <c r="X781" s="454"/>
      <c r="Y781" s="455">
        <v>78</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42.75"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78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hidden="1" customHeight="1" x14ac:dyDescent="0.15">
      <c r="A837" s="404">
        <v>1</v>
      </c>
      <c r="B837" s="404">
        <v>1</v>
      </c>
      <c r="C837" s="424"/>
      <c r="D837" s="418"/>
      <c r="E837" s="418"/>
      <c r="F837" s="418"/>
      <c r="G837" s="418"/>
      <c r="H837" s="418"/>
      <c r="I837" s="418"/>
      <c r="J837" s="419"/>
      <c r="K837" s="420"/>
      <c r="L837" s="420"/>
      <c r="M837" s="420"/>
      <c r="N837" s="420"/>
      <c r="O837" s="420"/>
      <c r="P837" s="425"/>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t="s">
        <v>599</v>
      </c>
      <c r="D1102" s="894"/>
      <c r="E1102" s="261" t="s">
        <v>600</v>
      </c>
      <c r="F1102" s="893"/>
      <c r="G1102" s="893"/>
      <c r="H1102" s="893"/>
      <c r="I1102" s="893"/>
      <c r="J1102" s="419">
        <v>7010401018749</v>
      </c>
      <c r="K1102" s="420"/>
      <c r="L1102" s="420"/>
      <c r="M1102" s="420"/>
      <c r="N1102" s="420"/>
      <c r="O1102" s="420"/>
      <c r="P1102" s="425" t="s">
        <v>601</v>
      </c>
      <c r="Q1102" s="317"/>
      <c r="R1102" s="317"/>
      <c r="S1102" s="317"/>
      <c r="T1102" s="317"/>
      <c r="U1102" s="317"/>
      <c r="V1102" s="317"/>
      <c r="W1102" s="317"/>
      <c r="X1102" s="317"/>
      <c r="Y1102" s="318">
        <v>78</v>
      </c>
      <c r="Z1102" s="319"/>
      <c r="AA1102" s="319"/>
      <c r="AB1102" s="320"/>
      <c r="AC1102" s="322" t="s">
        <v>499</v>
      </c>
      <c r="AD1102" s="322"/>
      <c r="AE1102" s="322"/>
      <c r="AF1102" s="322"/>
      <c r="AG1102" s="322"/>
      <c r="AH1102" s="323">
        <v>2</v>
      </c>
      <c r="AI1102" s="324"/>
      <c r="AJ1102" s="324"/>
      <c r="AK1102" s="324"/>
      <c r="AL1102" s="325">
        <v>98.4</v>
      </c>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cfRule type="expression" dxfId="2787" priority="13685">
      <formula>IF(RIGHT(TEXT(Y783,"0.#"),1)=".",FALSE,TRUE)</formula>
    </cfRule>
    <cfRule type="expression" dxfId="2786" priority="13686">
      <formula>IF(RIGHT(TEXT(Y783,"0.#"),1)=".",TRUE,FALSE)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8:AO838">
    <cfRule type="expression" dxfId="2387" priority="2819">
      <formula>IF(AND(AL838&gt;=0, RIGHT(TEXT(AL838,"0.#"),1)&lt;&gt;"."),TRUE,FALSE)</formula>
    </cfRule>
    <cfRule type="expression" dxfId="2386" priority="2820">
      <formula>IF(AND(AL838&gt;=0, RIGHT(TEXT(AL838,"0.#"),1)="."),TRUE,FALSE)</formula>
    </cfRule>
    <cfRule type="expression" dxfId="2385" priority="2821">
      <formula>IF(AND(AL838&lt;0, RIGHT(TEXT(AL838,"0.#"),1)&lt;&gt;"."),TRUE,FALSE)</formula>
    </cfRule>
    <cfRule type="expression" dxfId="2384" priority="2822">
      <formula>IF(AND(AL838&lt;0, RIGHT(TEXT(AL838,"0.#"),1)="."),TRUE,FALSE)</formula>
    </cfRule>
  </conditionalFormatting>
  <conditionalFormatting sqref="Y838">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557</v>
      </c>
      <c r="AF2" s="997"/>
      <c r="AG2" s="997"/>
      <c r="AH2" s="997"/>
      <c r="AI2" s="997" t="s">
        <v>554</v>
      </c>
      <c r="AJ2" s="997"/>
      <c r="AK2" s="997"/>
      <c r="AL2" s="997"/>
      <c r="AM2" s="997" t="s">
        <v>528</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558</v>
      </c>
      <c r="AF9" s="997"/>
      <c r="AG9" s="997"/>
      <c r="AH9" s="997"/>
      <c r="AI9" s="997" t="s">
        <v>554</v>
      </c>
      <c r="AJ9" s="997"/>
      <c r="AK9" s="997"/>
      <c r="AL9" s="997"/>
      <c r="AM9" s="997" t="s">
        <v>528</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557</v>
      </c>
      <c r="AF16" s="997"/>
      <c r="AG16" s="997"/>
      <c r="AH16" s="997"/>
      <c r="AI16" s="997" t="s">
        <v>555</v>
      </c>
      <c r="AJ16" s="997"/>
      <c r="AK16" s="997"/>
      <c r="AL16" s="997"/>
      <c r="AM16" s="997" t="s">
        <v>528</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559</v>
      </c>
      <c r="AF23" s="997"/>
      <c r="AG23" s="997"/>
      <c r="AH23" s="997"/>
      <c r="AI23" s="997" t="s">
        <v>554</v>
      </c>
      <c r="AJ23" s="997"/>
      <c r="AK23" s="997"/>
      <c r="AL23" s="997"/>
      <c r="AM23" s="997" t="s">
        <v>528</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557</v>
      </c>
      <c r="AF30" s="997"/>
      <c r="AG30" s="997"/>
      <c r="AH30" s="997"/>
      <c r="AI30" s="997" t="s">
        <v>554</v>
      </c>
      <c r="AJ30" s="997"/>
      <c r="AK30" s="997"/>
      <c r="AL30" s="997"/>
      <c r="AM30" s="997" t="s">
        <v>552</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559</v>
      </c>
      <c r="AF37" s="997"/>
      <c r="AG37" s="997"/>
      <c r="AH37" s="997"/>
      <c r="AI37" s="997" t="s">
        <v>556</v>
      </c>
      <c r="AJ37" s="997"/>
      <c r="AK37" s="997"/>
      <c r="AL37" s="997"/>
      <c r="AM37" s="997" t="s">
        <v>553</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557</v>
      </c>
      <c r="AF44" s="997"/>
      <c r="AG44" s="997"/>
      <c r="AH44" s="997"/>
      <c r="AI44" s="997" t="s">
        <v>554</v>
      </c>
      <c r="AJ44" s="997"/>
      <c r="AK44" s="997"/>
      <c r="AL44" s="997"/>
      <c r="AM44" s="997" t="s">
        <v>528</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9" t="s">
        <v>11</v>
      </c>
      <c r="AC51" s="1010"/>
      <c r="AD51" s="1011"/>
      <c r="AE51" s="997" t="s">
        <v>557</v>
      </c>
      <c r="AF51" s="997"/>
      <c r="AG51" s="997"/>
      <c r="AH51" s="997"/>
      <c r="AI51" s="997" t="s">
        <v>554</v>
      </c>
      <c r="AJ51" s="997"/>
      <c r="AK51" s="997"/>
      <c r="AL51" s="997"/>
      <c r="AM51" s="997" t="s">
        <v>528</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557</v>
      </c>
      <c r="AF58" s="997"/>
      <c r="AG58" s="997"/>
      <c r="AH58" s="997"/>
      <c r="AI58" s="997" t="s">
        <v>554</v>
      </c>
      <c r="AJ58" s="997"/>
      <c r="AK58" s="997"/>
      <c r="AL58" s="997"/>
      <c r="AM58" s="997" t="s">
        <v>528</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557</v>
      </c>
      <c r="AF65" s="997"/>
      <c r="AG65" s="997"/>
      <c r="AH65" s="997"/>
      <c r="AI65" s="997" t="s">
        <v>554</v>
      </c>
      <c r="AJ65" s="997"/>
      <c r="AK65" s="997"/>
      <c r="AL65" s="997"/>
      <c r="AM65" s="997" t="s">
        <v>528</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2019-05-10T07:31:46Z</cp:lastPrinted>
  <dcterms:created xsi:type="dcterms:W3CDTF">2012-03-13T00:50:25Z</dcterms:created>
  <dcterms:modified xsi:type="dcterms:W3CDTF">2019-06-26T08:42:03Z</dcterms:modified>
</cp:coreProperties>
</file>