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2概算要求関係\00_行政事業レビュー\190412_行政事業レビューシート作成依頼\3_レビューシート作成\一般研究経費\"/>
    </mc:Choice>
  </mc:AlternateContent>
  <bookViews>
    <workbookView xWindow="0" yWindow="0" windowWidth="19200" windowHeight="119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l="1"/>
  <c r="AE8" i="3"/>
  <c r="G6" i="3"/>
  <c r="G8" i="3"/>
</calcChain>
</file>

<file path=xl/sharedStrings.xml><?xml version="1.0" encoding="utf-8"?>
<sst xmlns="http://schemas.openxmlformats.org/spreadsheetml/2006/main" count="2953" uniqueCount="661">
  <si>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</si>
  <si>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</si>
  <si>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</si>
  <si>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</si>
  <si>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</si>
  <si>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</si>
  <si>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</si>
  <si>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</si>
  <si>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</si>
  <si>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</si>
  <si>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</si>
  <si>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</si>
  <si>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</si>
  <si>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</si>
  <si>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</si>
  <si>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</si>
  <si>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</si>
  <si>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</si>
  <si>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</si>
  <si>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</si>
  <si>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</si>
  <si>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</si>
  <si>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</si>
  <si>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</si>
  <si>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</si>
  <si>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</si>
  <si>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</si>
  <si>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</si>
  <si>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</si>
  <si>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</si>
  <si>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</si>
  <si>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</si>
  <si>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</si>
  <si>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</si>
  <si>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</si>
  <si>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</si>
  <si>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</si>
  <si>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</si>
  <si>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</si>
  <si>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</si>
  <si>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</si>
  <si>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</si>
  <si>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</si>
  <si>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</si>
  <si>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</si>
  <si>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</si>
  <si>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</si>
  <si>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</si>
  <si>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</si>
  <si>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</si>
  <si>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</si>
  <si>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</si>
  <si>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</si>
  <si>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</si>
  <si>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</si>
  <si>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</si>
  <si>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</si>
  <si>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</si>
  <si>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</si>
  <si>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</si>
  <si>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</si>
  <si>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</si>
  <si>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</si>
  <si>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</si>
  <si>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</si>
  <si>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</si>
  <si>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</si>
  <si>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</si>
  <si>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</si>
  <si>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</si>
  <si>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</si>
  <si>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</si>
  <si>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</si>
  <si>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</si>
  <si>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</si>
  <si>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</si>
  <si>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</si>
  <si>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</si>
  <si>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</si>
  <si>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</si>
  <si>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</si>
  <si>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</si>
  <si>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</si>
  <si>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</si>
  <si>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</si>
  <si>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</si>
  <si>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</si>
  <si>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</si>
  <si>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</si>
  <si>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</si>
  <si>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</si>
  <si>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</si>
  <si>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</si>
  <si>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</si>
  <si>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</si>
  <si>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</si>
  <si>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</si>
  <si>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</si>
  <si>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</si>
  <si>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</si>
  <si>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</si>
  <si>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</si>
  <si>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</si>
  <si>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</si>
  <si>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</si>
  <si>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</si>
  <si>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</si>
  <si>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</si>
  <si>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</si>
  <si>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</si>
  <si>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</si>
  <si>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</si>
  <si>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</si>
  <si>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</si>
  <si>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</si>
  <si>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</si>
  <si>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</si>
  <si>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</si>
  <si>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</si>
  <si>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</si>
  <si>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</si>
  <si>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</si>
  <si>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</si>
  <si>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</si>
  <si>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</si>
  <si>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</si>
  <si>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</si>
  <si>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</si>
  <si>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</si>
  <si>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</si>
  <si>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</si>
  <si>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</si>
  <si>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</si>
  <si>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</si>
  <si>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</si>
  <si>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</si>
  <si>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</si>
  <si>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</si>
  <si>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</si>
  <si>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</si>
  <si>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</si>
  <si>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</si>
  <si>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</si>
  <si>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</si>
  <si>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</si>
  <si>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</si>
  <si>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</si>
  <si>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</si>
  <si>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</si>
  <si>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</si>
  <si>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</si>
  <si>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</si>
  <si>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</si>
  <si>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</si>
  <si>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</si>
  <si>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</si>
  <si>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</si>
  <si>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</si>
  <si>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</si>
  <si>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</si>
  <si>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</si>
  <si>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</si>
  <si>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</si>
  <si>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</si>
  <si>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</si>
  <si>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</si>
  <si>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</si>
  <si>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</si>
  <si>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</si>
  <si>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</si>
  <si>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</si>
  <si>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</si>
  <si>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</si>
  <si>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</si>
  <si>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</si>
  <si>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</si>
  <si>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</si>
  <si>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</si>
  <si>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</si>
  <si>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</si>
  <si>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</si>
  <si>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</si>
  <si>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</si>
  <si>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</si>
  <si>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</si>
  <si>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</si>
  <si>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</si>
  <si>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</si>
  <si>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</si>
  <si>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</si>
  <si>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</si>
  <si>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</si>
  <si>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</si>
  <si>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</si>
  <si>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</si>
  <si>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</si>
  <si>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</si>
  <si>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</si>
  <si>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</si>
  <si>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</si>
  <si>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</si>
  <si>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</si>
  <si>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</si>
  <si>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</si>
  <si>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</si>
  <si>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</si>
  <si>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</si>
  <si>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</si>
  <si>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</si>
  <si>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</si>
  <si>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</si>
  <si>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</si>
  <si>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</si>
  <si>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</si>
  <si>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</si>
  <si>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</si>
  <si>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</si>
  <si>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</si>
  <si>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</si>
  <si>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</si>
  <si>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</si>
  <si>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</si>
  <si>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</si>
  <si>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</si>
  <si>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</si>
  <si>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</si>
  <si>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</si>
  <si>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</si>
  <si>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</si>
  <si>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</si>
  <si>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</si>
  <si>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</si>
  <si>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</si>
  <si>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</si>
  <si>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</si>
  <si>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</si>
  <si>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</si>
  <si>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</si>
  <si>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</si>
  <si>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</si>
  <si>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</si>
  <si>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</si>
  <si>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</si>
  <si>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</si>
  <si>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</si>
  <si>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</si>
  <si>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</si>
  <si>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</si>
  <si>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</si>
  <si>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</si>
  <si>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</si>
  <si>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</si>
  <si>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</si>
  <si>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</si>
  <si>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</si>
  <si>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</si>
  <si>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</si>
  <si>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</si>
  <si>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</si>
  <si>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</si>
  <si>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</si>
  <si>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</si>
  <si>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</si>
  <si>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</si>
  <si>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</si>
  <si>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</si>
  <si>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</si>
  <si>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</si>
  <si>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</si>
  <si>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</si>
  <si>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</si>
  <si>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</si>
  <si>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</si>
  <si>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</si>
  <si>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</si>
  <si>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</si>
  <si>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</si>
  <si>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</si>
  <si>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</si>
  <si>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</si>
  <si>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</si>
  <si>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</si>
  <si>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</si>
  <si>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</si>
  <si>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</si>
  <si>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</si>
  <si>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</si>
  <si>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</si>
  <si>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</si>
  <si>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</si>
  <si>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</si>
  <si>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</si>
  <si>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</si>
  <si>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</si>
  <si>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</si>
  <si>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</si>
  <si>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</si>
  <si>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</si>
  <si>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</si>
  <si>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</si>
  <si>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</si>
  <si>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</si>
  <si>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</si>
  <si>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</si>
  <si>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</si>
  <si>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</si>
  <si>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</si>
  <si>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</si>
  <si>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</si>
  <si>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</si>
  <si>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</si>
  <si>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</si>
  <si>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</si>
  <si>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</si>
  <si>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</si>
  <si>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</si>
  <si>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</si>
  <si>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</si>
  <si>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</si>
  <si>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</si>
  <si>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</si>
  <si>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</si>
  <si>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</si>
  <si>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</si>
  <si>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</si>
  <si>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</si>
  <si>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</si>
  <si>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</si>
  <si>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</si>
  <si>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</si>
  <si>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</si>
  <si>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</si>
  <si>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</si>
  <si>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</si>
  <si>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</si>
  <si>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</si>
  <si>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</si>
  <si>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</si>
  <si>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</si>
  <si>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</si>
  <si>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</si>
  <si>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</si>
  <si>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</si>
  <si>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</si>
  <si>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</si>
  <si>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</si>
  <si>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</si>
  <si>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</si>
  <si>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</si>
  <si>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</si>
  <si>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</si>
  <si>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</si>
  <si>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</si>
  <si>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</si>
  <si>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</si>
  <si>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</si>
  <si>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</si>
  <si>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</si>
  <si>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</si>
  <si>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</si>
  <si>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</si>
  <si>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</si>
  <si>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</si>
  <si>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</si>
  <si>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</si>
  <si>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</si>
  <si>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</si>
  <si>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</si>
  <si>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</si>
  <si>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</si>
  <si>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</si>
  <si>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</si>
  <si>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</si>
  <si>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</si>
  <si>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</si>
  <si>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</si>
  <si>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</si>
  <si>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</si>
  <si>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</si>
  <si>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</si>
  <si>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</si>
  <si>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</si>
  <si>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</si>
  <si>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</si>
  <si>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</si>
  <si>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</si>
  <si>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</si>
  <si>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</si>
  <si>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</si>
  <si>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</si>
  <si>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</si>
  <si>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</si>
  <si>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</si>
  <si>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</si>
  <si>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</si>
  <si>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</si>
  <si>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</si>
  <si>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</si>
  <si>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</si>
  <si>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</si>
  <si>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</si>
  <si>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</si>
  <si>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</si>
  <si>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</si>
  <si>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</si>
  <si>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</si>
  <si>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</si>
  <si>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</si>
  <si>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</si>
  <si>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</si>
  <si>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</si>
  <si>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</si>
  <si>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</si>
  <si>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</si>
  <si>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</si>
  <si>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</si>
  <si>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</si>
  <si>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</si>
  <si>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</si>
  <si>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</si>
  <si>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</si>
  <si>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</si>
  <si>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</si>
  <si>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</si>
  <si>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</si>
  <si>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</si>
  <si>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</si>
  <si>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</si>
  <si>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</si>
  <si>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</si>
  <si>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</si>
  <si>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</si>
  <si>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</si>
  <si>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</si>
  <si>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</si>
  <si>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</si>
  <si>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</si>
  <si>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</si>
  <si>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</si>
  <si>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</si>
  <si>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</si>
  <si>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</si>
  <si>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</si>
  <si>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</si>
  <si>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</si>
  <si>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</si>
  <si>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</si>
  <si>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</si>
  <si>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</si>
  <si>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</si>
  <si>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</si>
  <si>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</si>
  <si>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</si>
  <si>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</si>
  <si>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</si>
  <si>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</si>
  <si>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</si>
  <si>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</si>
  <si>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</si>
  <si>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</si>
  <si>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</si>
  <si>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</si>
  <si>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</si>
  <si>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</si>
  <si>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</si>
  <si>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</si>
  <si>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</si>
  <si>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</si>
  <si>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</si>
  <si>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</si>
  <si>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</si>
  <si>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</si>
  <si>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</si>
  <si>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</si>
  <si>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</si>
  <si>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</si>
  <si>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</si>
  <si>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</si>
  <si>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</si>
  <si>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</si>
  <si>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</si>
  <si>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</si>
  <si>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</si>
  <si>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</si>
  <si>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</si>
  <si>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</si>
  <si>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</si>
  <si>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</si>
  <si>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</si>
  <si>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</si>
  <si>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</si>
  <si>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</si>
  <si>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</si>
  <si>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</si>
  <si>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</si>
  <si>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</si>
  <si>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</si>
  <si>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</si>
  <si>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</si>
  <si>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</si>
  <si>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</si>
  <si>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</si>
  <si>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</si>
  <si>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</si>
  <si>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</si>
  <si>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</si>
  <si>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</si>
  <si>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</si>
  <si>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</si>
  <si>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</si>
  <si>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</si>
  <si>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</si>
  <si>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</si>
  <si>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</si>
  <si>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</si>
  <si>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</si>
  <si>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</si>
  <si>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</si>
  <si>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</si>
  <si>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</si>
  <si>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</si>
  <si>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</si>
  <si>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</si>
  <si>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</si>
  <si>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</si>
  <si>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</si>
  <si>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</si>
  <si>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</si>
  <si>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</si>
  <si>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</si>
  <si>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</si>
  <si>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</si>
  <si>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</si>
  <si>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</si>
  <si>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</si>
  <si>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</si>
  <si>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</si>
  <si>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</si>
  <si>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</si>
  <si>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</si>
  <si>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</si>
  <si>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</si>
  <si>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</si>
  <si>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</si>
  <si>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</si>
  <si>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</si>
  <si>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</si>
  <si>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</si>
  <si>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</si>
  <si>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</si>
  <si>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</si>
  <si>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</si>
  <si>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</si>
  <si>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</si>
  <si>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</si>
  <si>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</si>
  <si>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</si>
  <si>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</si>
  <si>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</si>
  <si>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</si>
  <si>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</si>
  <si>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</si>
  <si>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</si>
  <si>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</si>
  <si>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</si>
  <si>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</si>
  <si>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</si>
  <si>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</si>
  <si>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</si>
  <si>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</si>
  <si>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</si>
  <si>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国土技術政策総合研究所</t>
    <rPh sb="0" eb="2">
      <t>コクド</t>
    </rPh>
    <rPh sb="2" eb="4">
      <t>ギジュツ</t>
    </rPh>
    <rPh sb="4" eb="6">
      <t>セイサク</t>
    </rPh>
    <rPh sb="6" eb="8">
      <t>ソウゴウ</t>
    </rPh>
    <rPh sb="8" eb="11">
      <t>ケンキュウショ</t>
    </rPh>
    <phoneticPr fontId="5"/>
  </si>
  <si>
    <t>試験研究費</t>
    <rPh sb="0" eb="2">
      <t>シケン</t>
    </rPh>
    <rPh sb="2" eb="5">
      <t>ケンキュウヒ</t>
    </rPh>
    <phoneticPr fontId="5"/>
  </si>
  <si>
    <t>職員旅費</t>
    <rPh sb="0" eb="2">
      <t>ショクイン</t>
    </rPh>
    <rPh sb="2" eb="4">
      <t>リョヒ</t>
    </rPh>
    <phoneticPr fontId="5"/>
  </si>
  <si>
    <t>一般研究経費</t>
  </si>
  <si>
    <t>企画課企画課</t>
    <rPh sb="0" eb="3">
      <t>キカクカ</t>
    </rPh>
    <rPh sb="3" eb="6">
      <t>キカクカ</t>
    </rPh>
    <phoneticPr fontId="5"/>
  </si>
  <si>
    <t>課長　尾崎　悠太</t>
    <rPh sb="0" eb="2">
      <t>カチョウ</t>
    </rPh>
    <rPh sb="3" eb="5">
      <t>オザキ</t>
    </rPh>
    <rPh sb="6" eb="8">
      <t>ユウタ</t>
    </rPh>
    <phoneticPr fontId="5"/>
  </si>
  <si>
    <t>○</t>
  </si>
  <si>
    <t>-</t>
    <phoneticPr fontId="5"/>
  </si>
  <si>
    <t>第5期科学技術基本計画（H28.1閣議決定）
第4期国土交通省技術基本計画（H29.3）
国土技術政策総合研究所研究方針（H29.11）</t>
    <rPh sb="0" eb="1">
      <t>ダイ</t>
    </rPh>
    <rPh sb="2" eb="3">
      <t>キ</t>
    </rPh>
    <rPh sb="3" eb="5">
      <t>カガク</t>
    </rPh>
    <rPh sb="5" eb="7">
      <t>ギジュツ</t>
    </rPh>
    <rPh sb="7" eb="9">
      <t>キホン</t>
    </rPh>
    <rPh sb="9" eb="11">
      <t>ケイカク</t>
    </rPh>
    <rPh sb="17" eb="19">
      <t>カクギ</t>
    </rPh>
    <rPh sb="19" eb="21">
      <t>ケッテイ</t>
    </rPh>
    <rPh sb="23" eb="24">
      <t>ダイ</t>
    </rPh>
    <rPh sb="25" eb="26">
      <t>キ</t>
    </rPh>
    <rPh sb="26" eb="28">
      <t>コクド</t>
    </rPh>
    <rPh sb="28" eb="31">
      <t>コウツウショウ</t>
    </rPh>
    <rPh sb="31" eb="33">
      <t>ギジュツ</t>
    </rPh>
    <rPh sb="33" eb="35">
      <t>キホン</t>
    </rPh>
    <rPh sb="35" eb="37">
      <t>ケイカク</t>
    </rPh>
    <rPh sb="45" eb="47">
      <t>コクド</t>
    </rPh>
    <rPh sb="47" eb="49">
      <t>ギジュツ</t>
    </rPh>
    <rPh sb="49" eb="51">
      <t>セイサク</t>
    </rPh>
    <rPh sb="51" eb="53">
      <t>ソウゴウ</t>
    </rPh>
    <rPh sb="53" eb="56">
      <t>ケンキュウショ</t>
    </rPh>
    <rPh sb="56" eb="58">
      <t>ケンキュウ</t>
    </rPh>
    <rPh sb="58" eb="60">
      <t>ホウシン</t>
    </rPh>
    <phoneticPr fontId="5"/>
  </si>
  <si>
    <t>国土交通本省が展開する政策や技術基準の策定・改訂等に対し、将来的に十分な技術支援・提言を行っていけるよう、中長期的に対応が必要となる課題を解決するため、研究ポテンシャルの高揚・維持を図ることを目的とする。</t>
    <phoneticPr fontId="5"/>
  </si>
  <si>
    <t xml:space="preserve">社会資本整備に関連して将来的に対応が必要となることが予想される課題の解決に不可欠な各種データ・知見の収集・分析やデータベース化に加え、課題解決のために進めておく必要がある技術政策に関する基礎的な調査・研究等を行う。（平成30年度は「生産性革命」、「防災・減災」等の分野における基礎的研究53課題を実施）
</t>
    <rPh sb="116" eb="119">
      <t>セイサンセイ</t>
    </rPh>
    <rPh sb="119" eb="121">
      <t>カクメイ</t>
    </rPh>
    <phoneticPr fontId="5"/>
  </si>
  <si>
    <t>当該年度の成果目標を達成した技術研究開発課題の割合が80％以上</t>
    <rPh sb="0" eb="2">
      <t>トウガイ</t>
    </rPh>
    <rPh sb="2" eb="4">
      <t>ネンド</t>
    </rPh>
    <rPh sb="5" eb="7">
      <t>セイカ</t>
    </rPh>
    <rPh sb="7" eb="9">
      <t>モクヒョウ</t>
    </rPh>
    <rPh sb="10" eb="12">
      <t>タッセイ</t>
    </rPh>
    <rPh sb="14" eb="16">
      <t>ギジュツ</t>
    </rPh>
    <rPh sb="16" eb="18">
      <t>ケンキュウ</t>
    </rPh>
    <rPh sb="18" eb="20">
      <t>カイハツ</t>
    </rPh>
    <rPh sb="20" eb="22">
      <t>カダイ</t>
    </rPh>
    <rPh sb="23" eb="25">
      <t>ワリアイ</t>
    </rPh>
    <rPh sb="29" eb="31">
      <t>イジョウ</t>
    </rPh>
    <phoneticPr fontId="5"/>
  </si>
  <si>
    <t>当該年度の成果目標を達成した研究課題数の割合
（目標達成課題数／全評価対象課題数）</t>
    <rPh sb="5" eb="7">
      <t>セイカ</t>
    </rPh>
    <rPh sb="14" eb="16">
      <t>ケンキュウ</t>
    </rPh>
    <rPh sb="16" eb="18">
      <t>カダイ</t>
    </rPh>
    <rPh sb="18" eb="19">
      <t>スウ</t>
    </rPh>
    <phoneticPr fontId="5"/>
  </si>
  <si>
    <t>国土技術政策総合研究所調べ</t>
    <rPh sb="0" eb="11">
      <t>コクソウケン</t>
    </rPh>
    <rPh sb="11" eb="12">
      <t>シラ</t>
    </rPh>
    <phoneticPr fontId="5"/>
  </si>
  <si>
    <t>社会資本分野における基礎的な研究課題の解決・実施課題数</t>
  </si>
  <si>
    <t>執行額（見込の計算については予算額）／研究開発課題数　　　　　　　　　　　　　　</t>
    <rPh sb="0" eb="2">
      <t>シッコウ</t>
    </rPh>
    <rPh sb="2" eb="3">
      <t>ガク</t>
    </rPh>
    <rPh sb="4" eb="6">
      <t>ミコミ</t>
    </rPh>
    <rPh sb="7" eb="9">
      <t>ケイサン</t>
    </rPh>
    <rPh sb="14" eb="17">
      <t>ヨサンガク</t>
    </rPh>
    <rPh sb="19" eb="21">
      <t>ケンキュウ</t>
    </rPh>
    <rPh sb="21" eb="23">
      <t>カイハツ</t>
    </rPh>
    <rPh sb="23" eb="25">
      <t>カダイ</t>
    </rPh>
    <rPh sb="25" eb="26">
      <t>スウ</t>
    </rPh>
    <phoneticPr fontId="5"/>
  </si>
  <si>
    <t>件</t>
    <rPh sb="0" eb="1">
      <t>ケン</t>
    </rPh>
    <phoneticPr fontId="5"/>
  </si>
  <si>
    <t>114百万円/45件</t>
    <rPh sb="3" eb="4">
      <t>ヒャク</t>
    </rPh>
    <rPh sb="4" eb="6">
      <t>マンエン</t>
    </rPh>
    <rPh sb="9" eb="10">
      <t>ケン</t>
    </rPh>
    <phoneticPr fontId="5"/>
  </si>
  <si>
    <t>104百万円/53件</t>
    <rPh sb="3" eb="4">
      <t>ヒャク</t>
    </rPh>
    <rPh sb="4" eb="6">
      <t>マンエン</t>
    </rPh>
    <rPh sb="9" eb="10">
      <t>ケン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</si>
  <si>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</si>
  <si>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</si>
  <si>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</si>
  <si>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</si>
  <si>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phoneticPr fontId="5"/>
  </si>
  <si>
    <t>国民の安全・安心の確保、持続可能で活力ある国土・地域の形成と経済活性化等のための基礎的研究でありニーズは高い。</t>
    <phoneticPr fontId="5"/>
  </si>
  <si>
    <t>109百万円/53件</t>
    <phoneticPr fontId="5"/>
  </si>
  <si>
    <t>国土交通省の行う政策の企画・立案・遂行や法令等に基づく技術基準の原案作成、住宅・社会資本整備に関する技術指導等に資する基礎的・基盤的な研究である為、国において実施することが適当である。</t>
    <phoneticPr fontId="5"/>
  </si>
  <si>
    <t>国土交通本省が将来的に展開する政策を先取りし、十分な技術支援・提言を行っていくため、研究ポテンシャルの高揚・維持を図るための研究であり、優先度が高い事業である。</t>
    <phoneticPr fontId="5"/>
  </si>
  <si>
    <t>有</t>
  </si>
  <si>
    <t>無</t>
  </si>
  <si>
    <t>入札説明書の電子配付や発注予定情報の公表など、競争性を高めるための取組を実施している。調査内容が専門的かつ高度な業務については、第三者機関である技術提案評価審査会に諮ったうえで、支出先（業務請負者）を選定しており、妥当性や競争性を確保している。</t>
    <phoneticPr fontId="5"/>
  </si>
  <si>
    <t>‐</t>
  </si>
  <si>
    <t>妥当であると評価できる。</t>
    <rPh sb="0" eb="2">
      <t>ダトウ</t>
    </rPh>
    <rPh sb="6" eb="8">
      <t>ヒョウカ</t>
    </rPh>
    <phoneticPr fontId="5"/>
  </si>
  <si>
    <t>事業に必要な経費のみに支出している。</t>
    <rPh sb="0" eb="2">
      <t>ジギョウ</t>
    </rPh>
    <rPh sb="3" eb="5">
      <t>ヒツヨウ</t>
    </rPh>
    <rPh sb="6" eb="8">
      <t>ケイヒ</t>
    </rPh>
    <rPh sb="11" eb="13">
      <t>シシュツ</t>
    </rPh>
    <phoneticPr fontId="5"/>
  </si>
  <si>
    <t>入札説明書の電子配付を行うなど、効率的な事業の執行に努めている。</t>
    <phoneticPr fontId="5"/>
  </si>
  <si>
    <t>成果目標達成に向けて、研究方針や研究内容の事前評価を行っており、それらに基づいて的確に実績を生み出している。</t>
    <phoneticPr fontId="5"/>
  </si>
  <si>
    <t>国総研でのみ実施している研究開発であるため、他の手段・方法等との比較ができないが、所内での事前評価等を取り入れて効果的に事業を実施している。</t>
    <phoneticPr fontId="5"/>
  </si>
  <si>
    <t>当初見込みを上回る活動実績を挙げている。</t>
    <phoneticPr fontId="5"/>
  </si>
  <si>
    <t>成果物は国土交通省が行う施策の企画・立案・遂行や法令等に基づく技術基準の原案作成、住宅・社会資本整備に関する技術指導等に活用されている。</t>
    <phoneticPr fontId="5"/>
  </si>
  <si>
    <t>・各研究課題については、「国土交通省技術基本計画」や「国土技術政策総合研究所研究方針」等に基づき、所内評価委員会において研究課題の評価を行っており、研究の効果的な実施に努めている。
・年度末に当該年度の活動実績や成果の活用状況（見込み含む）を自己点検した上で、内部評価を行っている。
・各種データの収集・分析が着実に進むことで、技術基準の改定等に必要な知見が蓄積される等、着実に成果がでている。概算要求にあたっては、事業の必要性、効率性や、類似事業の有無等を所内の審査会で十分に確認している。</t>
    <phoneticPr fontId="5"/>
  </si>
  <si>
    <t>・今後の社会情勢の変化や研究のニーズ等に対応していくため、不断の検討を行い、研究課題の重点化に引き続き努める。
・価格競争、企画競争等を通じ、引き続き、支出先の妥当性や競争性を確保していく。</t>
    <phoneticPr fontId="5"/>
  </si>
  <si>
    <t>432</t>
    <phoneticPr fontId="5"/>
  </si>
  <si>
    <t>398</t>
    <phoneticPr fontId="5"/>
  </si>
  <si>
    <t>425</t>
    <phoneticPr fontId="5"/>
  </si>
  <si>
    <t>441</t>
    <phoneticPr fontId="5"/>
  </si>
  <si>
    <t>421</t>
    <phoneticPr fontId="5"/>
  </si>
  <si>
    <t>436</t>
    <phoneticPr fontId="5"/>
  </si>
  <si>
    <t>443</t>
    <phoneticPr fontId="5"/>
  </si>
  <si>
    <t>委託【一般競争入札等】</t>
    <rPh sb="0" eb="2">
      <t>イタク</t>
    </rPh>
    <rPh sb="3" eb="5">
      <t>イッパン</t>
    </rPh>
    <rPh sb="5" eb="7">
      <t>キョウソウ</t>
    </rPh>
    <rPh sb="7" eb="9">
      <t>ニュウサツ</t>
    </rPh>
    <rPh sb="9" eb="10">
      <t>トウ</t>
    </rPh>
    <phoneticPr fontId="5"/>
  </si>
  <si>
    <t>役務費</t>
    <rPh sb="0" eb="2">
      <t>エキム</t>
    </rPh>
    <rPh sb="2" eb="3">
      <t>ヒ</t>
    </rPh>
    <phoneticPr fontId="5"/>
  </si>
  <si>
    <t>A.（株）建設技術研究所</t>
    <rPh sb="2" eb="5">
      <t>カブ</t>
    </rPh>
    <rPh sb="5" eb="7">
      <t>ケンセツ</t>
    </rPh>
    <rPh sb="7" eb="9">
      <t>ギジュツ</t>
    </rPh>
    <rPh sb="9" eb="12">
      <t>ケンキュウジョ</t>
    </rPh>
    <phoneticPr fontId="5"/>
  </si>
  <si>
    <t>突堤設置等により変化する沿岸漂砂に関する平面実験業務　等</t>
    <rPh sb="27" eb="28">
      <t>トウ</t>
    </rPh>
    <phoneticPr fontId="5"/>
  </si>
  <si>
    <t>（株）建設技術研究所　東京本社</t>
    <phoneticPr fontId="5"/>
  </si>
  <si>
    <t>河川災害復旧工事に関する都道府県発注工事情報収集整理業務</t>
    <phoneticPr fontId="5"/>
  </si>
  <si>
    <t>入札契約データの統計分析業務</t>
    <phoneticPr fontId="5"/>
  </si>
  <si>
    <t>ＩＣＴ関連技術を活用したスマートシティに関する事例等調査業務</t>
    <phoneticPr fontId="5"/>
  </si>
  <si>
    <t>冬季のオープンスペース管理事例に関する資料整理業務</t>
    <phoneticPr fontId="5"/>
  </si>
  <si>
    <t>ＡＩによる緑視率調査のためのテストプログラム作成業務</t>
    <phoneticPr fontId="5"/>
  </si>
  <si>
    <t>（株）建設技術研究所　東京本社</t>
    <phoneticPr fontId="5"/>
  </si>
  <si>
    <t>-</t>
    <phoneticPr fontId="5"/>
  </si>
  <si>
    <t>-</t>
    <phoneticPr fontId="5"/>
  </si>
  <si>
    <t>（株）ニュージェック関東支店</t>
    <phoneticPr fontId="5"/>
  </si>
  <si>
    <t>構造物全体系の地震時挙動の観測に関する調査業務</t>
    <phoneticPr fontId="5"/>
  </si>
  <si>
    <t>平成３０年度地震観測施設図面整理業務</t>
    <phoneticPr fontId="5"/>
  </si>
  <si>
    <t>平成３０年度強震観測施設更新計画資料整理業務</t>
    <phoneticPr fontId="5"/>
  </si>
  <si>
    <t>一般財団法人　国土技術研究センター</t>
    <phoneticPr fontId="5"/>
  </si>
  <si>
    <t>工事書類削減等による監督・検査の合理化等に関する整理業務</t>
    <phoneticPr fontId="5"/>
  </si>
  <si>
    <t>コンクリート工の生産性向上を推進するための評価手法に関する調査業務</t>
    <phoneticPr fontId="5"/>
  </si>
  <si>
    <t>日本工営（株）茨城営業所</t>
    <phoneticPr fontId="5"/>
  </si>
  <si>
    <t>火砕流台地周縁の地形解析による地下水流出特性調査業務</t>
    <phoneticPr fontId="5"/>
  </si>
  <si>
    <t>「将来人口・世帯予測ツール」の導入マニュアル作成業務</t>
    <phoneticPr fontId="5"/>
  </si>
  <si>
    <t>構造物の健全度診断のための振動データ可視化ツール作成・試行業務</t>
    <phoneticPr fontId="5"/>
  </si>
  <si>
    <t>白山工業（株）</t>
    <phoneticPr fontId="5"/>
  </si>
  <si>
    <t>下水汚泥焼却灰に含まれる金属含有量分析業務</t>
    <phoneticPr fontId="5"/>
  </si>
  <si>
    <t>ＸバンドＭＰレーダ精度向上のための雨量補正係数及び降雨減衰重み係数に関する調査</t>
    <phoneticPr fontId="5"/>
  </si>
  <si>
    <t>一般財団法人　河川情報センター</t>
    <phoneticPr fontId="5"/>
  </si>
  <si>
    <t>カルバートの定期点検に関する整理業務</t>
    <phoneticPr fontId="5"/>
  </si>
  <si>
    <t>地震による斜面崩壊の発生要因に関する分析業務</t>
    <phoneticPr fontId="5"/>
  </si>
  <si>
    <t>（株）エイト日本技術開発</t>
    <phoneticPr fontId="5"/>
  </si>
  <si>
    <t>「既存住宅の改修の住宅性能の見える化手法の活用策」に係る調査業務</t>
    <phoneticPr fontId="5"/>
  </si>
  <si>
    <t>ＥＴＣ２．０を用いた観光交通実態の把握に関する業務</t>
    <phoneticPr fontId="5"/>
  </si>
  <si>
    <t>画像処理技術を用いた衛星画像からの車両数計測の課題整理業務</t>
    <phoneticPr fontId="5"/>
  </si>
  <si>
    <t>（株）地域未来研究所</t>
    <phoneticPr fontId="5"/>
  </si>
  <si>
    <t>突堤設置等により変化する沿岸漂砂に関する平面実験業務</t>
    <phoneticPr fontId="5"/>
  </si>
  <si>
    <t>-</t>
    <phoneticPr fontId="5"/>
  </si>
  <si>
    <t>大規模な災害復旧・復興事業の実施手法に関する調査業務</t>
    <phoneticPr fontId="5"/>
  </si>
  <si>
    <t>（一財）茨城県薬剤師会検査センター</t>
    <phoneticPr fontId="5"/>
  </si>
  <si>
    <t>パシフィックコンサルタンツ（株）茨城事務所</t>
    <phoneticPr fontId="5"/>
  </si>
  <si>
    <t>（株）エイト日本技術開発</t>
    <phoneticPr fontId="5"/>
  </si>
  <si>
    <t>（株）地域未来研究所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</si>
</sst>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９５百万円</a:t>
          </a:r>
        </a:p>
      </xdr:txBody>
    </xdr:sp>
    <xdr:clientData/>
  </xdr:twoCellAnchor>
  <xdr:twoCellAnchor>
    <xdr:from>
      <xdr:col>7</xdr:col>
      <xdr:colOff>78442</xdr:colOff>
      <xdr:row>744</xdr:row>
      <xdr:rowOff>44823</xdr:rowOff>
    </xdr:from>
    <xdr:to>
      <xdr:col>23</xdr:col>
      <xdr:colOff>138933</xdr:colOff>
      <xdr:row>747</xdr:row>
      <xdr:rowOff>263573</xdr:rowOff>
    </xdr:to>
    <xdr:sp macro="" textlink="">
      <xdr:nvSpPr>
        <xdr:cNvPr id="5" name="大かっこ 4"/>
        <xdr:cNvSpPr/>
      </xdr:nvSpPr>
      <xdr:spPr>
        <a:xfrm>
          <a:off x="1545292" y="40535598"/>
          <a:ext cx="3260891" cy="1276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78442</xdr:colOff>
      <xdr:row>744</xdr:row>
      <xdr:rowOff>112059</xdr:rowOff>
    </xdr:from>
    <xdr:to>
      <xdr:col>23</xdr:col>
      <xdr:colOff>134471</xdr:colOff>
      <xdr:row>748</xdr:row>
      <xdr:rowOff>89647</xdr:rowOff>
    </xdr:to>
    <xdr:sp macro="" textlink="">
      <xdr:nvSpPr>
        <xdr:cNvPr id="6" name="正方形/長方形 5"/>
        <xdr:cNvSpPr/>
      </xdr:nvSpPr>
      <xdr:spPr>
        <a:xfrm>
          <a:off x="1692089" y="40554088"/>
          <a:ext cx="3081617" cy="136711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土木・建築等に関する調査、試験、研究及び開発を行うとともに、これらの支援を行う</a:t>
          </a:r>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112060</xdr:colOff>
      <xdr:row>744</xdr:row>
      <xdr:rowOff>134471</xdr:rowOff>
    </xdr:from>
    <xdr:to>
      <xdr:col>43</xdr:col>
      <xdr:colOff>145678</xdr:colOff>
      <xdr:row>747</xdr:row>
      <xdr:rowOff>291353</xdr:rowOff>
    </xdr:to>
    <xdr:sp macro="" textlink="">
      <xdr:nvSpPr>
        <xdr:cNvPr id="8" name="正方形/長方形 7"/>
        <xdr:cNvSpPr/>
      </xdr:nvSpPr>
      <xdr:spPr>
        <a:xfrm>
          <a:off x="6579535" y="40625246"/>
          <a:ext cx="2233893" cy="12141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８百万円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６百万円</a:t>
          </a:r>
          <a:endParaRPr kumimoji="1" lang="en-US" altLang="ja-JP" sz="1100">
            <a:solidFill>
              <a:schemeClr val="tx1"/>
            </a:solidFill>
          </a:endParaRPr>
        </a:p>
        <a:p>
          <a:pPr algn="l"/>
          <a:r>
            <a:rPr kumimoji="1" lang="ja-JP" altLang="en-US" sz="1100">
              <a:solidFill>
                <a:schemeClr val="tx1"/>
              </a:solidFill>
            </a:rPr>
            <a:t>②職員旅費　　  ２百万円</a:t>
          </a:r>
        </a:p>
      </xdr:txBody>
    </xdr:sp>
    <xdr:clientData/>
  </xdr:twoCellAnchor>
  <xdr:twoCellAnchor>
    <xdr:from>
      <xdr:col>15</xdr:col>
      <xdr:colOff>0</xdr:colOff>
      <xdr:row>748</xdr:row>
      <xdr:rowOff>1</xdr:rowOff>
    </xdr:from>
    <xdr:to>
      <xdr:col>15</xdr:col>
      <xdr:colOff>0</xdr:colOff>
      <xdr:row>754</xdr:row>
      <xdr:rowOff>3707</xdr:rowOff>
    </xdr:to>
    <xdr:cxnSp macro="">
      <xdr:nvCxnSpPr>
        <xdr:cNvPr id="9" name="直線コネクタ 8"/>
        <xdr:cNvCxnSpPr/>
      </xdr:nvCxnSpPr>
      <xdr:spPr>
        <a:xfrm flipH="1">
          <a:off x="3025588" y="41831560"/>
          <a:ext cx="0" cy="2088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37498</xdr:colOff>
      <xdr:row>754</xdr:row>
      <xdr:rowOff>11207</xdr:rowOff>
    </xdr:to>
    <xdr:cxnSp macro="">
      <xdr:nvCxnSpPr>
        <xdr:cNvPr id="10" name="直線矢印コネクタ 9"/>
        <xdr:cNvCxnSpPr/>
      </xdr:nvCxnSpPr>
      <xdr:spPr>
        <a:xfrm flipV="1">
          <a:off x="3014380" y="43927060"/>
          <a:ext cx="3276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100853</xdr:colOff>
      <xdr:row>752</xdr:row>
      <xdr:rowOff>324972</xdr:rowOff>
    </xdr:from>
    <xdr:to>
      <xdr:col>44</xdr:col>
      <xdr:colOff>113991</xdr:colOff>
      <xdr:row>755</xdr:row>
      <xdr:rowOff>32427</xdr:rowOff>
    </xdr:to>
    <xdr:sp macro="" textlink="">
      <xdr:nvSpPr>
        <xdr:cNvPr id="11" name="テキスト ボックス 10"/>
        <xdr:cNvSpPr txBox="1"/>
      </xdr:nvSpPr>
      <xdr:spPr>
        <a:xfrm>
          <a:off x="6353735" y="43546060"/>
          <a:ext cx="2635315" cy="74960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民間企業（１２０社）</a:t>
          </a:r>
          <a:endParaRPr kumimoji="1" lang="en-US" altLang="ja-JP" sz="1100"/>
        </a:p>
        <a:p>
          <a:pPr algn="l"/>
          <a:r>
            <a:rPr kumimoji="1" lang="ja-JP" altLang="en-US" sz="1100"/>
            <a:t>　　　　　　      　８７百万円</a:t>
          </a:r>
        </a:p>
      </xdr:txBody>
    </xdr:sp>
    <xdr:clientData/>
  </xdr:twoCellAnchor>
  <xdr:twoCellAnchor>
    <xdr:from>
      <xdr:col>30</xdr:col>
      <xdr:colOff>56028</xdr:colOff>
      <xdr:row>755</xdr:row>
      <xdr:rowOff>100854</xdr:rowOff>
    </xdr:from>
    <xdr:to>
      <xdr:col>45</xdr:col>
      <xdr:colOff>134470</xdr:colOff>
      <xdr:row>757</xdr:row>
      <xdr:rowOff>145676</xdr:rowOff>
    </xdr:to>
    <xdr:sp macro="" textlink="">
      <xdr:nvSpPr>
        <xdr:cNvPr id="12" name="大かっこ 11"/>
        <xdr:cNvSpPr/>
      </xdr:nvSpPr>
      <xdr:spPr>
        <a:xfrm>
          <a:off x="6107204" y="44364089"/>
          <a:ext cx="3104031" cy="10645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78442</xdr:colOff>
      <xdr:row>755</xdr:row>
      <xdr:rowOff>89648</xdr:rowOff>
    </xdr:from>
    <xdr:to>
      <xdr:col>45</xdr:col>
      <xdr:colOff>89647</xdr:colOff>
      <xdr:row>757</xdr:row>
      <xdr:rowOff>381000</xdr:rowOff>
    </xdr:to>
    <xdr:sp macro="" textlink="">
      <xdr:nvSpPr>
        <xdr:cNvPr id="13" name="正方形/長方形 12"/>
        <xdr:cNvSpPr/>
      </xdr:nvSpPr>
      <xdr:spPr>
        <a:xfrm>
          <a:off x="6331324" y="44352883"/>
          <a:ext cx="2835088" cy="131108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土木・建築等に関する調査、試験、研究及び開発に必要な基礎的データの収集等に必要となる経費</a:t>
          </a:r>
        </a:p>
        <a:p>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D5" sqref="BD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440</v>
      </c>
      <c r="AT2" s="220"/>
      <c r="AU2" s="220"/>
      <c r="AV2" s="52" t="str">
        <f>IF(AW2="", "", "-")</f>
        <v/>
      </c>
      <c r="AW2" s="398"/>
      <c r="AX2" s="398"/>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575</v>
      </c>
      <c r="AF5" s="717"/>
      <c r="AG5" s="717"/>
      <c r="AH5" s="717"/>
      <c r="AI5" s="717"/>
      <c r="AJ5" s="717"/>
      <c r="AK5" s="717"/>
      <c r="AL5" s="717"/>
      <c r="AM5" s="717"/>
      <c r="AN5" s="717"/>
      <c r="AO5" s="717"/>
      <c r="AP5" s="718"/>
      <c r="AQ5" s="719" t="s">
        <v>576</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578</v>
      </c>
      <c r="H7" s="830"/>
      <c r="I7" s="830"/>
      <c r="J7" s="830"/>
      <c r="K7" s="830"/>
      <c r="L7" s="830"/>
      <c r="M7" s="830"/>
      <c r="N7" s="830"/>
      <c r="O7" s="830"/>
      <c r="P7" s="830"/>
      <c r="Q7" s="830"/>
      <c r="R7" s="830"/>
      <c r="S7" s="830"/>
      <c r="T7" s="830"/>
      <c r="U7" s="830"/>
      <c r="V7" s="830"/>
      <c r="W7" s="830"/>
      <c r="X7" s="831"/>
      <c r="Y7" s="396" t="s">
        <v>516</v>
      </c>
      <c r="Z7" s="296"/>
      <c r="AA7" s="296"/>
      <c r="AB7" s="296"/>
      <c r="AC7" s="296"/>
      <c r="AD7" s="397"/>
      <c r="AE7" s="384" t="s">
        <v>579</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123</v>
      </c>
      <c r="Q13" s="109"/>
      <c r="R13" s="109"/>
      <c r="S13" s="109"/>
      <c r="T13" s="109"/>
      <c r="U13" s="109"/>
      <c r="V13" s="110"/>
      <c r="W13" s="108">
        <v>116</v>
      </c>
      <c r="X13" s="109"/>
      <c r="Y13" s="109"/>
      <c r="Z13" s="109"/>
      <c r="AA13" s="109"/>
      <c r="AB13" s="109"/>
      <c r="AC13" s="110"/>
      <c r="AD13" s="108">
        <v>109</v>
      </c>
      <c r="AE13" s="109"/>
      <c r="AF13" s="109"/>
      <c r="AG13" s="109"/>
      <c r="AH13" s="109"/>
      <c r="AI13" s="109"/>
      <c r="AJ13" s="110"/>
      <c r="AK13" s="108">
        <v>111</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123</v>
      </c>
      <c r="Q18" s="115"/>
      <c r="R18" s="115"/>
      <c r="S18" s="115"/>
      <c r="T18" s="115"/>
      <c r="U18" s="115"/>
      <c r="V18" s="116"/>
      <c r="W18" s="114">
        <f>SUM(W13:AC17)</f>
        <v>116</v>
      </c>
      <c r="X18" s="115"/>
      <c r="Y18" s="115"/>
      <c r="Z18" s="115"/>
      <c r="AA18" s="115"/>
      <c r="AB18" s="115"/>
      <c r="AC18" s="116"/>
      <c r="AD18" s="114">
        <f>SUM(AD13:AJ17)</f>
        <v>109</v>
      </c>
      <c r="AE18" s="115"/>
      <c r="AF18" s="115"/>
      <c r="AG18" s="115"/>
      <c r="AH18" s="115"/>
      <c r="AI18" s="115"/>
      <c r="AJ18" s="116"/>
      <c r="AK18" s="114">
        <f>SUM(AK13:AQ17)</f>
        <v>111</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114</v>
      </c>
      <c r="Q19" s="109"/>
      <c r="R19" s="109"/>
      <c r="S19" s="109"/>
      <c r="T19" s="109"/>
      <c r="U19" s="109"/>
      <c r="V19" s="110"/>
      <c r="W19" s="108">
        <v>104</v>
      </c>
      <c r="X19" s="109"/>
      <c r="Y19" s="109"/>
      <c r="Z19" s="109"/>
      <c r="AA19" s="109"/>
      <c r="AB19" s="109"/>
      <c r="AC19" s="110"/>
      <c r="AD19" s="108">
        <v>95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0.92682926829268297</v>
      </c>
      <c r="Q20" s="539"/>
      <c r="R20" s="539"/>
      <c r="S20" s="539"/>
      <c r="T20" s="539"/>
      <c r="U20" s="539"/>
      <c r="V20" s="539"/>
      <c r="W20" s="539">
        <f t="shared" ref="W20" si="0">IF(W18=0, "-", SUM(W19)/W18)</f>
        <v>0.89655172413793105</v>
      </c>
      <c r="X20" s="539"/>
      <c r="Y20" s="539"/>
      <c r="Z20" s="539"/>
      <c r="AA20" s="539"/>
      <c r="AB20" s="539"/>
      <c r="AC20" s="539"/>
      <c r="AD20" s="539">
        <f t="shared" ref="AD20" si="1">IF(AD18=0, "-", SUM(AD19)/AD18)</f>
        <v>0.87155963302752293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0.92682926829268297</v>
      </c>
      <c r="Q21" s="539"/>
      <c r="R21" s="539"/>
      <c r="S21" s="539"/>
      <c r="T21" s="539"/>
      <c r="U21" s="539"/>
      <c r="V21" s="539"/>
      <c r="W21" s="539">
        <f t="shared" ref="W21" si="2">IF(W19=0, "-", SUM(W19)/SUM(W13,W14))</f>
        <v>0.89655172413793105</v>
      </c>
      <c r="X21" s="539"/>
      <c r="Y21" s="539"/>
      <c r="Z21" s="539"/>
      <c r="AA21" s="539"/>
      <c r="AB21" s="539"/>
      <c r="AC21" s="539"/>
      <c r="AD21" s="539">
        <f t="shared" ref="AD21" si="3">IF(AD19=0, "-", SUM(AD19)/SUM(AD13,AD14))</f>
        <v>0.87155963302752293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572</v>
      </c>
      <c r="H23" s="187"/>
      <c r="I23" s="187"/>
      <c r="J23" s="187"/>
      <c r="K23" s="187"/>
      <c r="L23" s="187"/>
      <c r="M23" s="187"/>
      <c r="N23" s="187"/>
      <c r="O23" s="188"/>
      <c r="P23" s="105">
        <v>105</v>
      </c>
      <c r="Q23" s="106"/>
      <c r="R23" s="106"/>
      <c r="S23" s="106"/>
      <c r="T23" s="106"/>
      <c r="U23" s="106"/>
      <c r="V23" s="107"/>
      <c r="W23" s="105"/>
      <c r="X23" s="106"/>
      <c r="Y23" s="106"/>
      <c r="Z23" s="106"/>
      <c r="AA23" s="106"/>
      <c r="AB23" s="106"/>
      <c r="AC23" s="107"/>
      <c r="AD23" s="209" t="s">
        <v>578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573</v>
      </c>
      <c r="H24" s="190"/>
      <c r="I24" s="190"/>
      <c r="J24" s="190"/>
      <c r="K24" s="190"/>
      <c r="L24" s="190"/>
      <c r="M24" s="190"/>
      <c r="N24" s="190"/>
      <c r="O24" s="191"/>
      <c r="P24" s="108">
        <v>6</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111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536</v>
      </c>
      <c r="AF30" s="388"/>
      <c r="AG30" s="388"/>
      <c r="AH30" s="389"/>
      <c r="AI30" s="387" t="s">
        <v>533</v>
      </c>
      <c r="AJ30" s="388"/>
      <c r="AK30" s="388"/>
      <c r="AL30" s="389"/>
      <c r="AM30" s="390" t="s">
        <v>528</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578</v>
      </c>
      <c r="AR31" s="136"/>
      <c r="AS31" s="137" t="s">
        <v>355</v>
      </c>
      <c r="AT31" s="172"/>
      <c r="AU31" s="271"/>
      <c r="AV31" s="271"/>
      <c r="AW31" s="380" t="s">
        <v>300</v>
      </c>
      <c r="AX31" s="381"/>
    </row>
    <row r="32" spans="1:50" ht="23.25" customHeight="1" x14ac:dyDescent="0.15">
      <c r="A32" s="515"/>
      <c r="B32" s="513"/>
      <c r="C32" s="513"/>
      <c r="D32" s="513"/>
      <c r="E32" s="513"/>
      <c r="F32" s="514"/>
      <c r="G32" s="540" t="s">
        <v>582</v>
      </c>
      <c r="H32" s="541"/>
      <c r="I32" s="541"/>
      <c r="J32" s="541"/>
      <c r="K32" s="541"/>
      <c r="L32" s="541"/>
      <c r="M32" s="541"/>
      <c r="N32" s="541"/>
      <c r="O32" s="542"/>
      <c r="P32" s="161" t="s">
        <v>583</v>
      </c>
      <c r="Q32" s="161"/>
      <c r="R32" s="161"/>
      <c r="S32" s="161"/>
      <c r="T32" s="161"/>
      <c r="U32" s="161"/>
      <c r="V32" s="161"/>
      <c r="W32" s="161"/>
      <c r="X32" s="231"/>
      <c r="Y32" s="339" t="s">
        <v>12</v>
      </c>
      <c r="Z32" s="549"/>
      <c r="AA32" s="550"/>
      <c r="AB32" s="551" t="s">
        <v>497</v>
      </c>
      <c r="AC32" s="551"/>
      <c r="AD32" s="551"/>
      <c r="AE32" s="365">
        <v>95.6</v>
      </c>
      <c r="AF32" s="366"/>
      <c r="AG32" s="366"/>
      <c r="AH32" s="366"/>
      <c r="AI32" s="365">
        <v>92.5</v>
      </c>
      <c r="AJ32" s="366"/>
      <c r="AK32" s="366"/>
      <c r="AL32" s="366"/>
      <c r="AM32" s="365">
        <v>100</v>
      </c>
      <c r="AN32" s="366"/>
      <c r="AO32" s="366"/>
      <c r="AP32" s="366"/>
      <c r="AQ32" s="111" t="s">
        <v>578</v>
      </c>
      <c r="AR32" s="112"/>
      <c r="AS32" s="112"/>
      <c r="AT32" s="113"/>
      <c r="AU32" s="366"/>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497</v>
      </c>
      <c r="AC33" s="522"/>
      <c r="AD33" s="522"/>
      <c r="AE33" s="365">
        <v>80</v>
      </c>
      <c r="AF33" s="366"/>
      <c r="AG33" s="366"/>
      <c r="AH33" s="366"/>
      <c r="AI33" s="365">
        <v>80</v>
      </c>
      <c r="AJ33" s="366"/>
      <c r="AK33" s="366"/>
      <c r="AL33" s="366"/>
      <c r="AM33" s="365">
        <v>80</v>
      </c>
      <c r="AN33" s="366"/>
      <c r="AO33" s="366"/>
      <c r="AP33" s="366"/>
      <c r="AQ33" s="111" t="s">
        <v>578</v>
      </c>
      <c r="AR33" s="112"/>
      <c r="AS33" s="112"/>
      <c r="AT33" s="113"/>
      <c r="AU33" s="366"/>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f>AE32/AE33*100</f>
        <v>119.49999999999999</v>
      </c>
      <c r="AF34" s="366"/>
      <c r="AG34" s="366"/>
      <c r="AH34" s="366"/>
      <c r="AI34" s="365">
        <f t="shared" ref="AI34" si="4">AI32/AI33*100</f>
        <v>115.625</v>
      </c>
      <c r="AJ34" s="366"/>
      <c r="AK34" s="366"/>
      <c r="AL34" s="366"/>
      <c r="AM34" s="365">
        <f t="shared" ref="AM34" si="5">AM32/AM33*100</f>
        <v>125</v>
      </c>
      <c r="AN34" s="366"/>
      <c r="AO34" s="366"/>
      <c r="AP34" s="367"/>
      <c r="AQ34" s="111" t="s">
        <v>578</v>
      </c>
      <c r="AR34" s="112"/>
      <c r="AS34" s="112"/>
      <c r="AT34" s="113"/>
      <c r="AU34" s="366"/>
      <c r="AV34" s="366"/>
      <c r="AW34" s="366"/>
      <c r="AX34" s="368"/>
    </row>
    <row r="35" spans="1:50" ht="23.25" customHeight="1" x14ac:dyDescent="0.15">
      <c r="A35" s="897" t="s">
        <v>506</v>
      </c>
      <c r="B35" s="898"/>
      <c r="C35" s="898"/>
      <c r="D35" s="898"/>
      <c r="E35" s="898"/>
      <c r="F35" s="899"/>
      <c r="G35" s="903" t="s">
        <v>584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536</v>
      </c>
      <c r="AF37" s="370"/>
      <c r="AG37" s="370"/>
      <c r="AH37" s="371"/>
      <c r="AI37" s="369" t="s">
        <v>533</v>
      </c>
      <c r="AJ37" s="370"/>
      <c r="AK37" s="370"/>
      <c r="AL37" s="371"/>
      <c r="AM37" s="376" t="s">
        <v>528</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536</v>
      </c>
      <c r="AF44" s="370"/>
      <c r="AG44" s="370"/>
      <c r="AH44" s="371"/>
      <c r="AI44" s="369" t="s">
        <v>533</v>
      </c>
      <c r="AJ44" s="370"/>
      <c r="AK44" s="370"/>
      <c r="AL44" s="371"/>
      <c r="AM44" s="376" t="s">
        <v>528</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536</v>
      </c>
      <c r="AF51" s="370"/>
      <c r="AG51" s="370"/>
      <c r="AH51" s="371"/>
      <c r="AI51" s="369" t="s">
        <v>533</v>
      </c>
      <c r="AJ51" s="370"/>
      <c r="AK51" s="370"/>
      <c r="AL51" s="371"/>
      <c r="AM51" s="376" t="s">
        <v>529</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537</v>
      </c>
      <c r="AF58" s="370"/>
      <c r="AG58" s="370"/>
      <c r="AH58" s="371"/>
      <c r="AI58" s="369" t="s">
        <v>533</v>
      </c>
      <c r="AJ58" s="370"/>
      <c r="AK58" s="370"/>
      <c r="AL58" s="371"/>
      <c r="AM58" s="376" t="s">
        <v>528</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9" t="s">
        <v>536</v>
      </c>
      <c r="AF65" s="370"/>
      <c r="AG65" s="370"/>
      <c r="AH65" s="371"/>
      <c r="AI65" s="369" t="s">
        <v>533</v>
      </c>
      <c r="AJ65" s="370"/>
      <c r="AK65" s="370"/>
      <c r="AL65" s="371"/>
      <c r="AM65" s="376" t="s">
        <v>528</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536</v>
      </c>
      <c r="AF73" s="370"/>
      <c r="AG73" s="370"/>
      <c r="AH73" s="371"/>
      <c r="AI73" s="369" t="s">
        <v>533</v>
      </c>
      <c r="AJ73" s="370"/>
      <c r="AK73" s="370"/>
      <c r="AL73" s="371"/>
      <c r="AM73" s="376" t="s">
        <v>528</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536</v>
      </c>
      <c r="AF85" s="370"/>
      <c r="AG85" s="370"/>
      <c r="AH85" s="371"/>
      <c r="AI85" s="369" t="s">
        <v>533</v>
      </c>
      <c r="AJ85" s="370"/>
      <c r="AK85" s="370"/>
      <c r="AL85" s="371"/>
      <c r="AM85" s="376" t="s">
        <v>528</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536</v>
      </c>
      <c r="AF90" s="370"/>
      <c r="AG90" s="370"/>
      <c r="AH90" s="371"/>
      <c r="AI90" s="369" t="s">
        <v>533</v>
      </c>
      <c r="AJ90" s="370"/>
      <c r="AK90" s="370"/>
      <c r="AL90" s="371"/>
      <c r="AM90" s="376" t="s">
        <v>528</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536</v>
      </c>
      <c r="AF95" s="370"/>
      <c r="AG95" s="370"/>
      <c r="AH95" s="371"/>
      <c r="AI95" s="369" t="s">
        <v>533</v>
      </c>
      <c r="AJ95" s="370"/>
      <c r="AK95" s="370"/>
      <c r="AL95" s="371"/>
      <c r="AM95" s="376" t="s">
        <v>528</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587</v>
      </c>
      <c r="AC101" s="551"/>
      <c r="AD101" s="551"/>
      <c r="AE101" s="365">
        <v>45</v>
      </c>
      <c r="AF101" s="366"/>
      <c r="AG101" s="366"/>
      <c r="AH101" s="367"/>
      <c r="AI101" s="365">
        <v>53</v>
      </c>
      <c r="AJ101" s="366"/>
      <c r="AK101" s="366"/>
      <c r="AL101" s="367"/>
      <c r="AM101" s="365">
        <v>53</v>
      </c>
      <c r="AN101" s="366"/>
      <c r="AO101" s="366"/>
      <c r="AP101" s="367"/>
      <c r="AQ101" s="365"/>
      <c r="AR101" s="366"/>
      <c r="AS101" s="366"/>
      <c r="AT101" s="367"/>
      <c r="AU101" s="365"/>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587</v>
      </c>
      <c r="AC102" s="551"/>
      <c r="AD102" s="551"/>
      <c r="AE102" s="359">
        <v>50</v>
      </c>
      <c r="AF102" s="359"/>
      <c r="AG102" s="359"/>
      <c r="AH102" s="359"/>
      <c r="AI102" s="359">
        <v>49</v>
      </c>
      <c r="AJ102" s="359"/>
      <c r="AK102" s="359"/>
      <c r="AL102" s="359"/>
      <c r="AM102" s="359">
        <v>53</v>
      </c>
      <c r="AN102" s="359"/>
      <c r="AO102" s="359"/>
      <c r="AP102" s="359"/>
      <c r="AQ102" s="814"/>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1" t="s">
        <v>522</v>
      </c>
      <c r="AR103" s="362"/>
      <c r="AS103" s="362"/>
      <c r="AT103" s="363"/>
      <c r="AU103" s="361" t="s">
        <v>519</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1" t="s">
        <v>522</v>
      </c>
      <c r="AR106" s="362"/>
      <c r="AS106" s="362"/>
      <c r="AT106" s="363"/>
      <c r="AU106" s="361" t="s">
        <v>519</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1" t="s">
        <v>522</v>
      </c>
      <c r="AR109" s="362"/>
      <c r="AS109" s="362"/>
      <c r="AT109" s="363"/>
      <c r="AU109" s="361" t="s">
        <v>519</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1" t="s">
        <v>522</v>
      </c>
      <c r="AR112" s="362"/>
      <c r="AS112" s="362"/>
      <c r="AT112" s="363"/>
      <c r="AU112" s="361" t="s">
        <v>519</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6" t="s">
        <v>523</v>
      </c>
      <c r="AR115" s="337"/>
      <c r="AS115" s="337"/>
      <c r="AT115" s="337"/>
      <c r="AU115" s="337"/>
      <c r="AV115" s="337"/>
      <c r="AW115" s="337"/>
      <c r="AX115" s="338"/>
    </row>
    <row r="116" spans="1:50" ht="23.25" customHeight="1" x14ac:dyDescent="0.15">
      <c r="A116" s="292"/>
      <c r="B116" s="293"/>
      <c r="C116" s="293"/>
      <c r="D116" s="293"/>
      <c r="E116" s="293"/>
      <c r="F116" s="294"/>
      <c r="G116" s="352" t="s">
        <v>586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c r="AC116" s="301"/>
      <c r="AD116" s="302"/>
      <c r="AE116" s="359">
        <v>2.5</v>
      </c>
      <c r="AF116" s="359"/>
      <c r="AG116" s="359"/>
      <c r="AH116" s="359"/>
      <c r="AI116" s="359">
        <v>2</v>
      </c>
      <c r="AJ116" s="359"/>
      <c r="AK116" s="359"/>
      <c r="AL116" s="359"/>
      <c r="AM116" s="359">
        <v>2.1</v>
      </c>
      <c r="AN116" s="359"/>
      <c r="AO116" s="359"/>
      <c r="AP116" s="359"/>
      <c r="AQ116" s="365"/>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482</v>
      </c>
      <c r="AC117" s="343"/>
      <c r="AD117" s="344"/>
      <c r="AE117" s="306" t="s">
        <v>588</v>
      </c>
      <c r="AF117" s="306"/>
      <c r="AG117" s="306"/>
      <c r="AH117" s="306"/>
      <c r="AI117" s="306" t="s">
        <v>589</v>
      </c>
      <c r="AJ117" s="306"/>
      <c r="AK117" s="306"/>
      <c r="AL117" s="306"/>
      <c r="AM117" s="306" t="s">
        <v>596</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6" t="s">
        <v>523</v>
      </c>
      <c r="AR118" s="337"/>
      <c r="AS118" s="337"/>
      <c r="AT118" s="337"/>
      <c r="AU118" s="337"/>
      <c r="AV118" s="337"/>
      <c r="AW118" s="337"/>
      <c r="AX118" s="338"/>
    </row>
    <row r="119" spans="1:50" ht="23.25" hidden="1" customHeight="1" x14ac:dyDescent="0.15">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6" t="s">
        <v>523</v>
      </c>
      <c r="AR121" s="337"/>
      <c r="AS121" s="337"/>
      <c r="AT121" s="337"/>
      <c r="AU121" s="337"/>
      <c r="AV121" s="337"/>
      <c r="AW121" s="337"/>
      <c r="AX121" s="338"/>
    </row>
    <row r="122" spans="1:50" ht="23.25" hidden="1" customHeight="1" x14ac:dyDescent="0.15">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6" t="s">
        <v>523</v>
      </c>
      <c r="AR124" s="337"/>
      <c r="AS124" s="337"/>
      <c r="AT124" s="337"/>
      <c r="AU124" s="337"/>
      <c r="AV124" s="337"/>
      <c r="AW124" s="337"/>
      <c r="AX124" s="338"/>
    </row>
    <row r="125" spans="1:50" ht="23.25" hidden="1" customHeight="1" x14ac:dyDescent="0.15">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536</v>
      </c>
      <c r="AF127" s="298"/>
      <c r="AG127" s="298"/>
      <c r="AH127" s="299"/>
      <c r="AI127" s="303" t="s">
        <v>533</v>
      </c>
      <c r="AJ127" s="298"/>
      <c r="AK127" s="298"/>
      <c r="AL127" s="299"/>
      <c r="AM127" s="303" t="s">
        <v>528</v>
      </c>
      <c r="AN127" s="298"/>
      <c r="AO127" s="298"/>
      <c r="AP127" s="299"/>
      <c r="AQ127" s="336" t="s">
        <v>523</v>
      </c>
      <c r="AR127" s="337"/>
      <c r="AS127" s="337"/>
      <c r="AT127" s="337"/>
      <c r="AU127" s="337"/>
      <c r="AV127" s="337"/>
      <c r="AW127" s="337"/>
      <c r="AX127" s="338"/>
    </row>
    <row r="128" spans="1:50" ht="23.25" hidden="1" customHeight="1" x14ac:dyDescent="0.15">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578</v>
      </c>
      <c r="AR133" s="271"/>
      <c r="AS133" s="137" t="s">
        <v>355</v>
      </c>
      <c r="AT133" s="172"/>
      <c r="AU133" s="136"/>
      <c r="AV133" s="136"/>
      <c r="AW133" s="137" t="s">
        <v>300</v>
      </c>
      <c r="AX133" s="138"/>
    </row>
    <row r="134" spans="1:50" ht="39.75" customHeight="1" x14ac:dyDescent="0.15">
      <c r="A134" s="994"/>
      <c r="B134" s="252"/>
      <c r="C134" s="251"/>
      <c r="D134" s="252"/>
      <c r="E134" s="251"/>
      <c r="F134" s="314"/>
      <c r="G134" s="230" t="s">
        <v>592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593</v>
      </c>
      <c r="AC134" s="221"/>
      <c r="AD134" s="221"/>
      <c r="AE134" s="266">
        <v>93.8</v>
      </c>
      <c r="AF134" s="112"/>
      <c r="AG134" s="112"/>
      <c r="AH134" s="112"/>
      <c r="AI134" s="266">
        <v>96.8</v>
      </c>
      <c r="AJ134" s="112"/>
      <c r="AK134" s="112"/>
      <c r="AL134" s="112"/>
      <c r="AM134" s="266"/>
      <c r="AN134" s="112"/>
      <c r="AO134" s="112"/>
      <c r="AP134" s="112"/>
      <c r="AQ134" s="266" t="s">
        <v>578</v>
      </c>
      <c r="AR134" s="112"/>
      <c r="AS134" s="112"/>
      <c r="AT134" s="112"/>
      <c r="AU134" s="266"/>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593</v>
      </c>
      <c r="AC135" s="133"/>
      <c r="AD135" s="133"/>
      <c r="AE135" s="266">
        <v>80</v>
      </c>
      <c r="AF135" s="112"/>
      <c r="AG135" s="112"/>
      <c r="AH135" s="112"/>
      <c r="AI135" s="266">
        <v>80</v>
      </c>
      <c r="AJ135" s="112"/>
      <c r="AK135" s="112"/>
      <c r="AL135" s="112"/>
      <c r="AM135" s="266">
        <v>90</v>
      </c>
      <c r="AN135" s="112"/>
      <c r="AO135" s="112"/>
      <c r="AP135" s="112"/>
      <c r="AQ135" s="266" t="s">
        <v>578</v>
      </c>
      <c r="AR135" s="112"/>
      <c r="AS135" s="112"/>
      <c r="AT135" s="112"/>
      <c r="AU135" s="266"/>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578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578</v>
      </c>
      <c r="AF432" s="136"/>
      <c r="AG432" s="137" t="s">
        <v>355</v>
      </c>
      <c r="AH432" s="172"/>
      <c r="AI432" s="182"/>
      <c r="AJ432" s="182"/>
      <c r="AK432" s="182"/>
      <c r="AL432" s="177"/>
      <c r="AM432" s="182"/>
      <c r="AN432" s="182"/>
      <c r="AO432" s="182"/>
      <c r="AP432" s="177"/>
      <c r="AQ432" s="217" t="s">
        <v>578</v>
      </c>
      <c r="AR432" s="136"/>
      <c r="AS432" s="137" t="s">
        <v>355</v>
      </c>
      <c r="AT432" s="172"/>
      <c r="AU432" s="136" t="s">
        <v>578</v>
      </c>
      <c r="AV432" s="136"/>
      <c r="AW432" s="137" t="s">
        <v>300</v>
      </c>
      <c r="AX432" s="138"/>
    </row>
    <row r="433" spans="1:50" ht="23.25" customHeight="1" x14ac:dyDescent="0.15">
      <c r="A433" s="994"/>
      <c r="B433" s="252"/>
      <c r="C433" s="251"/>
      <c r="D433" s="252"/>
      <c r="E433" s="166"/>
      <c r="F433" s="167"/>
      <c r="G433" s="230" t="s">
        <v>578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578</v>
      </c>
      <c r="AC433" s="133"/>
      <c r="AD433" s="133"/>
      <c r="AE433" s="111" t="s">
        <v>578</v>
      </c>
      <c r="AF433" s="112"/>
      <c r="AG433" s="112"/>
      <c r="AH433" s="112"/>
      <c r="AI433" s="111" t="s">
        <v>578</v>
      </c>
      <c r="AJ433" s="112"/>
      <c r="AK433" s="112"/>
      <c r="AL433" s="112"/>
      <c r="AM433" s="111" t="s">
        <v>578</v>
      </c>
      <c r="AN433" s="112"/>
      <c r="AO433" s="112"/>
      <c r="AP433" s="113"/>
      <c r="AQ433" s="111" t="s">
        <v>578</v>
      </c>
      <c r="AR433" s="112"/>
      <c r="AS433" s="112"/>
      <c r="AT433" s="113"/>
      <c r="AU433" s="112" t="s">
        <v>578</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578</v>
      </c>
      <c r="AC434" s="221"/>
      <c r="AD434" s="221"/>
      <c r="AE434" s="111" t="s">
        <v>578</v>
      </c>
      <c r="AF434" s="112"/>
      <c r="AG434" s="112"/>
      <c r="AH434" s="113"/>
      <c r="AI434" s="111" t="s">
        <v>578</v>
      </c>
      <c r="AJ434" s="112"/>
      <c r="AK434" s="112"/>
      <c r="AL434" s="112"/>
      <c r="AM434" s="111" t="s">
        <v>578</v>
      </c>
      <c r="AN434" s="112"/>
      <c r="AO434" s="112"/>
      <c r="AP434" s="113"/>
      <c r="AQ434" s="111" t="s">
        <v>578</v>
      </c>
      <c r="AR434" s="112"/>
      <c r="AS434" s="112"/>
      <c r="AT434" s="113"/>
      <c r="AU434" s="112" t="s">
        <v>578</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578</v>
      </c>
      <c r="AF435" s="112"/>
      <c r="AG435" s="112"/>
      <c r="AH435" s="113"/>
      <c r="AI435" s="111" t="s">
        <v>578</v>
      </c>
      <c r="AJ435" s="112"/>
      <c r="AK435" s="112"/>
      <c r="AL435" s="112"/>
      <c r="AM435" s="111" t="s">
        <v>578</v>
      </c>
      <c r="AN435" s="112"/>
      <c r="AO435" s="112"/>
      <c r="AP435" s="113"/>
      <c r="AQ435" s="111" t="s">
        <v>578</v>
      </c>
      <c r="AR435" s="112"/>
      <c r="AS435" s="112"/>
      <c r="AT435" s="113"/>
      <c r="AU435" s="112" t="s">
        <v>578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578</v>
      </c>
      <c r="AF457" s="136"/>
      <c r="AG457" s="137" t="s">
        <v>355</v>
      </c>
      <c r="AH457" s="172"/>
      <c r="AI457" s="182"/>
      <c r="AJ457" s="182"/>
      <c r="AK457" s="182"/>
      <c r="AL457" s="177"/>
      <c r="AM457" s="182"/>
      <c r="AN457" s="182"/>
      <c r="AO457" s="182"/>
      <c r="AP457" s="177"/>
      <c r="AQ457" s="217" t="s">
        <v>578</v>
      </c>
      <c r="AR457" s="136"/>
      <c r="AS457" s="137" t="s">
        <v>355</v>
      </c>
      <c r="AT457" s="172"/>
      <c r="AU457" s="136" t="s">
        <v>578</v>
      </c>
      <c r="AV457" s="136"/>
      <c r="AW457" s="137" t="s">
        <v>300</v>
      </c>
      <c r="AX457" s="138"/>
    </row>
    <row r="458" spans="1:50" ht="23.25" customHeight="1" x14ac:dyDescent="0.15">
      <c r="A458" s="994"/>
      <c r="B458" s="252"/>
      <c r="C458" s="251"/>
      <c r="D458" s="252"/>
      <c r="E458" s="166"/>
      <c r="F458" s="167"/>
      <c r="G458" s="230" t="s">
        <v>578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578</v>
      </c>
      <c r="AC458" s="133"/>
      <c r="AD458" s="133"/>
      <c r="AE458" s="111" t="s">
        <v>578</v>
      </c>
      <c r="AF458" s="112"/>
      <c r="AG458" s="112"/>
      <c r="AH458" s="112"/>
      <c r="AI458" s="111" t="s">
        <v>578</v>
      </c>
      <c r="AJ458" s="112"/>
      <c r="AK458" s="112"/>
      <c r="AL458" s="112"/>
      <c r="AM458" s="111" t="s">
        <v>578</v>
      </c>
      <c r="AN458" s="112"/>
      <c r="AO458" s="112"/>
      <c r="AP458" s="113"/>
      <c r="AQ458" s="111" t="s">
        <v>578</v>
      </c>
      <c r="AR458" s="112"/>
      <c r="AS458" s="112"/>
      <c r="AT458" s="113"/>
      <c r="AU458" s="112" t="s">
        <v>578</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578</v>
      </c>
      <c r="AC459" s="221"/>
      <c r="AD459" s="221"/>
      <c r="AE459" s="111" t="s">
        <v>578</v>
      </c>
      <c r="AF459" s="112"/>
      <c r="AG459" s="112"/>
      <c r="AH459" s="113"/>
      <c r="AI459" s="111" t="s">
        <v>578</v>
      </c>
      <c r="AJ459" s="112"/>
      <c r="AK459" s="112"/>
      <c r="AL459" s="112"/>
      <c r="AM459" s="111" t="s">
        <v>578</v>
      </c>
      <c r="AN459" s="112"/>
      <c r="AO459" s="112"/>
      <c r="AP459" s="113"/>
      <c r="AQ459" s="111" t="s">
        <v>578</v>
      </c>
      <c r="AR459" s="112"/>
      <c r="AS459" s="112"/>
      <c r="AT459" s="113"/>
      <c r="AU459" s="112" t="s">
        <v>578</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578</v>
      </c>
      <c r="AF460" s="112"/>
      <c r="AG460" s="112"/>
      <c r="AH460" s="113"/>
      <c r="AI460" s="111" t="s">
        <v>578</v>
      </c>
      <c r="AJ460" s="112"/>
      <c r="AK460" s="112"/>
      <c r="AL460" s="112"/>
      <c r="AM460" s="111" t="s">
        <v>578</v>
      </c>
      <c r="AN460" s="112"/>
      <c r="AO460" s="112"/>
      <c r="AP460" s="113"/>
      <c r="AQ460" s="111" t="s">
        <v>578</v>
      </c>
      <c r="AR460" s="112"/>
      <c r="AS460" s="112"/>
      <c r="AT460" s="113"/>
      <c r="AU460" s="112" t="s">
        <v>578</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3.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577</v>
      </c>
      <c r="AE702" s="896"/>
      <c r="AF702" s="896"/>
      <c r="AG702" s="885" t="s">
        <v>595</v>
      </c>
      <c r="AH702" s="886"/>
      <c r="AI702" s="886"/>
      <c r="AJ702" s="886"/>
      <c r="AK702" s="886"/>
      <c r="AL702" s="886"/>
      <c r="AM702" s="886"/>
      <c r="AN702" s="886"/>
      <c r="AO702" s="886"/>
      <c r="AP702" s="886"/>
      <c r="AQ702" s="886"/>
      <c r="AR702" s="886"/>
      <c r="AS702" s="886"/>
      <c r="AT702" s="886"/>
      <c r="AU702" s="886"/>
      <c r="AV702" s="886"/>
      <c r="AW702" s="886"/>
      <c r="AX702" s="887"/>
    </row>
    <row r="703" spans="1:50" ht="53.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577</v>
      </c>
      <c r="AE703" s="155"/>
      <c r="AF703" s="155"/>
      <c r="AG703" s="664" t="s">
        <v>597</v>
      </c>
      <c r="AH703" s="665"/>
      <c r="AI703" s="665"/>
      <c r="AJ703" s="665"/>
      <c r="AK703" s="665"/>
      <c r="AL703" s="665"/>
      <c r="AM703" s="665"/>
      <c r="AN703" s="665"/>
      <c r="AO703" s="665"/>
      <c r="AP703" s="665"/>
      <c r="AQ703" s="665"/>
      <c r="AR703" s="665"/>
      <c r="AS703" s="665"/>
      <c r="AT703" s="665"/>
      <c r="AU703" s="665"/>
      <c r="AV703" s="665"/>
      <c r="AW703" s="665"/>
      <c r="AX703" s="666"/>
    </row>
    <row r="704" spans="1:50" ht="53.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577</v>
      </c>
      <c r="AE704" s="586"/>
      <c r="AF704" s="586"/>
      <c r="AG704" s="428" t="s">
        <v>598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577</v>
      </c>
      <c r="AE705" s="733"/>
      <c r="AF705" s="733"/>
      <c r="AG705" s="160" t="s">
        <v>601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602</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577</v>
      </c>
      <c r="AE709" s="155"/>
      <c r="AF709" s="155"/>
      <c r="AG709" s="664" t="s">
        <v>603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602</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577</v>
      </c>
      <c r="AE711" s="155"/>
      <c r="AF711" s="155"/>
      <c r="AG711" s="664" t="s">
        <v>604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602</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602</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577</v>
      </c>
      <c r="AE714" s="592"/>
      <c r="AF714" s="593"/>
      <c r="AG714" s="689" t="s">
        <v>605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577</v>
      </c>
      <c r="AE715" s="668"/>
      <c r="AF715" s="777"/>
      <c r="AG715" s="526" t="s">
        <v>606</v>
      </c>
      <c r="AH715" s="527"/>
      <c r="AI715" s="527"/>
      <c r="AJ715" s="527"/>
      <c r="AK715" s="527"/>
      <c r="AL715" s="527"/>
      <c r="AM715" s="527"/>
      <c r="AN715" s="527"/>
      <c r="AO715" s="527"/>
      <c r="AP715" s="527"/>
      <c r="AQ715" s="527"/>
      <c r="AR715" s="527"/>
      <c r="AS715" s="527"/>
      <c r="AT715" s="527"/>
      <c r="AU715" s="527"/>
      <c r="AV715" s="527"/>
      <c r="AW715" s="527"/>
      <c r="AX715" s="528"/>
    </row>
    <row r="716" spans="1:50" ht="50.1"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577</v>
      </c>
      <c r="AE716" s="759"/>
      <c r="AF716" s="759"/>
      <c r="AG716" s="664" t="s">
        <v>607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577</v>
      </c>
      <c r="AE717" s="155"/>
      <c r="AF717" s="155"/>
      <c r="AG717" s="664" t="s">
        <v>608</v>
      </c>
      <c r="AH717" s="665"/>
      <c r="AI717" s="665"/>
      <c r="AJ717" s="665"/>
      <c r="AK717" s="665"/>
      <c r="AL717" s="665"/>
      <c r="AM717" s="665"/>
      <c r="AN717" s="665"/>
      <c r="AO717" s="665"/>
      <c r="AP717" s="665"/>
      <c r="AQ717" s="665"/>
      <c r="AR717" s="665"/>
      <c r="AS717" s="665"/>
      <c r="AT717" s="665"/>
      <c r="AU717" s="665"/>
      <c r="AV717" s="665"/>
      <c r="AW717" s="665"/>
      <c r="AX717" s="666"/>
    </row>
    <row r="718" spans="1:50" ht="50.1"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577</v>
      </c>
      <c r="AE718" s="155"/>
      <c r="AF718" s="155"/>
      <c r="AG718" s="163" t="s">
        <v>609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6">IF(OR(G722="　", G722=""), "", "-")</f>
        <v/>
      </c>
      <c r="J722" s="916"/>
      <c r="K722" s="916"/>
      <c r="L722" s="83" t="str">
        <f t="shared" ref="L722:L725" si="7">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6"/>
        <v/>
      </c>
      <c r="J723" s="916"/>
      <c r="K723" s="916"/>
      <c r="L723" s="83" t="str">
        <f t="shared" si="7"/>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6"/>
        <v/>
      </c>
      <c r="J724" s="916"/>
      <c r="K724" s="916"/>
      <c r="L724" s="83" t="str">
        <f t="shared" si="7"/>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6"/>
        <v/>
      </c>
      <c r="J725" s="961"/>
      <c r="K725" s="961"/>
      <c r="L725" s="85" t="str">
        <f t="shared" si="7"/>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84.95" customHeight="1" x14ac:dyDescent="0.15">
      <c r="A726" s="621" t="s">
        <v>48</v>
      </c>
      <c r="B726" s="622"/>
      <c r="C726" s="443" t="s">
        <v>53</v>
      </c>
      <c r="D726" s="581"/>
      <c r="E726" s="581"/>
      <c r="F726" s="582"/>
      <c r="G726" s="797" t="s">
        <v>610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612</v>
      </c>
      <c r="F737" s="122"/>
      <c r="G737" s="122"/>
      <c r="H737" s="122"/>
      <c r="I737" s="122"/>
      <c r="J737" s="122"/>
      <c r="K737" s="122"/>
      <c r="L737" s="122"/>
      <c r="M737" s="122"/>
      <c r="N737" s="101" t="s">
        <v>543</v>
      </c>
      <c r="O737" s="101"/>
      <c r="P737" s="101"/>
      <c r="Q737" s="101"/>
      <c r="R737" s="122" t="s">
        <v>613</v>
      </c>
      <c r="S737" s="122"/>
      <c r="T737" s="122"/>
      <c r="U737" s="122"/>
      <c r="V737" s="122"/>
      <c r="W737" s="122"/>
      <c r="X737" s="122"/>
      <c r="Y737" s="122"/>
      <c r="Z737" s="122"/>
      <c r="AA737" s="101" t="s">
        <v>542</v>
      </c>
      <c r="AB737" s="101"/>
      <c r="AC737" s="101"/>
      <c r="AD737" s="101"/>
      <c r="AE737" s="122" t="s">
        <v>614</v>
      </c>
      <c r="AF737" s="122"/>
      <c r="AG737" s="122"/>
      <c r="AH737" s="122"/>
      <c r="AI737" s="122"/>
      <c r="AJ737" s="122"/>
      <c r="AK737" s="122"/>
      <c r="AL737" s="122"/>
      <c r="AM737" s="122"/>
      <c r="AN737" s="101" t="s">
        <v>541</v>
      </c>
      <c r="AO737" s="101"/>
      <c r="AP737" s="101"/>
      <c r="AQ737" s="101"/>
      <c r="AR737" s="102" t="s">
        <v>615</v>
      </c>
      <c r="AS737" s="103"/>
      <c r="AT737" s="103"/>
      <c r="AU737" s="103"/>
      <c r="AV737" s="103"/>
      <c r="AW737" s="103"/>
      <c r="AX737" s="104"/>
      <c r="AY737" s="89"/>
      <c r="AZ737" s="89"/>
    </row>
    <row r="738" spans="1:52" ht="24.75" customHeight="1" x14ac:dyDescent="0.15">
      <c r="A738" s="123" t="s">
        <v>540</v>
      </c>
      <c r="B738" s="124"/>
      <c r="C738" s="124"/>
      <c r="D738" s="125"/>
      <c r="E738" s="122" t="s">
        <v>616</v>
      </c>
      <c r="F738" s="122"/>
      <c r="G738" s="122"/>
      <c r="H738" s="122"/>
      <c r="I738" s="122"/>
      <c r="J738" s="122"/>
      <c r="K738" s="122"/>
      <c r="L738" s="122"/>
      <c r="M738" s="122"/>
      <c r="N738" s="101" t="s">
        <v>539</v>
      </c>
      <c r="O738" s="101"/>
      <c r="P738" s="101"/>
      <c r="Q738" s="101"/>
      <c r="R738" s="122" t="s">
        <v>617</v>
      </c>
      <c r="S738" s="122"/>
      <c r="T738" s="122"/>
      <c r="U738" s="122"/>
      <c r="V738" s="122"/>
      <c r="W738" s="122"/>
      <c r="X738" s="122"/>
      <c r="Y738" s="122"/>
      <c r="Z738" s="122"/>
      <c r="AA738" s="101" t="s">
        <v>538</v>
      </c>
      <c r="AB738" s="101"/>
      <c r="AC738" s="101"/>
      <c r="AD738" s="101"/>
      <c r="AE738" s="122" t="s">
        <v>618</v>
      </c>
      <c r="AF738" s="122"/>
      <c r="AG738" s="122"/>
      <c r="AH738" s="122"/>
      <c r="AI738" s="122"/>
      <c r="AJ738" s="122"/>
      <c r="AK738" s="122"/>
      <c r="AL738" s="122"/>
      <c r="AM738" s="122"/>
      <c r="AN738" s="101" t="s">
        <v>534</v>
      </c>
      <c r="AO738" s="101"/>
      <c r="AP738" s="101"/>
      <c r="AQ738" s="101"/>
      <c r="AR738" s="102" t="s">
        <v>612</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438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t="s">
        <v>619</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621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620</v>
      </c>
      <c r="H781" s="450"/>
      <c r="I781" s="450"/>
      <c r="J781" s="450"/>
      <c r="K781" s="451"/>
      <c r="L781" s="452" t="s">
        <v>622</v>
      </c>
      <c r="M781" s="453"/>
      <c r="N781" s="453"/>
      <c r="O781" s="453"/>
      <c r="P781" s="453"/>
      <c r="Q781" s="453"/>
      <c r="R781" s="453"/>
      <c r="S781" s="453"/>
      <c r="T781" s="453"/>
      <c r="U781" s="453"/>
      <c r="V781" s="453"/>
      <c r="W781" s="453"/>
      <c r="X781" s="454"/>
      <c r="Y781" s="455">
        <v>8</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8</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493</v>
      </c>
      <c r="AI836" s="347"/>
      <c r="AJ836" s="347"/>
      <c r="AK836" s="347"/>
      <c r="AL836" s="347" t="s">
        <v>21</v>
      </c>
      <c r="AM836" s="347"/>
      <c r="AN836" s="347"/>
      <c r="AO836" s="426"/>
      <c r="AP836" s="427" t="s">
        <v>420</v>
      </c>
      <c r="AQ836" s="427"/>
      <c r="AR836" s="427"/>
      <c r="AS836" s="427"/>
      <c r="AT836" s="427"/>
      <c r="AU836" s="427"/>
      <c r="AV836" s="427"/>
      <c r="AW836" s="427"/>
      <c r="AX836" s="427"/>
    </row>
    <row r="837" spans="1:50" ht="45" customHeight="1" x14ac:dyDescent="0.15">
      <c r="A837" s="405">
        <v>1</v>
      </c>
      <c r="B837" s="405">
        <v>1</v>
      </c>
      <c r="C837" s="425" t="s">
        <v>623</v>
      </c>
      <c r="D837" s="419"/>
      <c r="E837" s="419"/>
      <c r="F837" s="419"/>
      <c r="G837" s="419"/>
      <c r="H837" s="419"/>
      <c r="I837" s="419"/>
      <c r="J837" s="420">
        <v>7010001042703</v>
      </c>
      <c r="K837" s="421"/>
      <c r="L837" s="421"/>
      <c r="M837" s="421"/>
      <c r="N837" s="421"/>
      <c r="O837" s="421"/>
      <c r="P837" s="317" t="s">
        <v>654</v>
      </c>
      <c r="Q837" s="318"/>
      <c r="R837" s="318"/>
      <c r="S837" s="318"/>
      <c r="T837" s="318"/>
      <c r="U837" s="318"/>
      <c r="V837" s="318"/>
      <c r="W837" s="318"/>
      <c r="X837" s="318"/>
      <c r="Y837" s="319">
        <v>2.9</v>
      </c>
      <c r="Z837" s="320"/>
      <c r="AA837" s="320"/>
      <c r="AB837" s="321"/>
      <c r="AC837" s="329" t="s">
        <v>502</v>
      </c>
      <c r="AD837" s="424"/>
      <c r="AE837" s="424"/>
      <c r="AF837" s="424"/>
      <c r="AG837" s="424"/>
      <c r="AH837" s="422">
        <v>2</v>
      </c>
      <c r="AI837" s="423"/>
      <c r="AJ837" s="423"/>
      <c r="AK837" s="423"/>
      <c r="AL837" s="326">
        <v>98.93</v>
      </c>
      <c r="AM837" s="327"/>
      <c r="AN837" s="327"/>
      <c r="AO837" s="328"/>
      <c r="AP837" s="322" t="s">
        <v>655</v>
      </c>
      <c r="AQ837" s="322"/>
      <c r="AR837" s="322"/>
      <c r="AS837" s="322"/>
      <c r="AT837" s="322"/>
      <c r="AU837" s="322"/>
      <c r="AV837" s="322"/>
      <c r="AW837" s="322"/>
      <c r="AX837" s="322"/>
    </row>
    <row r="838" spans="1:50" ht="45" customHeight="1" x14ac:dyDescent="0.15">
      <c r="A838" s="405">
        <v>2</v>
      </c>
      <c r="B838" s="405">
        <v>1</v>
      </c>
      <c r="C838" s="425" t="s">
        <v>623</v>
      </c>
      <c r="D838" s="419"/>
      <c r="E838" s="419"/>
      <c r="F838" s="419"/>
      <c r="G838" s="419"/>
      <c r="H838" s="419"/>
      <c r="I838" s="419"/>
      <c r="J838" s="420">
        <v>7010001042703</v>
      </c>
      <c r="K838" s="421"/>
      <c r="L838" s="421"/>
      <c r="M838" s="421"/>
      <c r="N838" s="421"/>
      <c r="O838" s="421"/>
      <c r="P838" s="317" t="s">
        <v>624</v>
      </c>
      <c r="Q838" s="318"/>
      <c r="R838" s="318"/>
      <c r="S838" s="318"/>
      <c r="T838" s="318"/>
      <c r="U838" s="318"/>
      <c r="V838" s="318"/>
      <c r="W838" s="318"/>
      <c r="X838" s="318"/>
      <c r="Y838" s="319">
        <v>2.9</v>
      </c>
      <c r="Z838" s="320"/>
      <c r="AA838" s="320"/>
      <c r="AB838" s="321"/>
      <c r="AC838" s="329" t="s">
        <v>502</v>
      </c>
      <c r="AD838" s="329"/>
      <c r="AE838" s="329"/>
      <c r="AF838" s="329"/>
      <c r="AG838" s="329"/>
      <c r="AH838" s="422">
        <v>1</v>
      </c>
      <c r="AI838" s="423"/>
      <c r="AJ838" s="423"/>
      <c r="AK838" s="423"/>
      <c r="AL838" s="326">
        <v>98.55</v>
      </c>
      <c r="AM838" s="327"/>
      <c r="AN838" s="327"/>
      <c r="AO838" s="328"/>
      <c r="AP838" s="322" t="s">
        <v>655</v>
      </c>
      <c r="AQ838" s="322"/>
      <c r="AR838" s="322"/>
      <c r="AS838" s="322"/>
      <c r="AT838" s="322"/>
      <c r="AU838" s="322"/>
      <c r="AV838" s="322"/>
      <c r="AW838" s="322"/>
      <c r="AX838" s="322"/>
    </row>
    <row r="839" spans="1:50" ht="45" customHeight="1" x14ac:dyDescent="0.15">
      <c r="A839" s="405">
        <v>3</v>
      </c>
      <c r="B839" s="405">
        <v>1</v>
      </c>
      <c r="C839" s="425" t="s">
        <v>623</v>
      </c>
      <c r="D839" s="419"/>
      <c r="E839" s="419"/>
      <c r="F839" s="419"/>
      <c r="G839" s="419"/>
      <c r="H839" s="419"/>
      <c r="I839" s="419"/>
      <c r="J839" s="420">
        <v>7010001042703</v>
      </c>
      <c r="K839" s="421"/>
      <c r="L839" s="421"/>
      <c r="M839" s="421"/>
      <c r="N839" s="421"/>
      <c r="O839" s="421"/>
      <c r="P839" s="317" t="s">
        <v>625</v>
      </c>
      <c r="Q839" s="318"/>
      <c r="R839" s="318"/>
      <c r="S839" s="318"/>
      <c r="T839" s="318"/>
      <c r="U839" s="318"/>
      <c r="V839" s="318"/>
      <c r="W839" s="318"/>
      <c r="X839" s="318"/>
      <c r="Y839" s="319">
        <v>0.9</v>
      </c>
      <c r="Z839" s="320"/>
      <c r="AA839" s="320"/>
      <c r="AB839" s="321"/>
      <c r="AC839" s="329" t="s">
        <v>504</v>
      </c>
      <c r="AD839" s="329"/>
      <c r="AE839" s="329"/>
      <c r="AF839" s="329"/>
      <c r="AG839" s="329"/>
      <c r="AH839" s="324" t="s">
        <v>630</v>
      </c>
      <c r="AI839" s="325"/>
      <c r="AJ839" s="325"/>
      <c r="AK839" s="325"/>
      <c r="AL839" s="326" t="s">
        <v>631</v>
      </c>
      <c r="AM839" s="327"/>
      <c r="AN839" s="327"/>
      <c r="AO839" s="328"/>
      <c r="AP839" s="322" t="s">
        <v>631</v>
      </c>
      <c r="AQ839" s="322"/>
      <c r="AR839" s="322"/>
      <c r="AS839" s="322"/>
      <c r="AT839" s="322"/>
      <c r="AU839" s="322"/>
      <c r="AV839" s="322"/>
      <c r="AW839" s="322"/>
      <c r="AX839" s="322"/>
    </row>
    <row r="840" spans="1:50" ht="45" customHeight="1" x14ac:dyDescent="0.15">
      <c r="A840" s="405">
        <v>4</v>
      </c>
      <c r="B840" s="405">
        <v>1</v>
      </c>
      <c r="C840" s="425" t="s">
        <v>623</v>
      </c>
      <c r="D840" s="419"/>
      <c r="E840" s="419"/>
      <c r="F840" s="419"/>
      <c r="G840" s="419"/>
      <c r="H840" s="419"/>
      <c r="I840" s="419"/>
      <c r="J840" s="420">
        <v>7010001042703</v>
      </c>
      <c r="K840" s="421"/>
      <c r="L840" s="421"/>
      <c r="M840" s="421"/>
      <c r="N840" s="421"/>
      <c r="O840" s="421"/>
      <c r="P840" s="317" t="s">
        <v>626</v>
      </c>
      <c r="Q840" s="318"/>
      <c r="R840" s="318"/>
      <c r="S840" s="318"/>
      <c r="T840" s="318"/>
      <c r="U840" s="318"/>
      <c r="V840" s="318"/>
      <c r="W840" s="318"/>
      <c r="X840" s="318"/>
      <c r="Y840" s="319">
        <v>0.8</v>
      </c>
      <c r="Z840" s="320"/>
      <c r="AA840" s="320"/>
      <c r="AB840" s="321"/>
      <c r="AC840" s="329" t="s">
        <v>504</v>
      </c>
      <c r="AD840" s="329"/>
      <c r="AE840" s="329"/>
      <c r="AF840" s="329"/>
      <c r="AG840" s="329"/>
      <c r="AH840" s="324" t="s">
        <v>631</v>
      </c>
      <c r="AI840" s="325"/>
      <c r="AJ840" s="325"/>
      <c r="AK840" s="325"/>
      <c r="AL840" s="326" t="s">
        <v>655</v>
      </c>
      <c r="AM840" s="327"/>
      <c r="AN840" s="327"/>
      <c r="AO840" s="328"/>
      <c r="AP840" s="322" t="s">
        <v>655</v>
      </c>
      <c r="AQ840" s="322"/>
      <c r="AR840" s="322"/>
      <c r="AS840" s="322"/>
      <c r="AT840" s="322"/>
      <c r="AU840" s="322"/>
      <c r="AV840" s="322"/>
      <c r="AW840" s="322"/>
      <c r="AX840" s="322"/>
    </row>
    <row r="841" spans="1:50" ht="45" customHeight="1" x14ac:dyDescent="0.15">
      <c r="A841" s="405">
        <v>5</v>
      </c>
      <c r="B841" s="405">
        <v>1</v>
      </c>
      <c r="C841" s="425" t="s">
        <v>629</v>
      </c>
      <c r="D841" s="419"/>
      <c r="E841" s="419"/>
      <c r="F841" s="419"/>
      <c r="G841" s="419"/>
      <c r="H841" s="419"/>
      <c r="I841" s="419"/>
      <c r="J841" s="420">
        <v>7010001042703</v>
      </c>
      <c r="K841" s="421"/>
      <c r="L841" s="421"/>
      <c r="M841" s="421"/>
      <c r="N841" s="421"/>
      <c r="O841" s="421"/>
      <c r="P841" s="317" t="s">
        <v>627</v>
      </c>
      <c r="Q841" s="318"/>
      <c r="R841" s="318"/>
      <c r="S841" s="318"/>
      <c r="T841" s="318"/>
      <c r="U841" s="318"/>
      <c r="V841" s="318"/>
      <c r="W841" s="318"/>
      <c r="X841" s="318"/>
      <c r="Y841" s="319">
        <v>0.4</v>
      </c>
      <c r="Z841" s="320"/>
      <c r="AA841" s="320"/>
      <c r="AB841" s="321"/>
      <c r="AC841" s="329" t="s">
        <v>504</v>
      </c>
      <c r="AD841" s="329"/>
      <c r="AE841" s="329"/>
      <c r="AF841" s="329"/>
      <c r="AG841" s="329"/>
      <c r="AH841" s="324" t="s">
        <v>631</v>
      </c>
      <c r="AI841" s="325"/>
      <c r="AJ841" s="325"/>
      <c r="AK841" s="325"/>
      <c r="AL841" s="326" t="s">
        <v>655</v>
      </c>
      <c r="AM841" s="327"/>
      <c r="AN841" s="327"/>
      <c r="AO841" s="328"/>
      <c r="AP841" s="322" t="s">
        <v>655</v>
      </c>
      <c r="AQ841" s="322"/>
      <c r="AR841" s="322"/>
      <c r="AS841" s="322"/>
      <c r="AT841" s="322"/>
      <c r="AU841" s="322"/>
      <c r="AV841" s="322"/>
      <c r="AW841" s="322"/>
      <c r="AX841" s="322"/>
    </row>
    <row r="842" spans="1:50" ht="45" customHeight="1" x14ac:dyDescent="0.15">
      <c r="A842" s="405">
        <v>6</v>
      </c>
      <c r="B842" s="405">
        <v>1</v>
      </c>
      <c r="C842" s="425" t="s">
        <v>623</v>
      </c>
      <c r="D842" s="419"/>
      <c r="E842" s="419"/>
      <c r="F842" s="419"/>
      <c r="G842" s="419"/>
      <c r="H842" s="419"/>
      <c r="I842" s="419"/>
      <c r="J842" s="420">
        <v>7010001042703</v>
      </c>
      <c r="K842" s="421"/>
      <c r="L842" s="421"/>
      <c r="M842" s="421"/>
      <c r="N842" s="421"/>
      <c r="O842" s="421"/>
      <c r="P842" s="317" t="s">
        <v>628</v>
      </c>
      <c r="Q842" s="318"/>
      <c r="R842" s="318"/>
      <c r="S842" s="318"/>
      <c r="T842" s="318"/>
      <c r="U842" s="318"/>
      <c r="V842" s="318"/>
      <c r="W842" s="318"/>
      <c r="X842" s="318"/>
      <c r="Y842" s="319">
        <v>0.1</v>
      </c>
      <c r="Z842" s="320"/>
      <c r="AA842" s="320"/>
      <c r="AB842" s="321"/>
      <c r="AC842" s="329" t="s">
        <v>504</v>
      </c>
      <c r="AD842" s="329"/>
      <c r="AE842" s="329"/>
      <c r="AF842" s="329"/>
      <c r="AG842" s="329"/>
      <c r="AH842" s="324" t="s">
        <v>631</v>
      </c>
      <c r="AI842" s="325"/>
      <c r="AJ842" s="325"/>
      <c r="AK842" s="325"/>
      <c r="AL842" s="326" t="s">
        <v>655</v>
      </c>
      <c r="AM842" s="327"/>
      <c r="AN842" s="327"/>
      <c r="AO842" s="328"/>
      <c r="AP842" s="322" t="s">
        <v>655</v>
      </c>
      <c r="AQ842" s="322"/>
      <c r="AR842" s="322"/>
      <c r="AS842" s="322"/>
      <c r="AT842" s="322"/>
      <c r="AU842" s="322"/>
      <c r="AV842" s="322"/>
      <c r="AW842" s="322"/>
      <c r="AX842" s="322"/>
    </row>
    <row r="843" spans="1:50" ht="45" customHeight="1" x14ac:dyDescent="0.15">
      <c r="A843" s="405">
        <v>7</v>
      </c>
      <c r="B843" s="405">
        <v>1</v>
      </c>
      <c r="C843" s="425" t="s">
        <v>632</v>
      </c>
      <c r="D843" s="419"/>
      <c r="E843" s="419"/>
      <c r="F843" s="419"/>
      <c r="G843" s="419"/>
      <c r="H843" s="419"/>
      <c r="I843" s="419"/>
      <c r="J843" s="420">
        <v>2120001086883</v>
      </c>
      <c r="K843" s="421"/>
      <c r="L843" s="421"/>
      <c r="M843" s="421"/>
      <c r="N843" s="421"/>
      <c r="O843" s="421"/>
      <c r="P843" s="317" t="s">
        <v>633</v>
      </c>
      <c r="Q843" s="318"/>
      <c r="R843" s="318"/>
      <c r="S843" s="318"/>
      <c r="T843" s="318"/>
      <c r="U843" s="318"/>
      <c r="V843" s="318"/>
      <c r="W843" s="318"/>
      <c r="X843" s="318"/>
      <c r="Y843" s="319">
        <v>4.9000000000000004</v>
      </c>
      <c r="Z843" s="320"/>
      <c r="AA843" s="320"/>
      <c r="AB843" s="321"/>
      <c r="AC843" s="323" t="s">
        <v>502</v>
      </c>
      <c r="AD843" s="323"/>
      <c r="AE843" s="323"/>
      <c r="AF843" s="323"/>
      <c r="AG843" s="323"/>
      <c r="AH843" s="324">
        <v>1</v>
      </c>
      <c r="AI843" s="325"/>
      <c r="AJ843" s="325"/>
      <c r="AK843" s="325"/>
      <c r="AL843" s="326">
        <v>100</v>
      </c>
      <c r="AM843" s="327"/>
      <c r="AN843" s="327"/>
      <c r="AO843" s="328"/>
      <c r="AP843" s="322" t="s">
        <v>655</v>
      </c>
      <c r="AQ843" s="322"/>
      <c r="AR843" s="322"/>
      <c r="AS843" s="322"/>
      <c r="AT843" s="322"/>
      <c r="AU843" s="322"/>
      <c r="AV843" s="322"/>
      <c r="AW843" s="322"/>
      <c r="AX843" s="322"/>
    </row>
    <row r="844" spans="1:50" ht="45" customHeight="1" x14ac:dyDescent="0.15">
      <c r="A844" s="405">
        <v>8</v>
      </c>
      <c r="B844" s="405">
        <v>1</v>
      </c>
      <c r="C844" s="425" t="s">
        <v>632</v>
      </c>
      <c r="D844" s="419"/>
      <c r="E844" s="419"/>
      <c r="F844" s="419"/>
      <c r="G844" s="419"/>
      <c r="H844" s="419"/>
      <c r="I844" s="419"/>
      <c r="J844" s="420">
        <v>2120001086883</v>
      </c>
      <c r="K844" s="421"/>
      <c r="L844" s="421"/>
      <c r="M844" s="421"/>
      <c r="N844" s="421"/>
      <c r="O844" s="421"/>
      <c r="P844" s="317" t="s">
        <v>634</v>
      </c>
      <c r="Q844" s="318"/>
      <c r="R844" s="318"/>
      <c r="S844" s="318"/>
      <c r="T844" s="318"/>
      <c r="U844" s="318"/>
      <c r="V844" s="318"/>
      <c r="W844" s="318"/>
      <c r="X844" s="318"/>
      <c r="Y844" s="319">
        <v>0.9</v>
      </c>
      <c r="Z844" s="320"/>
      <c r="AA844" s="320"/>
      <c r="AB844" s="321"/>
      <c r="AC844" s="323" t="s">
        <v>504</v>
      </c>
      <c r="AD844" s="323"/>
      <c r="AE844" s="323"/>
      <c r="AF844" s="323"/>
      <c r="AG844" s="323"/>
      <c r="AH844" s="324" t="s">
        <v>655</v>
      </c>
      <c r="AI844" s="325"/>
      <c r="AJ844" s="325"/>
      <c r="AK844" s="325"/>
      <c r="AL844" s="326" t="s">
        <v>655</v>
      </c>
      <c r="AM844" s="327"/>
      <c r="AN844" s="327"/>
      <c r="AO844" s="328"/>
      <c r="AP844" s="322" t="s">
        <v>655</v>
      </c>
      <c r="AQ844" s="322"/>
      <c r="AR844" s="322"/>
      <c r="AS844" s="322"/>
      <c r="AT844" s="322"/>
      <c r="AU844" s="322"/>
      <c r="AV844" s="322"/>
      <c r="AW844" s="322"/>
      <c r="AX844" s="322"/>
    </row>
    <row r="845" spans="1:50" ht="45" customHeight="1" x14ac:dyDescent="0.15">
      <c r="A845" s="405">
        <v>9</v>
      </c>
      <c r="B845" s="405">
        <v>1</v>
      </c>
      <c r="C845" s="425" t="s">
        <v>632</v>
      </c>
      <c r="D845" s="419"/>
      <c r="E845" s="419"/>
      <c r="F845" s="419"/>
      <c r="G845" s="419"/>
      <c r="H845" s="419"/>
      <c r="I845" s="419"/>
      <c r="J845" s="420">
        <v>2120001086883</v>
      </c>
      <c r="K845" s="421"/>
      <c r="L845" s="421"/>
      <c r="M845" s="421"/>
      <c r="N845" s="421"/>
      <c r="O845" s="421"/>
      <c r="P845" s="317" t="s">
        <v>635</v>
      </c>
      <c r="Q845" s="318"/>
      <c r="R845" s="318"/>
      <c r="S845" s="318"/>
      <c r="T845" s="318"/>
      <c r="U845" s="318"/>
      <c r="V845" s="318"/>
      <c r="W845" s="318"/>
      <c r="X845" s="318"/>
      <c r="Y845" s="319">
        <v>0.4</v>
      </c>
      <c r="Z845" s="320"/>
      <c r="AA845" s="320"/>
      <c r="AB845" s="321"/>
      <c r="AC845" s="323" t="s">
        <v>504</v>
      </c>
      <c r="AD845" s="323"/>
      <c r="AE845" s="323"/>
      <c r="AF845" s="323"/>
      <c r="AG845" s="323"/>
      <c r="AH845" s="324" t="s">
        <v>655</v>
      </c>
      <c r="AI845" s="325"/>
      <c r="AJ845" s="325"/>
      <c r="AK845" s="325"/>
      <c r="AL845" s="326" t="s">
        <v>655</v>
      </c>
      <c r="AM845" s="327"/>
      <c r="AN845" s="327"/>
      <c r="AO845" s="328"/>
      <c r="AP845" s="322" t="s">
        <v>655</v>
      </c>
      <c r="AQ845" s="322"/>
      <c r="AR845" s="322"/>
      <c r="AS845" s="322"/>
      <c r="AT845" s="322"/>
      <c r="AU845" s="322"/>
      <c r="AV845" s="322"/>
      <c r="AW845" s="322"/>
      <c r="AX845" s="322"/>
    </row>
    <row r="846" spans="1:50" ht="45" customHeight="1" x14ac:dyDescent="0.15">
      <c r="A846" s="405">
        <v>10</v>
      </c>
      <c r="B846" s="405">
        <v>1</v>
      </c>
      <c r="C846" s="425" t="s">
        <v>636</v>
      </c>
      <c r="D846" s="419"/>
      <c r="E846" s="419"/>
      <c r="F846" s="419"/>
      <c r="G846" s="419"/>
      <c r="H846" s="419"/>
      <c r="I846" s="419"/>
      <c r="J846" s="420">
        <v>4010405000185</v>
      </c>
      <c r="K846" s="421"/>
      <c r="L846" s="421"/>
      <c r="M846" s="421"/>
      <c r="N846" s="421"/>
      <c r="O846" s="421"/>
      <c r="P846" s="317" t="s">
        <v>637</v>
      </c>
      <c r="Q846" s="318"/>
      <c r="R846" s="318"/>
      <c r="S846" s="318"/>
      <c r="T846" s="318"/>
      <c r="U846" s="318"/>
      <c r="V846" s="318"/>
      <c r="W846" s="318"/>
      <c r="X846" s="318"/>
      <c r="Y846" s="319">
        <v>2.5</v>
      </c>
      <c r="Z846" s="320"/>
      <c r="AA846" s="320"/>
      <c r="AB846" s="321"/>
      <c r="AC846" s="323" t="s">
        <v>502</v>
      </c>
      <c r="AD846" s="323"/>
      <c r="AE846" s="323"/>
      <c r="AF846" s="323"/>
      <c r="AG846" s="323"/>
      <c r="AH846" s="324">
        <v>1</v>
      </c>
      <c r="AI846" s="325"/>
      <c r="AJ846" s="325"/>
      <c r="AK846" s="325"/>
      <c r="AL846" s="326">
        <v>99.73</v>
      </c>
      <c r="AM846" s="327"/>
      <c r="AN846" s="327"/>
      <c r="AO846" s="328"/>
      <c r="AP846" s="322" t="s">
        <v>655</v>
      </c>
      <c r="AQ846" s="322"/>
      <c r="AR846" s="322"/>
      <c r="AS846" s="322"/>
      <c r="AT846" s="322"/>
      <c r="AU846" s="322"/>
      <c r="AV846" s="322"/>
      <c r="AW846" s="322"/>
      <c r="AX846" s="322"/>
    </row>
    <row r="847" spans="1:50" ht="45" customHeight="1" x14ac:dyDescent="0.15">
      <c r="A847" s="405">
        <v>11</v>
      </c>
      <c r="B847" s="405">
        <v>1</v>
      </c>
      <c r="C847" s="425" t="s">
        <v>636</v>
      </c>
      <c r="D847" s="419"/>
      <c r="E847" s="419"/>
      <c r="F847" s="419"/>
      <c r="G847" s="419"/>
      <c r="H847" s="419"/>
      <c r="I847" s="419"/>
      <c r="J847" s="420">
        <v>4010405000185</v>
      </c>
      <c r="K847" s="421"/>
      <c r="L847" s="421"/>
      <c r="M847" s="421"/>
      <c r="N847" s="421"/>
      <c r="O847" s="421"/>
      <c r="P847" s="317" t="s">
        <v>656</v>
      </c>
      <c r="Q847" s="318"/>
      <c r="R847" s="318"/>
      <c r="S847" s="318"/>
      <c r="T847" s="318"/>
      <c r="U847" s="318"/>
      <c r="V847" s="318"/>
      <c r="W847" s="318"/>
      <c r="X847" s="318"/>
      <c r="Y847" s="319">
        <v>2</v>
      </c>
      <c r="Z847" s="320"/>
      <c r="AA847" s="320"/>
      <c r="AB847" s="321"/>
      <c r="AC847" s="323" t="s">
        <v>502</v>
      </c>
      <c r="AD847" s="323"/>
      <c r="AE847" s="323"/>
      <c r="AF847" s="323"/>
      <c r="AG847" s="323"/>
      <c r="AH847" s="324">
        <v>2</v>
      </c>
      <c r="AI847" s="325"/>
      <c r="AJ847" s="325"/>
      <c r="AK847" s="325"/>
      <c r="AL847" s="326">
        <v>100</v>
      </c>
      <c r="AM847" s="327"/>
      <c r="AN847" s="327"/>
      <c r="AO847" s="328"/>
      <c r="AP847" s="322" t="s">
        <v>655</v>
      </c>
      <c r="AQ847" s="322"/>
      <c r="AR847" s="322"/>
      <c r="AS847" s="322"/>
      <c r="AT847" s="322"/>
      <c r="AU847" s="322"/>
      <c r="AV847" s="322"/>
      <c r="AW847" s="322"/>
      <c r="AX847" s="322"/>
    </row>
    <row r="848" spans="1:50" ht="45" customHeight="1" x14ac:dyDescent="0.15">
      <c r="A848" s="405">
        <v>12</v>
      </c>
      <c r="B848" s="405">
        <v>1</v>
      </c>
      <c r="C848" s="425" t="s">
        <v>636</v>
      </c>
      <c r="D848" s="419"/>
      <c r="E848" s="419"/>
      <c r="F848" s="419"/>
      <c r="G848" s="419"/>
      <c r="H848" s="419"/>
      <c r="I848" s="419"/>
      <c r="J848" s="420">
        <v>4010405000185</v>
      </c>
      <c r="K848" s="421"/>
      <c r="L848" s="421"/>
      <c r="M848" s="421"/>
      <c r="N848" s="421"/>
      <c r="O848" s="421"/>
      <c r="P848" s="317" t="s">
        <v>638</v>
      </c>
      <c r="Q848" s="318"/>
      <c r="R848" s="318"/>
      <c r="S848" s="318"/>
      <c r="T848" s="318"/>
      <c r="U848" s="318"/>
      <c r="V848" s="318"/>
      <c r="W848" s="318"/>
      <c r="X848" s="318"/>
      <c r="Y848" s="319">
        <v>1.9</v>
      </c>
      <c r="Z848" s="320"/>
      <c r="AA848" s="320"/>
      <c r="AB848" s="321"/>
      <c r="AC848" s="323" t="s">
        <v>502</v>
      </c>
      <c r="AD848" s="323"/>
      <c r="AE848" s="323"/>
      <c r="AF848" s="323"/>
      <c r="AG848" s="323"/>
      <c r="AH848" s="324">
        <v>1</v>
      </c>
      <c r="AI848" s="325"/>
      <c r="AJ848" s="325"/>
      <c r="AK848" s="325"/>
      <c r="AL848" s="326">
        <v>100</v>
      </c>
      <c r="AM848" s="327"/>
      <c r="AN848" s="327"/>
      <c r="AO848" s="328"/>
      <c r="AP848" s="322" t="s">
        <v>655</v>
      </c>
      <c r="AQ848" s="322"/>
      <c r="AR848" s="322"/>
      <c r="AS848" s="322"/>
      <c r="AT848" s="322"/>
      <c r="AU848" s="322"/>
      <c r="AV848" s="322"/>
      <c r="AW848" s="322"/>
      <c r="AX848" s="322"/>
    </row>
    <row r="849" spans="1:50" ht="45" customHeight="1" x14ac:dyDescent="0.15">
      <c r="A849" s="405">
        <v>13</v>
      </c>
      <c r="B849" s="405">
        <v>1</v>
      </c>
      <c r="C849" s="425" t="s">
        <v>639</v>
      </c>
      <c r="D849" s="419"/>
      <c r="E849" s="419"/>
      <c r="F849" s="419"/>
      <c r="G849" s="419"/>
      <c r="H849" s="419"/>
      <c r="I849" s="419"/>
      <c r="J849" s="420">
        <v>2010001016851</v>
      </c>
      <c r="K849" s="421"/>
      <c r="L849" s="421"/>
      <c r="M849" s="421"/>
      <c r="N849" s="421"/>
      <c r="O849" s="421"/>
      <c r="P849" s="317" t="s">
        <v>640</v>
      </c>
      <c r="Q849" s="318"/>
      <c r="R849" s="318"/>
      <c r="S849" s="318"/>
      <c r="T849" s="318"/>
      <c r="U849" s="318"/>
      <c r="V849" s="318"/>
      <c r="W849" s="318"/>
      <c r="X849" s="318"/>
      <c r="Y849" s="319">
        <v>1.9</v>
      </c>
      <c r="Z849" s="320"/>
      <c r="AA849" s="320"/>
      <c r="AB849" s="321"/>
      <c r="AC849" s="323" t="s">
        <v>502</v>
      </c>
      <c r="AD849" s="323"/>
      <c r="AE849" s="323"/>
      <c r="AF849" s="323"/>
      <c r="AG849" s="323"/>
      <c r="AH849" s="324">
        <v>4</v>
      </c>
      <c r="AI849" s="325"/>
      <c r="AJ849" s="325"/>
      <c r="AK849" s="325"/>
      <c r="AL849" s="326">
        <v>100</v>
      </c>
      <c r="AM849" s="327"/>
      <c r="AN849" s="327"/>
      <c r="AO849" s="328"/>
      <c r="AP849" s="322" t="s">
        <v>655</v>
      </c>
      <c r="AQ849" s="322"/>
      <c r="AR849" s="322"/>
      <c r="AS849" s="322"/>
      <c r="AT849" s="322"/>
      <c r="AU849" s="322"/>
      <c r="AV849" s="322"/>
      <c r="AW849" s="322"/>
      <c r="AX849" s="322"/>
    </row>
    <row r="850" spans="1:50" ht="45" customHeight="1" x14ac:dyDescent="0.15">
      <c r="A850" s="405">
        <v>14</v>
      </c>
      <c r="B850" s="405">
        <v>1</v>
      </c>
      <c r="C850" s="425" t="s">
        <v>639</v>
      </c>
      <c r="D850" s="419"/>
      <c r="E850" s="419"/>
      <c r="F850" s="419"/>
      <c r="G850" s="419"/>
      <c r="H850" s="419"/>
      <c r="I850" s="419"/>
      <c r="J850" s="420">
        <v>2010001016851</v>
      </c>
      <c r="K850" s="421"/>
      <c r="L850" s="421"/>
      <c r="M850" s="421"/>
      <c r="N850" s="421"/>
      <c r="O850" s="421"/>
      <c r="P850" s="317" t="s">
        <v>641</v>
      </c>
      <c r="Q850" s="318"/>
      <c r="R850" s="318"/>
      <c r="S850" s="318"/>
      <c r="T850" s="318"/>
      <c r="U850" s="318"/>
      <c r="V850" s="318"/>
      <c r="W850" s="318"/>
      <c r="X850" s="318"/>
      <c r="Y850" s="319">
        <v>0.9</v>
      </c>
      <c r="Z850" s="320"/>
      <c r="AA850" s="320"/>
      <c r="AB850" s="321"/>
      <c r="AC850" s="323" t="s">
        <v>504</v>
      </c>
      <c r="AD850" s="323"/>
      <c r="AE850" s="323"/>
      <c r="AF850" s="323"/>
      <c r="AG850" s="323"/>
      <c r="AH850" s="324" t="s">
        <v>655</v>
      </c>
      <c r="AI850" s="325"/>
      <c r="AJ850" s="325"/>
      <c r="AK850" s="325"/>
      <c r="AL850" s="326" t="s">
        <v>655</v>
      </c>
      <c r="AM850" s="327"/>
      <c r="AN850" s="327"/>
      <c r="AO850" s="328"/>
      <c r="AP850" s="322" t="s">
        <v>655</v>
      </c>
      <c r="AQ850" s="322"/>
      <c r="AR850" s="322"/>
      <c r="AS850" s="322"/>
      <c r="AT850" s="322"/>
      <c r="AU850" s="322"/>
      <c r="AV850" s="322"/>
      <c r="AW850" s="322"/>
      <c r="AX850" s="322"/>
    </row>
    <row r="851" spans="1:50" ht="45" customHeight="1" x14ac:dyDescent="0.15">
      <c r="A851" s="405">
        <v>15</v>
      </c>
      <c r="B851" s="405">
        <v>1</v>
      </c>
      <c r="C851" s="425" t="s">
        <v>643</v>
      </c>
      <c r="D851" s="419"/>
      <c r="E851" s="419"/>
      <c r="F851" s="419"/>
      <c r="G851" s="419"/>
      <c r="H851" s="419"/>
      <c r="I851" s="419"/>
      <c r="J851" s="420">
        <v>6012401000803</v>
      </c>
      <c r="K851" s="421"/>
      <c r="L851" s="421"/>
      <c r="M851" s="421"/>
      <c r="N851" s="421"/>
      <c r="O851" s="421"/>
      <c r="P851" s="317" t="s">
        <v>642</v>
      </c>
      <c r="Q851" s="318"/>
      <c r="R851" s="318"/>
      <c r="S851" s="318"/>
      <c r="T851" s="318"/>
      <c r="U851" s="318"/>
      <c r="V851" s="318"/>
      <c r="W851" s="318"/>
      <c r="X851" s="318"/>
      <c r="Y851" s="319">
        <v>2.5</v>
      </c>
      <c r="Z851" s="320"/>
      <c r="AA851" s="320"/>
      <c r="AB851" s="321"/>
      <c r="AC851" s="323" t="s">
        <v>502</v>
      </c>
      <c r="AD851" s="323"/>
      <c r="AE851" s="323"/>
      <c r="AF851" s="323"/>
      <c r="AG851" s="323"/>
      <c r="AH851" s="324">
        <v>1</v>
      </c>
      <c r="AI851" s="325"/>
      <c r="AJ851" s="325"/>
      <c r="AK851" s="325"/>
      <c r="AL851" s="326">
        <v>100</v>
      </c>
      <c r="AM851" s="327"/>
      <c r="AN851" s="327"/>
      <c r="AO851" s="328"/>
      <c r="AP851" s="322" t="s">
        <v>655</v>
      </c>
      <c r="AQ851" s="322"/>
      <c r="AR851" s="322"/>
      <c r="AS851" s="322"/>
      <c r="AT851" s="322"/>
      <c r="AU851" s="322"/>
      <c r="AV851" s="322"/>
      <c r="AW851" s="322"/>
      <c r="AX851" s="322"/>
    </row>
    <row r="852" spans="1:50" ht="45" customHeight="1" x14ac:dyDescent="0.15">
      <c r="A852" s="405">
        <v>16</v>
      </c>
      <c r="B852" s="405">
        <v>1</v>
      </c>
      <c r="C852" s="425" t="s">
        <v>657</v>
      </c>
      <c r="D852" s="419"/>
      <c r="E852" s="419"/>
      <c r="F852" s="419"/>
      <c r="G852" s="419"/>
      <c r="H852" s="419"/>
      <c r="I852" s="419"/>
      <c r="J852" s="420">
        <v>9050005000346</v>
      </c>
      <c r="K852" s="421"/>
      <c r="L852" s="421"/>
      <c r="M852" s="421"/>
      <c r="N852" s="421"/>
      <c r="O852" s="421"/>
      <c r="P852" s="317" t="s">
        <v>644</v>
      </c>
      <c r="Q852" s="318"/>
      <c r="R852" s="318"/>
      <c r="S852" s="318"/>
      <c r="T852" s="318"/>
      <c r="U852" s="318"/>
      <c r="V852" s="318"/>
      <c r="W852" s="318"/>
      <c r="X852" s="318"/>
      <c r="Y852" s="319">
        <v>2.1</v>
      </c>
      <c r="Z852" s="320"/>
      <c r="AA852" s="320"/>
      <c r="AB852" s="321"/>
      <c r="AC852" s="323" t="s">
        <v>498</v>
      </c>
      <c r="AD852" s="323"/>
      <c r="AE852" s="323"/>
      <c r="AF852" s="323"/>
      <c r="AG852" s="323"/>
      <c r="AH852" s="324">
        <v>2</v>
      </c>
      <c r="AI852" s="325"/>
      <c r="AJ852" s="325"/>
      <c r="AK852" s="325"/>
      <c r="AL852" s="326">
        <v>78.97</v>
      </c>
      <c r="AM852" s="327"/>
      <c r="AN852" s="327"/>
      <c r="AO852" s="328"/>
      <c r="AP852" s="322" t="s">
        <v>655</v>
      </c>
      <c r="AQ852" s="322"/>
      <c r="AR852" s="322"/>
      <c r="AS852" s="322"/>
      <c r="AT852" s="322"/>
      <c r="AU852" s="322"/>
      <c r="AV852" s="322"/>
      <c r="AW852" s="322"/>
      <c r="AX852" s="322"/>
    </row>
    <row r="853" spans="1:50" s="16" customFormat="1" ht="45" customHeight="1" x14ac:dyDescent="0.15">
      <c r="A853" s="405">
        <v>17</v>
      </c>
      <c r="B853" s="405">
        <v>1</v>
      </c>
      <c r="C853" s="425" t="s">
        <v>646</v>
      </c>
      <c r="D853" s="419"/>
      <c r="E853" s="419"/>
      <c r="F853" s="419"/>
      <c r="G853" s="419"/>
      <c r="H853" s="419"/>
      <c r="I853" s="419"/>
      <c r="J853" s="420">
        <v>3010005000132</v>
      </c>
      <c r="K853" s="421"/>
      <c r="L853" s="421"/>
      <c r="M853" s="421"/>
      <c r="N853" s="421"/>
      <c r="O853" s="421"/>
      <c r="P853" s="317" t="s">
        <v>645</v>
      </c>
      <c r="Q853" s="318"/>
      <c r="R853" s="318"/>
      <c r="S853" s="318"/>
      <c r="T853" s="318"/>
      <c r="U853" s="318"/>
      <c r="V853" s="318"/>
      <c r="W853" s="318"/>
      <c r="X853" s="318"/>
      <c r="Y853" s="319">
        <v>1</v>
      </c>
      <c r="Z853" s="320"/>
      <c r="AA853" s="320"/>
      <c r="AB853" s="321"/>
      <c r="AC853" s="323" t="s">
        <v>502</v>
      </c>
      <c r="AD853" s="323"/>
      <c r="AE853" s="323"/>
      <c r="AF853" s="323"/>
      <c r="AG853" s="323"/>
      <c r="AH853" s="324">
        <v>1</v>
      </c>
      <c r="AI853" s="325"/>
      <c r="AJ853" s="325"/>
      <c r="AK853" s="325"/>
      <c r="AL853" s="326">
        <v>99.57</v>
      </c>
      <c r="AM853" s="327"/>
      <c r="AN853" s="327"/>
      <c r="AO853" s="328"/>
      <c r="AP853" s="322" t="s">
        <v>655</v>
      </c>
      <c r="AQ853" s="322"/>
      <c r="AR853" s="322"/>
      <c r="AS853" s="322"/>
      <c r="AT853" s="322"/>
      <c r="AU853" s="322"/>
      <c r="AV853" s="322"/>
      <c r="AW853" s="322"/>
      <c r="AX853" s="322"/>
    </row>
    <row r="854" spans="1:50" ht="45" customHeight="1" x14ac:dyDescent="0.15">
      <c r="A854" s="405">
        <v>18</v>
      </c>
      <c r="B854" s="405">
        <v>1</v>
      </c>
      <c r="C854" s="425" t="s">
        <v>658</v>
      </c>
      <c r="D854" s="419"/>
      <c r="E854" s="419"/>
      <c r="F854" s="419"/>
      <c r="G854" s="419"/>
      <c r="H854" s="419"/>
      <c r="I854" s="419"/>
      <c r="J854" s="420">
        <v>8013401001509</v>
      </c>
      <c r="K854" s="421"/>
      <c r="L854" s="421"/>
      <c r="M854" s="421"/>
      <c r="N854" s="421"/>
      <c r="O854" s="421"/>
      <c r="P854" s="317" t="s">
        <v>647</v>
      </c>
      <c r="Q854" s="318"/>
      <c r="R854" s="318"/>
      <c r="S854" s="318"/>
      <c r="T854" s="318"/>
      <c r="U854" s="318"/>
      <c r="V854" s="318"/>
      <c r="W854" s="318"/>
      <c r="X854" s="318"/>
      <c r="Y854" s="319">
        <v>2</v>
      </c>
      <c r="Z854" s="320"/>
      <c r="AA854" s="320"/>
      <c r="AB854" s="321"/>
      <c r="AC854" s="323" t="s">
        <v>502</v>
      </c>
      <c r="AD854" s="323"/>
      <c r="AE854" s="323"/>
      <c r="AF854" s="323"/>
      <c r="AG854" s="323"/>
      <c r="AH854" s="324">
        <v>5</v>
      </c>
      <c r="AI854" s="325"/>
      <c r="AJ854" s="325"/>
      <c r="AK854" s="325"/>
      <c r="AL854" s="326">
        <v>99.46</v>
      </c>
      <c r="AM854" s="327"/>
      <c r="AN854" s="327"/>
      <c r="AO854" s="328"/>
      <c r="AP854" s="322" t="s">
        <v>655</v>
      </c>
      <c r="AQ854" s="322"/>
      <c r="AR854" s="322"/>
      <c r="AS854" s="322"/>
      <c r="AT854" s="322"/>
      <c r="AU854" s="322"/>
      <c r="AV854" s="322"/>
      <c r="AW854" s="322"/>
      <c r="AX854" s="322"/>
    </row>
    <row r="855" spans="1:50" ht="45" customHeight="1" x14ac:dyDescent="0.15">
      <c r="A855" s="405">
        <v>19</v>
      </c>
      <c r="B855" s="405">
        <v>1</v>
      </c>
      <c r="C855" s="425" t="s">
        <v>659</v>
      </c>
      <c r="D855" s="419"/>
      <c r="E855" s="419"/>
      <c r="F855" s="419"/>
      <c r="G855" s="419"/>
      <c r="H855" s="419"/>
      <c r="I855" s="419"/>
      <c r="J855" s="420">
        <v>7260001000735</v>
      </c>
      <c r="K855" s="421"/>
      <c r="L855" s="421"/>
      <c r="M855" s="421"/>
      <c r="N855" s="421"/>
      <c r="O855" s="421"/>
      <c r="P855" s="317" t="s">
        <v>648</v>
      </c>
      <c r="Q855" s="318"/>
      <c r="R855" s="318"/>
      <c r="S855" s="318"/>
      <c r="T855" s="318"/>
      <c r="U855" s="318"/>
      <c r="V855" s="318"/>
      <c r="W855" s="318"/>
      <c r="X855" s="318"/>
      <c r="Y855" s="319">
        <v>1</v>
      </c>
      <c r="Z855" s="320"/>
      <c r="AA855" s="320"/>
      <c r="AB855" s="321"/>
      <c r="AC855" s="323" t="s">
        <v>502</v>
      </c>
      <c r="AD855" s="323"/>
      <c r="AE855" s="323"/>
      <c r="AF855" s="323"/>
      <c r="AG855" s="323"/>
      <c r="AH855" s="324">
        <v>6</v>
      </c>
      <c r="AI855" s="325"/>
      <c r="AJ855" s="325"/>
      <c r="AK855" s="325"/>
      <c r="AL855" s="326">
        <v>99.57</v>
      </c>
      <c r="AM855" s="327"/>
      <c r="AN855" s="327"/>
      <c r="AO855" s="328"/>
      <c r="AP855" s="322" t="s">
        <v>655</v>
      </c>
      <c r="AQ855" s="322"/>
      <c r="AR855" s="322"/>
      <c r="AS855" s="322"/>
      <c r="AT855" s="322"/>
      <c r="AU855" s="322"/>
      <c r="AV855" s="322"/>
      <c r="AW855" s="322"/>
      <c r="AX855" s="322"/>
    </row>
    <row r="856" spans="1:50" ht="45" customHeight="1" x14ac:dyDescent="0.15">
      <c r="A856" s="405">
        <v>20</v>
      </c>
      <c r="B856" s="405">
        <v>1</v>
      </c>
      <c r="C856" s="425" t="s">
        <v>649</v>
      </c>
      <c r="D856" s="419"/>
      <c r="E856" s="419"/>
      <c r="F856" s="419"/>
      <c r="G856" s="419"/>
      <c r="H856" s="419"/>
      <c r="I856" s="419"/>
      <c r="J856" s="420">
        <v>7260001000735</v>
      </c>
      <c r="K856" s="421"/>
      <c r="L856" s="421"/>
      <c r="M856" s="421"/>
      <c r="N856" s="421"/>
      <c r="O856" s="421"/>
      <c r="P856" s="317" t="s">
        <v>650</v>
      </c>
      <c r="Q856" s="318"/>
      <c r="R856" s="318"/>
      <c r="S856" s="318"/>
      <c r="T856" s="318"/>
      <c r="U856" s="318"/>
      <c r="V856" s="318"/>
      <c r="W856" s="318"/>
      <c r="X856" s="318"/>
      <c r="Y856" s="319">
        <v>0.9</v>
      </c>
      <c r="Z856" s="320"/>
      <c r="AA856" s="320"/>
      <c r="AB856" s="321"/>
      <c r="AC856" s="323" t="s">
        <v>504</v>
      </c>
      <c r="AD856" s="323"/>
      <c r="AE856" s="323"/>
      <c r="AF856" s="323"/>
      <c r="AG856" s="323"/>
      <c r="AH856" s="324" t="s">
        <v>655</v>
      </c>
      <c r="AI856" s="325"/>
      <c r="AJ856" s="325"/>
      <c r="AK856" s="325"/>
      <c r="AL856" s="326" t="s">
        <v>655</v>
      </c>
      <c r="AM856" s="327"/>
      <c r="AN856" s="327"/>
      <c r="AO856" s="328"/>
      <c r="AP856" s="322" t="s">
        <v>655</v>
      </c>
      <c r="AQ856" s="322"/>
      <c r="AR856" s="322"/>
      <c r="AS856" s="322"/>
      <c r="AT856" s="322"/>
      <c r="AU856" s="322"/>
      <c r="AV856" s="322"/>
      <c r="AW856" s="322"/>
      <c r="AX856" s="322"/>
    </row>
    <row r="857" spans="1:50" ht="45" customHeight="1" x14ac:dyDescent="0.15">
      <c r="A857" s="405">
        <v>21</v>
      </c>
      <c r="B857" s="405">
        <v>1</v>
      </c>
      <c r="C857" s="425" t="s">
        <v>660</v>
      </c>
      <c r="D857" s="419"/>
      <c r="E857" s="419"/>
      <c r="F857" s="419"/>
      <c r="G857" s="419"/>
      <c r="H857" s="419"/>
      <c r="I857" s="419"/>
      <c r="J857" s="420">
        <v>7120001145148</v>
      </c>
      <c r="K857" s="421"/>
      <c r="L857" s="421"/>
      <c r="M857" s="421"/>
      <c r="N857" s="421"/>
      <c r="O857" s="421"/>
      <c r="P857" s="317" t="s">
        <v>651</v>
      </c>
      <c r="Q857" s="318"/>
      <c r="R857" s="318"/>
      <c r="S857" s="318"/>
      <c r="T857" s="318"/>
      <c r="U857" s="318"/>
      <c r="V857" s="318"/>
      <c r="W857" s="318"/>
      <c r="X857" s="318"/>
      <c r="Y857" s="319">
        <v>0.9</v>
      </c>
      <c r="Z857" s="320"/>
      <c r="AA857" s="320"/>
      <c r="AB857" s="321"/>
      <c r="AC857" s="323" t="s">
        <v>504</v>
      </c>
      <c r="AD857" s="323"/>
      <c r="AE857" s="323"/>
      <c r="AF857" s="323"/>
      <c r="AG857" s="323"/>
      <c r="AH857" s="324" t="s">
        <v>655</v>
      </c>
      <c r="AI857" s="325"/>
      <c r="AJ857" s="325"/>
      <c r="AK857" s="325"/>
      <c r="AL857" s="326" t="s">
        <v>655</v>
      </c>
      <c r="AM857" s="327"/>
      <c r="AN857" s="327"/>
      <c r="AO857" s="328"/>
      <c r="AP857" s="322" t="s">
        <v>655</v>
      </c>
      <c r="AQ857" s="322"/>
      <c r="AR857" s="322"/>
      <c r="AS857" s="322"/>
      <c r="AT857" s="322"/>
      <c r="AU857" s="322"/>
      <c r="AV857" s="322"/>
      <c r="AW857" s="322"/>
      <c r="AX857" s="322"/>
    </row>
    <row r="858" spans="1:50" ht="45" customHeight="1" x14ac:dyDescent="0.15">
      <c r="A858" s="405">
        <v>22</v>
      </c>
      <c r="B858" s="405">
        <v>1</v>
      </c>
      <c r="C858" s="425" t="s">
        <v>653</v>
      </c>
      <c r="D858" s="419"/>
      <c r="E858" s="419"/>
      <c r="F858" s="419"/>
      <c r="G858" s="419"/>
      <c r="H858" s="419"/>
      <c r="I858" s="419"/>
      <c r="J858" s="420">
        <v>7120001145148</v>
      </c>
      <c r="K858" s="421"/>
      <c r="L858" s="421"/>
      <c r="M858" s="421"/>
      <c r="N858" s="421"/>
      <c r="O858" s="421"/>
      <c r="P858" s="317" t="s">
        <v>652</v>
      </c>
      <c r="Q858" s="318"/>
      <c r="R858" s="318"/>
      <c r="S858" s="318"/>
      <c r="T858" s="318"/>
      <c r="U858" s="318"/>
      <c r="V858" s="318"/>
      <c r="W858" s="318"/>
      <c r="X858" s="318"/>
      <c r="Y858" s="319">
        <v>0.9</v>
      </c>
      <c r="Z858" s="320"/>
      <c r="AA858" s="320"/>
      <c r="AB858" s="321"/>
      <c r="AC858" s="323" t="s">
        <v>504</v>
      </c>
      <c r="AD858" s="323"/>
      <c r="AE858" s="323"/>
      <c r="AF858" s="323"/>
      <c r="AG858" s="323"/>
      <c r="AH858" s="324" t="s">
        <v>655</v>
      </c>
      <c r="AI858" s="325"/>
      <c r="AJ858" s="325"/>
      <c r="AK858" s="325"/>
      <c r="AL858" s="326" t="s">
        <v>655</v>
      </c>
      <c r="AM858" s="327"/>
      <c r="AN858" s="327"/>
      <c r="AO858" s="328"/>
      <c r="AP858" s="322" t="s">
        <v>655</v>
      </c>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13.5"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493</v>
      </c>
      <c r="AI869" s="347"/>
      <c r="AJ869" s="347"/>
      <c r="AK869" s="347"/>
      <c r="AL869" s="347" t="s">
        <v>21</v>
      </c>
      <c r="AM869" s="347"/>
      <c r="AN869" s="347"/>
      <c r="AO869" s="426"/>
      <c r="AP869" s="427" t="s">
        <v>420</v>
      </c>
      <c r="AQ869" s="427"/>
      <c r="AR869" s="427"/>
      <c r="AS869" s="427"/>
      <c r="AT869" s="427"/>
      <c r="AU869" s="427"/>
      <c r="AV869" s="427"/>
      <c r="AW869" s="427"/>
      <c r="AX869" s="427"/>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493</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493</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493</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493</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493</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493</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453</v>
      </c>
      <c r="AQ1101" s="427"/>
      <c r="AR1101" s="427"/>
      <c r="AS1101" s="427"/>
      <c r="AT1101" s="427"/>
      <c r="AU1101" s="427"/>
      <c r="AV1101" s="427"/>
      <c r="AW1101" s="427"/>
      <c r="AX1101" s="427"/>
    </row>
    <row r="1102" spans="1:50" ht="30" hidden="1" customHeight="1" x14ac:dyDescent="0.15">
      <c r="A1102" s="405">
        <v>1</v>
      </c>
      <c r="B1102" s="405">
        <v>1</v>
      </c>
      <c r="C1102" s="893"/>
      <c r="D1102" s="893"/>
      <c r="E1102" s="892"/>
      <c r="F1102" s="892"/>
      <c r="G1102" s="892"/>
      <c r="H1102" s="892"/>
      <c r="I1102" s="892"/>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29" max="49" man="1"/>
    <brk id="483" max="49" man="1"/>
    <brk id="731" max="49" man="1"/>
    <brk id="778" max="49" man="1"/>
    <brk id="85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30" sqref="B3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t="s">
        <v>577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577</v>
      </c>
      <c r="M3" s="13" t="str">
        <f t="shared" ref="M3:M11" si="2">IF(L3="","",K3)</f>
        <v>文教及び科学振興</v>
      </c>
      <c r="N3" s="13" t="str">
        <f>IF(M3="",N2,IF(N2&lt;&gt;"",CONCATENATE(N2,"、",M3),M3))</f>
        <v>文教及び科学振興</v>
      </c>
      <c r="O3" s="13"/>
      <c r="P3" s="12" t="s">
        <v>191</v>
      </c>
      <c r="Q3" s="17" t="s">
        <v>577</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2019-05-17T11:08:37Z</cp:lastPrinted>
  <dcterms:created xsi:type="dcterms:W3CDTF">2012-03-13T00:50:25Z</dcterms:created>
  <dcterms:modified xsi:type="dcterms:W3CDTF">2019-05-20T05:11:51Z</dcterms:modified>
</cp:coreProperties>
</file>