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Q102"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<sst xmlns="http://schemas.openxmlformats.org/spreadsheetml/2006/main" count="2828" uniqueCount="641">
  <si>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</si>
  <si>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</si>
  <si>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</si>
  <si>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</si>
  <si>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</si>
  <si>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</si>
  <si>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</si>
  <si>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</si>
  <si>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</si>
  <si>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</si>
  <si>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</si>
  <si>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</si>
  <si>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</si>
  <si>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</si>
  <si>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</si>
  <si>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</si>
  <si>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</si>
  <si>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</si>
  <si>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</si>
  <si>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</si>
  <si>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</si>
  <si>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</si>
  <si>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</si>
  <si>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</si>
  <si>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</si>
  <si>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</si>
  <si>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</si>
  <si>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</si>
  <si>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</si>
  <si>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</si>
  <si>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</si>
  <si>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</si>
  <si>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</si>
  <si>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</si>
  <si>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</si>
  <si>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</si>
  <si>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</si>
  <si>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</si>
  <si>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</si>
  <si>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</si>
  <si>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</si>
  <si>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</si>
  <si>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</si>
  <si>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</si>
  <si>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</si>
  <si>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</si>
  <si>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</si>
  <si>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</si>
  <si>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</si>
  <si>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</si>
  <si>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</si>
  <si>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</si>
  <si>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</si>
  <si>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</si>
  <si>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</si>
  <si>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</si>
  <si>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</si>
  <si>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</si>
  <si>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</si>
  <si>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</si>
  <si>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</si>
  <si>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</si>
  <si>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</si>
  <si>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</si>
  <si>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</si>
  <si>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</si>
  <si>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</si>
  <si>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</si>
  <si>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</si>
  <si>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</si>
  <si>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</si>
  <si>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</si>
  <si>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</si>
  <si>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</si>
  <si>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</si>
  <si>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</si>
  <si>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</si>
  <si>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</si>
  <si>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</si>
  <si>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</si>
  <si>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</si>
  <si>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</si>
  <si>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</si>
  <si>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</si>
  <si>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</si>
  <si>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</si>
  <si>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</si>
  <si>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</si>
  <si>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</si>
  <si>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</si>
  <si>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</si>
  <si>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</si>
  <si>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</si>
  <si>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</si>
  <si>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</si>
  <si>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</si>
  <si>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</si>
  <si>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</si>
  <si>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</si>
  <si>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</si>
  <si>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</si>
  <si>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</si>
  <si>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</si>
  <si>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</si>
  <si>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</si>
  <si>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</si>
  <si>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</si>
  <si>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</si>
  <si>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</si>
  <si>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</si>
  <si>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</si>
  <si>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</si>
  <si>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</si>
  <si>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</si>
  <si>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</si>
  <si>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</si>
  <si>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</si>
  <si>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</si>
  <si>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</si>
  <si>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</si>
  <si>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</si>
  <si>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</si>
  <si>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</si>
  <si>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</si>
  <si>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</si>
  <si>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</si>
  <si>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</si>
  <si>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</si>
  <si>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</si>
  <si>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</si>
  <si>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</si>
  <si>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</si>
  <si>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</si>
  <si>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</si>
  <si>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</si>
  <si>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</si>
  <si>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</si>
  <si>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</si>
  <si>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</si>
  <si>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</si>
  <si>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</si>
  <si>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</si>
  <si>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</si>
  <si>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</si>
  <si>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</si>
  <si>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</si>
  <si>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</si>
  <si>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</si>
  <si>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</si>
  <si>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</si>
  <si>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</si>
  <si>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</si>
  <si>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</si>
  <si>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</si>
  <si>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</si>
  <si>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</si>
  <si>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</si>
  <si>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</si>
  <si>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</si>
  <si>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</si>
  <si>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</si>
  <si>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</si>
  <si>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</si>
  <si>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</si>
  <si>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</si>
  <si>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</si>
  <si>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</si>
  <si>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</si>
  <si>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</si>
  <si>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</si>
  <si>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</si>
  <si>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</si>
  <si>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</si>
  <si>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</si>
  <si>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</si>
  <si>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</si>
  <si>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</si>
  <si>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</si>
  <si>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</si>
  <si>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</si>
  <si>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</si>
  <si>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</si>
  <si>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</si>
  <si>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</si>
  <si>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</si>
  <si>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</si>
  <si>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</si>
  <si>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</si>
  <si>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</si>
  <si>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</si>
  <si>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</si>
  <si>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</si>
  <si>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</si>
  <si>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</si>
  <si>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</si>
  <si>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</si>
  <si>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</si>
  <si>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</si>
  <si>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</si>
  <si>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</si>
  <si>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</si>
  <si>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</si>
  <si>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</si>
  <si>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</si>
  <si>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</si>
  <si>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</si>
  <si>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</si>
  <si>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</si>
  <si>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</si>
  <si>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</si>
  <si>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</si>
  <si>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</si>
  <si>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</si>
  <si>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</si>
  <si>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</si>
  <si>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</si>
  <si>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</si>
  <si>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</si>
  <si>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</si>
  <si>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</si>
  <si>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</si>
  <si>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</si>
  <si>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</si>
  <si>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</si>
  <si>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</si>
  <si>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</si>
  <si>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</si>
  <si>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</si>
  <si>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</si>
  <si>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</si>
  <si>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</si>
  <si>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</si>
  <si>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</si>
  <si>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</si>
  <si>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</si>
  <si>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</si>
  <si>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</si>
  <si>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</si>
  <si>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</si>
  <si>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</si>
  <si>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</si>
  <si>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</si>
  <si>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</si>
  <si>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</si>
  <si>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</si>
  <si>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</si>
  <si>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</si>
  <si>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</si>
  <si>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</si>
  <si>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</si>
  <si>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</si>
  <si>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</si>
  <si>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</si>
  <si>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</si>
  <si>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</si>
  <si>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</si>
  <si>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</si>
  <si>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</si>
  <si>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</si>
  <si>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</si>
  <si>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</si>
  <si>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</si>
  <si>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</si>
  <si>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</si>
  <si>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</si>
  <si>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</si>
  <si>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</si>
  <si>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</si>
  <si>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</si>
  <si>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</si>
  <si>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</si>
  <si>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</si>
  <si>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</si>
  <si>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</si>
  <si>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</si>
  <si>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</si>
  <si>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</si>
  <si>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</si>
  <si>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</si>
  <si>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</si>
  <si>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</si>
  <si>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</si>
  <si>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</si>
  <si>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</si>
  <si>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</si>
  <si>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</si>
  <si>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</si>
  <si>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</si>
  <si>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</si>
  <si>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</si>
  <si>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</si>
  <si>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</si>
  <si>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</si>
  <si>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</si>
  <si>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</si>
  <si>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</si>
  <si>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</si>
  <si>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</si>
  <si>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</si>
  <si>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</si>
  <si>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</si>
  <si>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</si>
  <si>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</si>
  <si>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</si>
  <si>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</si>
  <si>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</si>
  <si>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</si>
  <si>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</si>
  <si>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</si>
  <si>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</si>
  <si>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</si>
  <si>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</si>
  <si>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</si>
  <si>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</si>
  <si>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</si>
  <si>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</si>
  <si>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</si>
  <si>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</si>
  <si>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</si>
  <si>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</si>
  <si>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</si>
  <si>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</si>
  <si>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</si>
  <si>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</si>
  <si>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</si>
  <si>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</si>
  <si>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</si>
  <si>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</si>
  <si>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</si>
  <si>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</si>
  <si>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</si>
  <si>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</si>
  <si>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</si>
  <si>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</si>
  <si>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</si>
  <si>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</si>
  <si>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</si>
  <si>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</si>
  <si>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</si>
  <si>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</si>
  <si>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</si>
  <si>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</si>
  <si>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</si>
  <si>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</si>
  <si>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</si>
  <si>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</si>
  <si>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</si>
  <si>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</si>
  <si>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</si>
  <si>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</si>
  <si>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</si>
  <si>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</si>
  <si>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</si>
  <si>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</si>
  <si>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</si>
  <si>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</si>
  <si>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</si>
  <si>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</si>
  <si>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</si>
  <si>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</si>
  <si>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</si>
  <si>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</si>
  <si>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</si>
  <si>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</si>
  <si>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</si>
  <si>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</si>
  <si>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</si>
  <si>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</si>
  <si>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</si>
  <si>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</si>
  <si>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</si>
  <si>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</si>
  <si>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</si>
  <si>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</si>
  <si>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</si>
  <si>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</si>
  <si>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</si>
  <si>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</si>
  <si>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</si>
  <si>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</si>
  <si>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</si>
  <si>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</si>
  <si>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</si>
  <si>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</si>
  <si>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</si>
  <si>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</si>
  <si>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</si>
  <si>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</si>
  <si>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</si>
  <si>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</si>
  <si>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</si>
  <si>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</si>
  <si>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</si>
  <si>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</si>
  <si>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</si>
  <si>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</si>
  <si>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</si>
  <si>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</si>
  <si>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</si>
  <si>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</si>
  <si>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</si>
  <si>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</si>
  <si>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</si>
  <si>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</si>
  <si>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</si>
  <si>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</si>
  <si>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</si>
  <si>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</si>
  <si>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</si>
  <si>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</si>
  <si>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</si>
  <si>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</si>
  <si>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</si>
  <si>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</si>
  <si>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</si>
  <si>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</si>
  <si>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</si>
  <si>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</si>
  <si>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</si>
  <si>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</si>
  <si>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</si>
  <si>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</si>
  <si>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</si>
  <si>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</si>
  <si>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</si>
  <si>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</si>
  <si>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</si>
  <si>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</si>
  <si>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</si>
  <si>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</si>
  <si>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</si>
  <si>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</si>
  <si>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</si>
  <si>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</si>
  <si>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</si>
  <si>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</si>
  <si>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</si>
  <si>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</si>
  <si>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</si>
  <si>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</si>
  <si>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</si>
  <si>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</si>
  <si>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</si>
  <si>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</si>
  <si>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</si>
  <si>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</si>
  <si>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</si>
  <si>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</si>
  <si>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</si>
  <si>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</si>
  <si>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</si>
  <si>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</si>
  <si>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</si>
  <si>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</si>
  <si>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</si>
  <si>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</si>
  <si>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</si>
  <si>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</si>
  <si>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</si>
  <si>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</si>
  <si>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</si>
  <si>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</si>
  <si>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</si>
  <si>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</si>
  <si>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</si>
  <si>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</si>
  <si>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</si>
  <si>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</si>
  <si>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</si>
  <si>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</si>
  <si>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</si>
  <si>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</si>
  <si>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</si>
  <si>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</si>
  <si>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</si>
  <si>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</si>
  <si>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</si>
  <si>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</si>
  <si>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</si>
  <si>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</si>
  <si>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</si>
  <si>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</si>
  <si>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</si>
  <si>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</si>
  <si>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</si>
  <si>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</si>
  <si>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</si>
  <si>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</si>
  <si>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</si>
  <si>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</si>
  <si>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</si>
  <si>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</si>
  <si>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</si>
  <si>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</si>
  <si>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</si>
  <si>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</si>
  <si>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</si>
  <si>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</si>
  <si>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</si>
  <si>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</si>
  <si>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</si>
  <si>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</si>
  <si>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</si>
  <si>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</si>
  <si>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</si>
  <si>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</si>
  <si>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</si>
  <si>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</si>
  <si>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</si>
  <si>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</si>
  <si>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</si>
  <si>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</si>
  <si>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</si>
  <si>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</si>
  <si>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</si>
  <si>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</si>
  <si>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</si>
  <si>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</si>
  <si>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</si>
  <si>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</si>
  <si>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</si>
  <si>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</si>
  <si>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</si>
  <si>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</si>
  <si>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</si>
  <si>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</si>
  <si>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</si>
  <si>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</si>
  <si>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</si>
  <si>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</si>
  <si>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</si>
  <si>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</si>
  <si>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</si>
  <si>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</si>
  <si>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</si>
  <si>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</si>
  <si>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</si>
  <si>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</si>
  <si>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</si>
  <si>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</si>
  <si>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</si>
  <si>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</si>
  <si>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</si>
  <si>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</si>
  <si>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</si>
  <si>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</si>
  <si>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</si>
  <si>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</si>
  <si>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</si>
  <si>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</si>
  <si>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</si>
  <si>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</si>
  <si>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</si>
  <si>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</si>
  <si>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</si>
  <si>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</si>
  <si>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</si>
  <si>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</si>
  <si>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</si>
  <si>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</si>
  <si>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</si>
  <si>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</si>
  <si>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</si>
  <si>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</si>
  <si>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</si>
  <si>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</si>
  <si>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</si>
  <si>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</si>
  <si>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</si>
  <si>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</si>
  <si>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</si>
  <si>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ＩＣＴの全面的な活用による建設生産性向上に関する研究</t>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</si>
  <si>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</si>
  <si>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</si>
  <si>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</si>
  <si>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</si>
  <si>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</si>
  <si>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phoneticPr fontId="5"/>
  </si>
  <si>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</si>
  <si>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</si>
  <si>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</si>
  <si>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</si>
  <si>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</si>
  <si>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</si>
  <si>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</si>
  <si>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H32年度までにICTを活用した出来形管理要領等のICTを効果的に活用するためのデータ標準案及びマニュアル類を50本策定する。</t>
    <phoneticPr fontId="5"/>
  </si>
  <si>
    <t>ICTを活用した出来形管理要領等のICTを効果的に活用するためのデータ標準案及びマニュアル類の策定数</t>
    <phoneticPr fontId="5"/>
  </si>
  <si>
    <t>HP等で公開された技術資料・マニュアル・ガイドライン等</t>
    <phoneticPr fontId="5"/>
  </si>
  <si>
    <t>ＩＣＴの活用による建設生産性向上に関する研究項目の終了件数</t>
    <phoneticPr fontId="5"/>
  </si>
  <si>
    <t>執行額（予算額）／ＩＣＴの全面的な活用による建設生産性向上に関する研究項目の終了件数　　　　　　</t>
    <phoneticPr fontId="5"/>
  </si>
  <si>
    <t xml:space="preserve">91.3百万／1件 </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</si>
  <si>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</si>
  <si>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</si>
  <si>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</si>
  <si>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</si>
  <si>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</si>
  <si>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</si>
  <si>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</si>
  <si>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</si>
  <si>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phoneticPr fontId="5"/>
  </si>
  <si>
    <t>総合評価、企画競争により成果、コストを精査している。</t>
    <phoneticPr fontId="5"/>
  </si>
  <si>
    <t>見込み通りの進捗状況である。</t>
    <phoneticPr fontId="5"/>
  </si>
  <si>
    <t>研究内容の進展に伴い、論文等の公表を行った。</t>
    <phoneticPr fontId="5"/>
  </si>
  <si>
    <t>ＡＩを活用した建設生産システムの高度化に関する研究</t>
    <phoneticPr fontId="5"/>
  </si>
  <si>
    <t>i-Constrution推進検討経費</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</si>
  <si>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</si>
  <si>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</si>
  <si>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設計、施工、維持管理の各生産プロセスにおいて、土工以外の工種にもＩＣＴを本格的に導入するため、データ標準案及びマニュアル類の策定を進めている。</t>
    <phoneticPr fontId="5"/>
  </si>
  <si>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</si>
  <si>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新29-.0034</t>
    <rPh sb="0" eb="1">
      <t>シン</t>
    </rPh>
    <phoneticPr fontId="5"/>
  </si>
  <si>
    <t>（株）建設技術研究所</t>
    <phoneticPr fontId="5"/>
  </si>
  <si>
    <t>ＩＣＴ活用工事の建設生産性向上効果に関する調査</t>
    <phoneticPr fontId="5"/>
  </si>
  <si>
    <t>ＩＣＴ活用工事の工種拡大等に関する調査</t>
    <phoneticPr fontId="5"/>
  </si>
  <si>
    <t>３次元モデルによる数量算出方法の検討に関する調査</t>
    <phoneticPr fontId="5"/>
  </si>
  <si>
    <t>橋梁の震災復旧工事で得る情報の維持管理への活用に関する整理</t>
    <phoneticPr fontId="5"/>
  </si>
  <si>
    <t>補修したコンクリート部材の状態調査及び３次元モデル作成</t>
    <phoneticPr fontId="5"/>
  </si>
  <si>
    <t>（株）長大</t>
    <phoneticPr fontId="5"/>
  </si>
  <si>
    <t>施工管理データ分析用サーバ設定等</t>
    <phoneticPr fontId="5"/>
  </si>
  <si>
    <t>（株）長大</t>
    <phoneticPr fontId="5"/>
  </si>
  <si>
    <t>損傷制御型支承のせん断試験</t>
    <phoneticPr fontId="5"/>
  </si>
  <si>
    <t>排水機場点群データ作成</t>
    <phoneticPr fontId="5"/>
  </si>
  <si>
    <t>ソフトウェア購入</t>
    <phoneticPr fontId="5"/>
  </si>
  <si>
    <t>日本工営（株）</t>
    <phoneticPr fontId="5"/>
  </si>
  <si>
    <t>（株）建設技術研究所</t>
    <phoneticPr fontId="5"/>
  </si>
  <si>
    <t>一般社団法人　日本建設機械施工協会</t>
    <phoneticPr fontId="5"/>
  </si>
  <si>
    <t>一般財団法人　日本建設情報総合センター</t>
    <phoneticPr fontId="5"/>
  </si>
  <si>
    <t>中央コンサルタンツ（株）</t>
    <phoneticPr fontId="5"/>
  </si>
  <si>
    <t>福井コンピュータ（株）</t>
    <phoneticPr fontId="5"/>
  </si>
  <si>
    <t>（株）中庭測量コンサルタント</t>
    <phoneticPr fontId="5"/>
  </si>
  <si>
    <t>契約図書として利用可能な３次元モデルの導入に関する調査</t>
    <phoneticPr fontId="5"/>
  </si>
  <si>
    <t>人件費</t>
    <rPh sb="0" eb="3">
      <t>ジンケンヒ</t>
    </rPh>
    <phoneticPr fontId="5"/>
  </si>
  <si>
    <t>-</t>
    <phoneticPr fontId="5"/>
  </si>
  <si>
    <t>-</t>
    <phoneticPr fontId="5"/>
  </si>
  <si>
    <t>139 目標を達成した技術研究開発の割合</t>
    <phoneticPr fontId="5"/>
  </si>
  <si>
    <t>有</t>
  </si>
  <si>
    <t>無</t>
  </si>
  <si>
    <t>支出先については、価格競争や企画競争により競争性の確保に努めている。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</si>
  <si>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56百万/1件</t>
    <rPh sb="2" eb="3">
      <t>ヒャク</t>
    </rPh>
    <rPh sb="3" eb="4">
      <t>マン</t>
    </rPh>
    <rPh sb="6" eb="7">
      <t>ケン</t>
    </rPh>
    <phoneticPr fontId="5"/>
  </si>
  <si>
    <t>本プロジェクトにおいては、個々の技術を開発するのではなく、民間が開発した技術を、発注者側が活用可能となるような環境整備のためのルール・基準づくり（出来形管理・検査等）を進めていると認識。民間側の競争的な技術開発を誘発できるよう、機能要求仕様などの、将来的な技術開発に資する研究を進めていきたい。</t>
    <rPh sb="0" eb="1">
      <t>ホン</t>
    </rPh>
    <rPh sb="29" eb="31">
      <t>ミンカン</t>
    </rPh>
    <rPh sb="32" eb="34">
      <t>カイハツ</t>
    </rPh>
    <rPh sb="36" eb="38">
      <t>ギジュツ</t>
    </rPh>
    <rPh sb="47" eb="49">
      <t>カノウ</t>
    </rPh>
    <rPh sb="84" eb="85">
      <t>スス</t>
    </rPh>
    <rPh sb="95" eb="96">
      <t>ガワ</t>
    </rPh>
    <rPh sb="106" eb="108">
      <t>ユウハツ</t>
    </rPh>
    <rPh sb="114" eb="116">
      <t>キノウ</t>
    </rPh>
    <rPh sb="116" eb="118">
      <t>ヨウキュウ</t>
    </rPh>
    <rPh sb="118" eb="120">
      <t>シヨウ</t>
    </rPh>
    <rPh sb="133" eb="134">
      <t>シ</t>
    </rPh>
    <phoneticPr fontId="5"/>
  </si>
  <si>
    <t>河川管理含め、民間の競争的な技術開発が可能となるような対応が重要となる。国際的な標準化の際にも配慮いただきたい。また、民間の技術を生かすよう、国ではスペックを示すなど最低限の対応をすべき。</t>
    <phoneticPr fontId="5"/>
  </si>
  <si>
    <t>経済財政運営と改革の基本方針２０１８（平成３０年５月閣議決定）
未来投資戦略２０１８　（平成３０年６月閣議決定）
統合イノベーション総合戦略（平成３０年６月閣議決定）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rPh sb="32" eb="34">
      <t>ミライ</t>
    </rPh>
    <rPh sb="34" eb="36">
      <t>トウシ</t>
    </rPh>
    <rPh sb="57" eb="59">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</si>
</sst>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342900</xdr:rowOff>
    </xdr:from>
    <xdr:to>
      <xdr:col>18</xdr:col>
      <xdr:colOff>112922</xdr:colOff>
      <xdr:row>742</xdr:row>
      <xdr:rowOff>152400</xdr:rowOff>
    </xdr:to>
    <xdr:sp macro="" textlink="">
      <xdr:nvSpPr>
        <xdr:cNvPr id="3" name="テキスト ボックス 2"/>
        <xdr:cNvSpPr txBox="1"/>
      </xdr:nvSpPr>
      <xdr:spPr>
        <a:xfrm>
          <a:off x="1400175" y="235553250"/>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6</xdr:col>
      <xdr:colOff>76200</xdr:colOff>
      <xdr:row>742</xdr:row>
      <xdr:rowOff>304800</xdr:rowOff>
    </xdr:from>
    <xdr:to>
      <xdr:col>20</xdr:col>
      <xdr:colOff>76200</xdr:colOff>
      <xdr:row>744</xdr:row>
      <xdr:rowOff>157282</xdr:rowOff>
    </xdr:to>
    <xdr:sp macro="" textlink="">
      <xdr:nvSpPr>
        <xdr:cNvPr id="4" name="大かっこ 3"/>
        <xdr:cNvSpPr/>
      </xdr:nvSpPr>
      <xdr:spPr>
        <a:xfrm>
          <a:off x="1276350" y="236220000"/>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1681</xdr:colOff>
      <xdr:row>743</xdr:row>
      <xdr:rowOff>7284</xdr:rowOff>
    </xdr:from>
    <xdr:to>
      <xdr:col>21</xdr:col>
      <xdr:colOff>71228</xdr:colOff>
      <xdr:row>746</xdr:row>
      <xdr:rowOff>98051</xdr:rowOff>
    </xdr:to>
    <xdr:sp macro="" textlink="">
      <xdr:nvSpPr>
        <xdr:cNvPr id="5" name="正方形/長方形 4"/>
        <xdr:cNvSpPr/>
      </xdr:nvSpPr>
      <xdr:spPr>
        <a:xfrm>
          <a:off x="1401856" y="236274909"/>
          <a:ext cx="2869897" cy="114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0</xdr:colOff>
      <xdr:row>745</xdr:row>
      <xdr:rowOff>0</xdr:rowOff>
    </xdr:from>
    <xdr:to>
      <xdr:col>12</xdr:col>
      <xdr:colOff>0</xdr:colOff>
      <xdr:row>747</xdr:row>
      <xdr:rowOff>204107</xdr:rowOff>
    </xdr:to>
    <xdr:cxnSp macro="">
      <xdr:nvCxnSpPr>
        <xdr:cNvPr id="6" name="直線コネクタ 5"/>
        <xdr:cNvCxnSpPr/>
      </xdr:nvCxnSpPr>
      <xdr:spPr>
        <a:xfrm>
          <a:off x="2400300" y="236972475"/>
          <a:ext cx="0" cy="9089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137032</xdr:colOff>
      <xdr:row>745</xdr:row>
      <xdr:rowOff>338818</xdr:rowOff>
    </xdr:from>
    <xdr:to>
      <xdr:col>27</xdr:col>
      <xdr:colOff>54011</xdr:colOff>
      <xdr:row>749</xdr:row>
      <xdr:rowOff>82443</xdr:rowOff>
    </xdr:to>
    <xdr:sp macro="" textlink="">
      <xdr:nvSpPr>
        <xdr:cNvPr id="7" name="テキスト ボックス 6"/>
        <xdr:cNvSpPr txBox="1"/>
      </xdr:nvSpPr>
      <xdr:spPr>
        <a:xfrm>
          <a:off x="3137407" y="237311293"/>
          <a:ext cx="2317279" cy="11533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12</xdr:col>
      <xdr:colOff>4802</xdr:colOff>
      <xdr:row>747</xdr:row>
      <xdr:rowOff>208189</xdr:rowOff>
    </xdr:from>
    <xdr:to>
      <xdr:col>15</xdr:col>
      <xdr:colOff>108056</xdr:colOff>
      <xdr:row>747</xdr:row>
      <xdr:rowOff>208189</xdr:rowOff>
    </xdr:to>
    <xdr:cxnSp macro="">
      <xdr:nvCxnSpPr>
        <xdr:cNvPr id="8" name="直線矢印コネクタ 7"/>
        <xdr:cNvCxnSpPr/>
      </xdr:nvCxnSpPr>
      <xdr:spPr>
        <a:xfrm flipV="1">
          <a:off x="2405102" y="237885514"/>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142875</xdr:rowOff>
    </xdr:from>
    <xdr:to>
      <xdr:col>42</xdr:col>
      <xdr:colOff>108859</xdr:colOff>
      <xdr:row>752</xdr:row>
      <xdr:rowOff>238125</xdr:rowOff>
    </xdr:to>
    <xdr:sp macro="" textlink="">
      <xdr:nvSpPr>
        <xdr:cNvPr id="9" name="大かっこ 8"/>
        <xdr:cNvSpPr/>
      </xdr:nvSpPr>
      <xdr:spPr>
        <a:xfrm>
          <a:off x="3000375" y="238525050"/>
          <a:ext cx="5509534" cy="1152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15</xdr:col>
      <xdr:colOff>146958</xdr:colOff>
      <xdr:row>749</xdr:row>
      <xdr:rowOff>161925</xdr:rowOff>
    </xdr:from>
    <xdr:to>
      <xdr:col>42</xdr:col>
      <xdr:colOff>57152</xdr:colOff>
      <xdr:row>752</xdr:row>
      <xdr:rowOff>304800</xdr:rowOff>
    </xdr:to>
    <xdr:sp macro="" textlink="">
      <xdr:nvSpPr>
        <xdr:cNvPr id="10" name="正方形/長方形 9"/>
        <xdr:cNvSpPr/>
      </xdr:nvSpPr>
      <xdr:spPr>
        <a:xfrm>
          <a:off x="3147333" y="238544100"/>
          <a:ext cx="5310869" cy="12001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solidFill>
              <a:schemeClr val="tx1"/>
            </a:solidFill>
            <a:effectLst/>
          </a:endParaRPr>
        </a:p>
      </xdr:txBody>
    </xdr:sp>
    <xdr:clientData/>
  </xdr:twoCellAnchor>
  <xdr:twoCellAnchor>
    <xdr:from>
      <xdr:col>21</xdr:col>
      <xdr:colOff>18409</xdr:colOff>
      <xdr:row>755</xdr:row>
      <xdr:rowOff>33990</xdr:rowOff>
    </xdr:from>
    <xdr:to>
      <xdr:col>24</xdr:col>
      <xdr:colOff>121662</xdr:colOff>
      <xdr:row>755</xdr:row>
      <xdr:rowOff>33990</xdr:rowOff>
    </xdr:to>
    <xdr:cxnSp macro="">
      <xdr:nvCxnSpPr>
        <xdr:cNvPr id="11" name="直線矢印コネクタ 10"/>
        <xdr:cNvCxnSpPr/>
      </xdr:nvCxnSpPr>
      <xdr:spPr>
        <a:xfrm flipV="1">
          <a:off x="4218934" y="24053071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753</xdr:row>
      <xdr:rowOff>0</xdr:rowOff>
    </xdr:from>
    <xdr:to>
      <xdr:col>21</xdr:col>
      <xdr:colOff>0</xdr:colOff>
      <xdr:row>755</xdr:row>
      <xdr:rowOff>27214</xdr:rowOff>
    </xdr:to>
    <xdr:cxnSp macro="">
      <xdr:nvCxnSpPr>
        <xdr:cNvPr id="12" name="直線コネクタ 11"/>
        <xdr:cNvCxnSpPr/>
      </xdr:nvCxnSpPr>
      <xdr:spPr>
        <a:xfrm>
          <a:off x="4200525" y="23979187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188499</xdr:colOff>
      <xdr:row>753</xdr:row>
      <xdr:rowOff>200025</xdr:rowOff>
    </xdr:from>
    <xdr:to>
      <xdr:col>37</xdr:col>
      <xdr:colOff>186987</xdr:colOff>
      <xdr:row>755</xdr:row>
      <xdr:rowOff>191861</xdr:rowOff>
    </xdr:to>
    <xdr:sp macro="" textlink="">
      <xdr:nvSpPr>
        <xdr:cNvPr id="13" name="テキスト ボックス 12"/>
        <xdr:cNvSpPr txBox="1"/>
      </xdr:nvSpPr>
      <xdr:spPr>
        <a:xfrm>
          <a:off x="4989099" y="239991900"/>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l"/>
          <a:r>
            <a:rPr kumimoji="1" lang="ja-JP" altLang="en-US" sz="1100"/>
            <a:t>　　　　　 　　　　</a:t>
          </a:r>
          <a:r>
            <a:rPr kumimoji="1" lang="ja-JP" altLang="en-US" sz="1100">
              <a:solidFill>
                <a:sysClr val="windowText" lastClr="000000"/>
              </a:solidFill>
            </a:rPr>
            <a:t>　５５百万円</a:t>
          </a:r>
        </a:p>
      </xdr:txBody>
    </xdr:sp>
    <xdr:clientData/>
  </xdr:twoCellAnchor>
  <xdr:twoCellAnchor>
    <xdr:from>
      <xdr:col>23</xdr:col>
      <xdr:colOff>48345</xdr:colOff>
      <xdr:row>755</xdr:row>
      <xdr:rowOff>261256</xdr:rowOff>
    </xdr:from>
    <xdr:to>
      <xdr:col>43</xdr:col>
      <xdr:colOff>161925</xdr:colOff>
      <xdr:row>757</xdr:row>
      <xdr:rowOff>371474</xdr:rowOff>
    </xdr:to>
    <xdr:sp macro="" textlink="">
      <xdr:nvSpPr>
        <xdr:cNvPr id="14" name="正方形/長方形 13"/>
        <xdr:cNvSpPr/>
      </xdr:nvSpPr>
      <xdr:spPr>
        <a:xfrm>
          <a:off x="4648920" y="240757981"/>
          <a:ext cx="4114080" cy="11293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solidFill>
              <a:schemeClr val="tx1"/>
            </a:solidFill>
            <a:effectLst/>
          </a:endParaRPr>
        </a:p>
      </xdr:txBody>
    </xdr:sp>
    <xdr:clientData/>
  </xdr:twoCellAnchor>
  <xdr:twoCellAnchor>
    <xdr:from>
      <xdr:col>22</xdr:col>
      <xdr:colOff>159924</xdr:colOff>
      <xdr:row>755</xdr:row>
      <xdr:rowOff>277585</xdr:rowOff>
    </xdr:from>
    <xdr:to>
      <xdr:col>44</xdr:col>
      <xdr:colOff>123826</xdr:colOff>
      <xdr:row>757</xdr:row>
      <xdr:rowOff>447675</xdr:rowOff>
    </xdr:to>
    <xdr:sp macro="" textlink="">
      <xdr:nvSpPr>
        <xdr:cNvPr id="15" name="大かっこ 14"/>
        <xdr:cNvSpPr/>
      </xdr:nvSpPr>
      <xdr:spPr>
        <a:xfrm>
          <a:off x="4560474" y="240774310"/>
          <a:ext cx="4364452" cy="1189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200024</xdr:colOff>
      <xdr:row>741</xdr:row>
      <xdr:rowOff>134710</xdr:rowOff>
    </xdr:from>
    <xdr:to>
      <xdr:col>44</xdr:col>
      <xdr:colOff>133349</xdr:colOff>
      <xdr:row>745</xdr:row>
      <xdr:rowOff>125185</xdr:rowOff>
    </xdr:to>
    <xdr:sp macro="" textlink="">
      <xdr:nvSpPr>
        <xdr:cNvPr id="16" name="大かっこ 15"/>
        <xdr:cNvSpPr/>
      </xdr:nvSpPr>
      <xdr:spPr>
        <a:xfrm>
          <a:off x="6600824" y="235697485"/>
          <a:ext cx="2333625"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155122</xdr:colOff>
      <xdr:row>741</xdr:row>
      <xdr:rowOff>0</xdr:rowOff>
    </xdr:from>
    <xdr:to>
      <xdr:col>43</xdr:col>
      <xdr:colOff>182336</xdr:colOff>
      <xdr:row>745</xdr:row>
      <xdr:rowOff>183697</xdr:rowOff>
    </xdr:to>
    <xdr:sp macro="" textlink="">
      <xdr:nvSpPr>
        <xdr:cNvPr id="17" name="正方形/長方形 26"/>
        <xdr:cNvSpPr>
          <a:spLocks noChangeArrowheads="1"/>
        </xdr:cNvSpPr>
      </xdr:nvSpPr>
      <xdr:spPr bwMode="auto">
        <a:xfrm>
          <a:off x="6755947" y="235562775"/>
          <a:ext cx="2027464"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０．８百万円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solidFill>
                <a:sysClr val="windowText" lastClr="000000"/>
              </a:solidFill>
              <a:effectLst/>
              <a:latin typeface="+mn-lt"/>
              <a:ea typeface="+mn-ea"/>
              <a:cs typeface="+mn-cs"/>
            </a:rPr>
            <a:t>①</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職員旅費　</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０．１</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426</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1"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640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1"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579</v>
      </c>
      <c r="Q13" s="109"/>
      <c r="R13" s="109"/>
      <c r="S13" s="109"/>
      <c r="T13" s="109"/>
      <c r="U13" s="109"/>
      <c r="V13" s="110"/>
      <c r="W13" s="108">
        <v>93</v>
      </c>
      <c r="X13" s="109"/>
      <c r="Y13" s="109"/>
      <c r="Z13" s="109"/>
      <c r="AA13" s="109"/>
      <c r="AB13" s="109"/>
      <c r="AC13" s="110"/>
      <c r="AD13" s="108">
        <v>56</v>
      </c>
      <c r="AE13" s="109"/>
      <c r="AF13" s="109"/>
      <c r="AG13" s="109"/>
      <c r="AH13" s="109"/>
      <c r="AI13" s="109"/>
      <c r="AJ13" s="110"/>
      <c r="AK13" s="108">
        <v>51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631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632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579</v>
      </c>
      <c r="X16" s="109"/>
      <c r="Y16" s="109"/>
      <c r="Z16" s="109"/>
      <c r="AA16" s="109"/>
      <c r="AB16" s="109"/>
      <c r="AC16" s="110"/>
      <c r="AD16" s="108" t="s">
        <v>632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579</v>
      </c>
      <c r="X17" s="109"/>
      <c r="Y17" s="109"/>
      <c r="Z17" s="109"/>
      <c r="AA17" s="109"/>
      <c r="AB17" s="109"/>
      <c r="AC17" s="110"/>
      <c r="AD17" s="108" t="s">
        <v>632</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93</v>
      </c>
      <c r="X18" s="115"/>
      <c r="Y18" s="115"/>
      <c r="Z18" s="115"/>
      <c r="AA18" s="115"/>
      <c r="AB18" s="115"/>
      <c r="AC18" s="116"/>
      <c r="AD18" s="114">
        <f>SUM(AD13:AJ17)</f>
        <v>56</v>
      </c>
      <c r="AE18" s="115"/>
      <c r="AF18" s="115"/>
      <c r="AG18" s="115"/>
      <c r="AH18" s="115"/>
      <c r="AI18" s="115"/>
      <c r="AJ18" s="116"/>
      <c r="AK18" s="114">
        <f>SUM(AK13:AQ17)</f>
        <v>51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91</v>
      </c>
      <c r="X19" s="109"/>
      <c r="Y19" s="109"/>
      <c r="Z19" s="109"/>
      <c r="AA19" s="109"/>
      <c r="AB19" s="109"/>
      <c r="AC19" s="110"/>
      <c r="AD19" s="108">
        <v>56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0.978494623655914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0.978494623655914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32</v>
      </c>
      <c r="AV31" s="271"/>
      <c r="AW31" s="380" t="s">
        <v>300</v>
      </c>
      <c r="AX31" s="381"/>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9" t="s">
        <v>12</v>
      </c>
      <c r="Z32" s="549"/>
      <c r="AA32" s="550"/>
      <c r="AB32" s="551" t="s">
        <v>576</v>
      </c>
      <c r="AC32" s="551"/>
      <c r="AD32" s="551"/>
      <c r="AE32" s="365" t="s">
        <v>579</v>
      </c>
      <c r="AF32" s="366"/>
      <c r="AG32" s="366"/>
      <c r="AH32" s="366"/>
      <c r="AI32" s="365">
        <v>13</v>
      </c>
      <c r="AJ32" s="366"/>
      <c r="AK32" s="366"/>
      <c r="AL32" s="366"/>
      <c r="AM32" s="365">
        <v>19</v>
      </c>
      <c r="AN32" s="366"/>
      <c r="AO32" s="366"/>
      <c r="AP32" s="366"/>
      <c r="AQ32" s="111"/>
      <c r="AR32" s="112"/>
      <c r="AS32" s="112"/>
      <c r="AT32" s="113"/>
      <c r="AU32" s="366"/>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5" t="s">
        <v>580</v>
      </c>
      <c r="AF33" s="366"/>
      <c r="AG33" s="366"/>
      <c r="AH33" s="366"/>
      <c r="AI33" s="365">
        <v>13</v>
      </c>
      <c r="AJ33" s="366"/>
      <c r="AK33" s="366"/>
      <c r="AL33" s="366"/>
      <c r="AM33" s="365">
        <v>19</v>
      </c>
      <c r="AN33" s="366"/>
      <c r="AO33" s="366"/>
      <c r="AP33" s="366"/>
      <c r="AQ33" s="111"/>
      <c r="AR33" s="112"/>
      <c r="AS33" s="112"/>
      <c r="AT33" s="113"/>
      <c r="AU33" s="366">
        <v>50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579</v>
      </c>
      <c r="AF34" s="366"/>
      <c r="AG34" s="366"/>
      <c r="AH34" s="366"/>
      <c r="AI34" s="365">
        <v>100</v>
      </c>
      <c r="AJ34" s="366"/>
      <c r="AK34" s="366"/>
      <c r="AL34" s="366"/>
      <c r="AM34" s="365">
        <v>100</v>
      </c>
      <c r="AN34" s="366"/>
      <c r="AO34" s="366"/>
      <c r="AP34" s="366"/>
      <c r="AQ34" s="111"/>
      <c r="AR34" s="112"/>
      <c r="AS34" s="112"/>
      <c r="AT34" s="113"/>
      <c r="AU34" s="366"/>
      <c r="AV34" s="366"/>
      <c r="AW34" s="366"/>
      <c r="AX34" s="368"/>
    </row>
    <row r="35" spans="1:50" ht="23.25" customHeight="1" x14ac:dyDescent="0.15">
      <c r="A35" s="897" t="s">
        <v>506</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576</v>
      </c>
      <c r="AC101" s="551"/>
      <c r="AD101" s="551"/>
      <c r="AE101" s="365" t="s">
        <v>579</v>
      </c>
      <c r="AF101" s="366"/>
      <c r="AG101" s="366"/>
      <c r="AH101" s="367"/>
      <c r="AI101" s="365">
        <v>1</v>
      </c>
      <c r="AJ101" s="366"/>
      <c r="AK101" s="366"/>
      <c r="AL101" s="367"/>
      <c r="AM101" s="365">
        <v>1</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576</v>
      </c>
      <c r="AC102" s="551"/>
      <c r="AD102" s="551"/>
      <c r="AE102" s="359" t="s">
        <v>579</v>
      </c>
      <c r="AF102" s="359"/>
      <c r="AG102" s="359"/>
      <c r="AH102" s="359"/>
      <c r="AI102" s="359">
        <v>1</v>
      </c>
      <c r="AJ102" s="359"/>
      <c r="AK102" s="359"/>
      <c r="AL102" s="359"/>
      <c r="AM102" s="359">
        <v>3</v>
      </c>
      <c r="AN102" s="359"/>
      <c r="AO102" s="359"/>
      <c r="AP102" s="359"/>
      <c r="AQ102" s="814">
        <f>3+2</f>
        <v>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v>91</v>
      </c>
      <c r="AJ116" s="359"/>
      <c r="AK116" s="359"/>
      <c r="AL116" s="359"/>
      <c r="AM116" s="359">
        <v>56</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c r="AF117" s="306"/>
      <c r="AG117" s="306"/>
      <c r="AH117" s="306"/>
      <c r="AI117" s="306" t="s">
        <v>590</v>
      </c>
      <c r="AJ117" s="306"/>
      <c r="AK117" s="306"/>
      <c r="AL117" s="306"/>
      <c r="AM117" s="306" t="s">
        <v>637</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8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5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9.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575</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9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9.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9.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9.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11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604</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570</v>
      </c>
      <c r="D722" s="918"/>
      <c r="E722" s="918"/>
      <c r="F722" s="919"/>
      <c r="G722" s="937"/>
      <c r="H722" s="938"/>
      <c r="I722" s="83" t="str">
        <f t="shared" ref="I722:I725" si="4">IF(OR(G722="　", G722=""), "", "-")</f>
        <v/>
      </c>
      <c r="J722" s="916">
        <v>428</v>
      </c>
      <c r="K722" s="916"/>
      <c r="L722" s="83" t="str">
        <f t="shared" ref="L722:L725" si="5">IF(M722="","","-")</f>
        <v/>
      </c>
      <c r="M722" s="84"/>
      <c r="N722" s="913" t="s">
        <v>603</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629</v>
      </c>
      <c r="M781" s="453"/>
      <c r="N781" s="453"/>
      <c r="O781" s="453"/>
      <c r="P781" s="453"/>
      <c r="Q781" s="453"/>
      <c r="R781" s="453"/>
      <c r="S781" s="453"/>
      <c r="T781" s="453"/>
      <c r="U781" s="453"/>
      <c r="V781" s="453"/>
      <c r="W781" s="453"/>
      <c r="X781" s="454"/>
      <c r="Y781" s="455">
        <v>19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50.25" customHeight="1" x14ac:dyDescent="0.15">
      <c r="A837" s="405">
        <v>1</v>
      </c>
      <c r="B837" s="405">
        <v>1</v>
      </c>
      <c r="C837" s="425" t="s">
        <v>622</v>
      </c>
      <c r="D837" s="419"/>
      <c r="E837" s="419"/>
      <c r="F837" s="419"/>
      <c r="G837" s="419"/>
      <c r="H837" s="419"/>
      <c r="I837" s="419"/>
      <c r="J837" s="420">
        <v>2010001016851</v>
      </c>
      <c r="K837" s="421"/>
      <c r="L837" s="421"/>
      <c r="M837" s="421"/>
      <c r="N837" s="421"/>
      <c r="O837" s="421"/>
      <c r="P837" s="317" t="s">
        <v>629</v>
      </c>
      <c r="Q837" s="318"/>
      <c r="R837" s="318"/>
      <c r="S837" s="318"/>
      <c r="T837" s="318"/>
      <c r="U837" s="318"/>
      <c r="V837" s="318"/>
      <c r="W837" s="318"/>
      <c r="X837" s="318"/>
      <c r="Y837" s="319">
        <v>19</v>
      </c>
      <c r="Z837" s="320"/>
      <c r="AA837" s="320"/>
      <c r="AB837" s="321"/>
      <c r="AC837" s="329" t="s">
        <v>502</v>
      </c>
      <c r="AD837" s="424"/>
      <c r="AE837" s="424"/>
      <c r="AF837" s="424"/>
      <c r="AG837" s="424"/>
      <c r="AH837" s="422">
        <v>1</v>
      </c>
      <c r="AI837" s="423"/>
      <c r="AJ837" s="423"/>
      <c r="AK837" s="423"/>
      <c r="AL837" s="326">
        <v>100</v>
      </c>
      <c r="AM837" s="327"/>
      <c r="AN837" s="327"/>
      <c r="AO837" s="328"/>
      <c r="AP837" s="322"/>
      <c r="AQ837" s="322"/>
      <c r="AR837" s="322"/>
      <c r="AS837" s="322"/>
      <c r="AT837" s="322"/>
      <c r="AU837" s="322"/>
      <c r="AV837" s="322"/>
      <c r="AW837" s="322"/>
      <c r="AX837" s="322"/>
    </row>
    <row r="838" spans="1:50" ht="50.25" customHeight="1" x14ac:dyDescent="0.15">
      <c r="A838" s="405">
        <v>2</v>
      </c>
      <c r="B838" s="405">
        <v>1</v>
      </c>
      <c r="C838" s="425" t="s">
        <v>623</v>
      </c>
      <c r="D838" s="419"/>
      <c r="E838" s="419"/>
      <c r="F838" s="419"/>
      <c r="G838" s="419"/>
      <c r="H838" s="419"/>
      <c r="I838" s="419"/>
      <c r="J838" s="420">
        <v>7010001042703</v>
      </c>
      <c r="K838" s="421"/>
      <c r="L838" s="421"/>
      <c r="M838" s="421"/>
      <c r="N838" s="421"/>
      <c r="O838" s="421"/>
      <c r="P838" s="317" t="s">
        <v>611</v>
      </c>
      <c r="Q838" s="318"/>
      <c r="R838" s="318"/>
      <c r="S838" s="318"/>
      <c r="T838" s="318"/>
      <c r="U838" s="318"/>
      <c r="V838" s="318"/>
      <c r="W838" s="318"/>
      <c r="X838" s="318"/>
      <c r="Y838" s="319">
        <v>12</v>
      </c>
      <c r="Z838" s="320"/>
      <c r="AA838" s="320"/>
      <c r="AB838" s="321"/>
      <c r="AC838" s="329" t="s">
        <v>502</v>
      </c>
      <c r="AD838" s="329"/>
      <c r="AE838" s="329"/>
      <c r="AF838" s="329"/>
      <c r="AG838" s="329"/>
      <c r="AH838" s="422">
        <v>2</v>
      </c>
      <c r="AI838" s="423"/>
      <c r="AJ838" s="423"/>
      <c r="AK838" s="423"/>
      <c r="AL838" s="326">
        <v>99.39</v>
      </c>
      <c r="AM838" s="327"/>
      <c r="AN838" s="327"/>
      <c r="AO838" s="328"/>
      <c r="AP838" s="322"/>
      <c r="AQ838" s="322"/>
      <c r="AR838" s="322"/>
      <c r="AS838" s="322"/>
      <c r="AT838" s="322"/>
      <c r="AU838" s="322"/>
      <c r="AV838" s="322"/>
      <c r="AW838" s="322"/>
      <c r="AX838" s="322"/>
    </row>
    <row r="839" spans="1:50" ht="50.25" customHeight="1" x14ac:dyDescent="0.15">
      <c r="A839" s="405">
        <v>3</v>
      </c>
      <c r="B839" s="405">
        <v>1</v>
      </c>
      <c r="C839" s="425" t="s">
        <v>624</v>
      </c>
      <c r="D839" s="419"/>
      <c r="E839" s="419"/>
      <c r="F839" s="419"/>
      <c r="G839" s="419"/>
      <c r="H839" s="419"/>
      <c r="I839" s="419"/>
      <c r="J839" s="420">
        <v>6010405010463</v>
      </c>
      <c r="K839" s="421"/>
      <c r="L839" s="421"/>
      <c r="M839" s="421"/>
      <c r="N839" s="421"/>
      <c r="O839" s="421"/>
      <c r="P839" s="317" t="s">
        <v>612</v>
      </c>
      <c r="Q839" s="318"/>
      <c r="R839" s="318"/>
      <c r="S839" s="318"/>
      <c r="T839" s="318"/>
      <c r="U839" s="318"/>
      <c r="V839" s="318"/>
      <c r="W839" s="318"/>
      <c r="X839" s="318"/>
      <c r="Y839" s="319">
        <v>7</v>
      </c>
      <c r="Z839" s="320"/>
      <c r="AA839" s="320"/>
      <c r="AB839" s="321"/>
      <c r="AC839" s="329" t="s">
        <v>502</v>
      </c>
      <c r="AD839" s="329"/>
      <c r="AE839" s="329"/>
      <c r="AF839" s="329"/>
      <c r="AG839" s="329"/>
      <c r="AH839" s="324">
        <v>1</v>
      </c>
      <c r="AI839" s="325"/>
      <c r="AJ839" s="325"/>
      <c r="AK839" s="325"/>
      <c r="AL839" s="326">
        <v>99.77</v>
      </c>
      <c r="AM839" s="327"/>
      <c r="AN839" s="327"/>
      <c r="AO839" s="328"/>
      <c r="AP839" s="322"/>
      <c r="AQ839" s="322"/>
      <c r="AR839" s="322"/>
      <c r="AS839" s="322"/>
      <c r="AT839" s="322"/>
      <c r="AU839" s="322"/>
      <c r="AV839" s="322"/>
      <c r="AW839" s="322"/>
      <c r="AX839" s="322"/>
    </row>
    <row r="840" spans="1:50" ht="50.25" customHeight="1" x14ac:dyDescent="0.15">
      <c r="A840" s="405">
        <v>4</v>
      </c>
      <c r="B840" s="405">
        <v>1</v>
      </c>
      <c r="C840" s="425" t="s">
        <v>625</v>
      </c>
      <c r="D840" s="419"/>
      <c r="E840" s="419"/>
      <c r="F840" s="419"/>
      <c r="G840" s="419"/>
      <c r="H840" s="419"/>
      <c r="I840" s="419"/>
      <c r="J840" s="420">
        <v>4010405010556</v>
      </c>
      <c r="K840" s="421"/>
      <c r="L840" s="421"/>
      <c r="M840" s="421"/>
      <c r="N840" s="421"/>
      <c r="O840" s="421"/>
      <c r="P840" s="317" t="s">
        <v>613</v>
      </c>
      <c r="Q840" s="318"/>
      <c r="R840" s="318"/>
      <c r="S840" s="318"/>
      <c r="T840" s="318"/>
      <c r="U840" s="318"/>
      <c r="V840" s="318"/>
      <c r="W840" s="318"/>
      <c r="X840" s="318"/>
      <c r="Y840" s="319">
        <v>6</v>
      </c>
      <c r="Z840" s="320"/>
      <c r="AA840" s="320"/>
      <c r="AB840" s="321"/>
      <c r="AC840" s="329" t="s">
        <v>502</v>
      </c>
      <c r="AD840" s="329"/>
      <c r="AE840" s="329"/>
      <c r="AF840" s="329"/>
      <c r="AG840" s="329"/>
      <c r="AH840" s="324">
        <v>1</v>
      </c>
      <c r="AI840" s="325"/>
      <c r="AJ840" s="325"/>
      <c r="AK840" s="325"/>
      <c r="AL840" s="326">
        <v>99.71</v>
      </c>
      <c r="AM840" s="327"/>
      <c r="AN840" s="327"/>
      <c r="AO840" s="328"/>
      <c r="AP840" s="322"/>
      <c r="AQ840" s="322"/>
      <c r="AR840" s="322"/>
      <c r="AS840" s="322"/>
      <c r="AT840" s="322"/>
      <c r="AU840" s="322"/>
      <c r="AV840" s="322"/>
      <c r="AW840" s="322"/>
      <c r="AX840" s="322"/>
    </row>
    <row r="841" spans="1:50" ht="50.25" customHeight="1" x14ac:dyDescent="0.15">
      <c r="A841" s="405">
        <v>5</v>
      </c>
      <c r="B841" s="405">
        <v>1</v>
      </c>
      <c r="C841" s="425" t="s">
        <v>626</v>
      </c>
      <c r="D841" s="419"/>
      <c r="E841" s="419"/>
      <c r="F841" s="419"/>
      <c r="G841" s="419"/>
      <c r="H841" s="419"/>
      <c r="I841" s="419"/>
      <c r="J841" s="420">
        <v>9180001026134</v>
      </c>
      <c r="K841" s="421"/>
      <c r="L841" s="421"/>
      <c r="M841" s="421"/>
      <c r="N841" s="421"/>
      <c r="O841" s="421"/>
      <c r="P841" s="317" t="s">
        <v>614</v>
      </c>
      <c r="Q841" s="318"/>
      <c r="R841" s="318"/>
      <c r="S841" s="318"/>
      <c r="T841" s="318"/>
      <c r="U841" s="318"/>
      <c r="V841" s="318"/>
      <c r="W841" s="318"/>
      <c r="X841" s="318"/>
      <c r="Y841" s="319">
        <v>5</v>
      </c>
      <c r="Z841" s="320"/>
      <c r="AA841" s="320"/>
      <c r="AB841" s="321"/>
      <c r="AC841" s="323" t="s">
        <v>502</v>
      </c>
      <c r="AD841" s="323"/>
      <c r="AE841" s="323"/>
      <c r="AF841" s="323"/>
      <c r="AG841" s="323"/>
      <c r="AH841" s="324">
        <v>2</v>
      </c>
      <c r="AI841" s="325"/>
      <c r="AJ841" s="325"/>
      <c r="AK841" s="325"/>
      <c r="AL841" s="326">
        <v>98.72</v>
      </c>
      <c r="AM841" s="327"/>
      <c r="AN841" s="327"/>
      <c r="AO841" s="328"/>
      <c r="AP841" s="322"/>
      <c r="AQ841" s="322"/>
      <c r="AR841" s="322"/>
      <c r="AS841" s="322"/>
      <c r="AT841" s="322"/>
      <c r="AU841" s="322"/>
      <c r="AV841" s="322"/>
      <c r="AW841" s="322"/>
      <c r="AX841" s="322"/>
    </row>
    <row r="842" spans="1:50" ht="50.25" customHeight="1" x14ac:dyDescent="0.15">
      <c r="A842" s="405">
        <v>6</v>
      </c>
      <c r="B842" s="405">
        <v>1</v>
      </c>
      <c r="C842" s="425" t="s">
        <v>610</v>
      </c>
      <c r="D842" s="419"/>
      <c r="E842" s="419"/>
      <c r="F842" s="419"/>
      <c r="G842" s="419"/>
      <c r="H842" s="419"/>
      <c r="I842" s="419"/>
      <c r="J842" s="420">
        <v>7010001042703</v>
      </c>
      <c r="K842" s="421"/>
      <c r="L842" s="421"/>
      <c r="M842" s="421"/>
      <c r="N842" s="421"/>
      <c r="O842" s="421"/>
      <c r="P842" s="317" t="s">
        <v>615</v>
      </c>
      <c r="Q842" s="318"/>
      <c r="R842" s="318"/>
      <c r="S842" s="318"/>
      <c r="T842" s="318"/>
      <c r="U842" s="318"/>
      <c r="V842" s="318"/>
      <c r="W842" s="318"/>
      <c r="X842" s="318"/>
      <c r="Y842" s="319">
        <v>5</v>
      </c>
      <c r="Z842" s="320"/>
      <c r="AA842" s="320"/>
      <c r="AB842" s="321"/>
      <c r="AC842" s="323" t="s">
        <v>498</v>
      </c>
      <c r="AD842" s="323"/>
      <c r="AE842" s="323"/>
      <c r="AF842" s="323"/>
      <c r="AG842" s="323"/>
      <c r="AH842" s="324">
        <v>1</v>
      </c>
      <c r="AI842" s="325"/>
      <c r="AJ842" s="325"/>
      <c r="AK842" s="325"/>
      <c r="AL842" s="326">
        <v>97.55</v>
      </c>
      <c r="AM842" s="327"/>
      <c r="AN842" s="327"/>
      <c r="AO842" s="328"/>
      <c r="AP842" s="322"/>
      <c r="AQ842" s="322"/>
      <c r="AR842" s="322"/>
      <c r="AS842" s="322"/>
      <c r="AT842" s="322"/>
      <c r="AU842" s="322"/>
      <c r="AV842" s="322"/>
      <c r="AW842" s="322"/>
      <c r="AX842" s="322"/>
    </row>
    <row r="843" spans="1:50" ht="50.25" customHeight="1" x14ac:dyDescent="0.15">
      <c r="A843" s="405">
        <v>7</v>
      </c>
      <c r="B843" s="405">
        <v>1</v>
      </c>
      <c r="C843" s="425" t="s">
        <v>616</v>
      </c>
      <c r="D843" s="419"/>
      <c r="E843" s="419"/>
      <c r="F843" s="419"/>
      <c r="G843" s="419"/>
      <c r="H843" s="419"/>
      <c r="I843" s="419"/>
      <c r="J843" s="420">
        <v>5010001050435</v>
      </c>
      <c r="K843" s="421"/>
      <c r="L843" s="421"/>
      <c r="M843" s="421"/>
      <c r="N843" s="421"/>
      <c r="O843" s="421"/>
      <c r="P843" s="317" t="s">
        <v>617</v>
      </c>
      <c r="Q843" s="318"/>
      <c r="R843" s="318"/>
      <c r="S843" s="318"/>
      <c r="T843" s="318"/>
      <c r="U843" s="318"/>
      <c r="V843" s="318"/>
      <c r="W843" s="318"/>
      <c r="X843" s="318"/>
      <c r="Y843" s="319">
        <v>0.7</v>
      </c>
      <c r="Z843" s="320"/>
      <c r="AA843" s="320"/>
      <c r="AB843" s="321"/>
      <c r="AC843" s="323" t="s">
        <v>498</v>
      </c>
      <c r="AD843" s="323"/>
      <c r="AE843" s="323"/>
      <c r="AF843" s="323"/>
      <c r="AG843" s="323"/>
      <c r="AH843" s="324">
        <v>1</v>
      </c>
      <c r="AI843" s="325"/>
      <c r="AJ843" s="325"/>
      <c r="AK843" s="325"/>
      <c r="AL843" s="326">
        <v>94.92</v>
      </c>
      <c r="AM843" s="327"/>
      <c r="AN843" s="327"/>
      <c r="AO843" s="328"/>
      <c r="AP843" s="322"/>
      <c r="AQ843" s="322"/>
      <c r="AR843" s="322"/>
      <c r="AS843" s="322"/>
      <c r="AT843" s="322"/>
      <c r="AU843" s="322"/>
      <c r="AV843" s="322"/>
      <c r="AW843" s="322"/>
      <c r="AX843" s="322"/>
    </row>
    <row r="844" spans="1:50" ht="50.25" customHeight="1" x14ac:dyDescent="0.15">
      <c r="A844" s="405">
        <v>8</v>
      </c>
      <c r="B844" s="405">
        <v>1</v>
      </c>
      <c r="C844" s="425" t="s">
        <v>627</v>
      </c>
      <c r="D844" s="419"/>
      <c r="E844" s="419"/>
      <c r="F844" s="419"/>
      <c r="G844" s="419"/>
      <c r="H844" s="419"/>
      <c r="I844" s="419"/>
      <c r="J844" s="420">
        <v>4210001014890</v>
      </c>
      <c r="K844" s="421"/>
      <c r="L844" s="421"/>
      <c r="M844" s="421"/>
      <c r="N844" s="421"/>
      <c r="O844" s="421"/>
      <c r="P844" s="317" t="s">
        <v>621</v>
      </c>
      <c r="Q844" s="318"/>
      <c r="R844" s="318"/>
      <c r="S844" s="318"/>
      <c r="T844" s="318"/>
      <c r="U844" s="318"/>
      <c r="V844" s="318"/>
      <c r="W844" s="318"/>
      <c r="X844" s="318"/>
      <c r="Y844" s="319">
        <v>0.5</v>
      </c>
      <c r="Z844" s="320"/>
      <c r="AA844" s="320"/>
      <c r="AB844" s="321"/>
      <c r="AC844" s="323" t="s">
        <v>504</v>
      </c>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50.25" customHeight="1" x14ac:dyDescent="0.15">
      <c r="A845" s="405">
        <v>9</v>
      </c>
      <c r="B845" s="405">
        <v>1</v>
      </c>
      <c r="C845" s="425" t="s">
        <v>618</v>
      </c>
      <c r="D845" s="419"/>
      <c r="E845" s="419"/>
      <c r="F845" s="419"/>
      <c r="G845" s="419"/>
      <c r="H845" s="419"/>
      <c r="I845" s="419"/>
      <c r="J845" s="420">
        <v>5010001050435</v>
      </c>
      <c r="K845" s="421"/>
      <c r="L845" s="421"/>
      <c r="M845" s="421"/>
      <c r="N845" s="421"/>
      <c r="O845" s="421"/>
      <c r="P845" s="317" t="s">
        <v>619</v>
      </c>
      <c r="Q845" s="318"/>
      <c r="R845" s="318"/>
      <c r="S845" s="318"/>
      <c r="T845" s="318"/>
      <c r="U845" s="318"/>
      <c r="V845" s="318"/>
      <c r="W845" s="318"/>
      <c r="X845" s="318"/>
      <c r="Y845" s="319">
        <v>0.5</v>
      </c>
      <c r="Z845" s="320"/>
      <c r="AA845" s="320"/>
      <c r="AB845" s="321"/>
      <c r="AC845" s="323" t="s">
        <v>502</v>
      </c>
      <c r="AD845" s="323"/>
      <c r="AE845" s="323"/>
      <c r="AF845" s="323"/>
      <c r="AG845" s="323"/>
      <c r="AH845" s="324">
        <v>1</v>
      </c>
      <c r="AI845" s="325"/>
      <c r="AJ845" s="325"/>
      <c r="AK845" s="325"/>
      <c r="AL845" s="326">
        <v>84.25</v>
      </c>
      <c r="AM845" s="327"/>
      <c r="AN845" s="327"/>
      <c r="AO845" s="328"/>
      <c r="AP845" s="322"/>
      <c r="AQ845" s="322"/>
      <c r="AR845" s="322"/>
      <c r="AS845" s="322"/>
      <c r="AT845" s="322"/>
      <c r="AU845" s="322"/>
      <c r="AV845" s="322"/>
      <c r="AW845" s="322"/>
      <c r="AX845" s="322"/>
    </row>
    <row r="846" spans="1:50" ht="50.25" customHeight="1" x14ac:dyDescent="0.15">
      <c r="A846" s="405">
        <v>10</v>
      </c>
      <c r="B846" s="405">
        <v>1</v>
      </c>
      <c r="C846" s="425" t="s">
        <v>628</v>
      </c>
      <c r="D846" s="419"/>
      <c r="E846" s="419"/>
      <c r="F846" s="419"/>
      <c r="G846" s="419"/>
      <c r="H846" s="419"/>
      <c r="I846" s="419"/>
      <c r="J846" s="420">
        <v>9010801014684</v>
      </c>
      <c r="K846" s="421"/>
      <c r="L846" s="421"/>
      <c r="M846" s="421"/>
      <c r="N846" s="421"/>
      <c r="O846" s="421"/>
      <c r="P846" s="317" t="s">
        <v>620</v>
      </c>
      <c r="Q846" s="318"/>
      <c r="R846" s="318"/>
      <c r="S846" s="318"/>
      <c r="T846" s="318"/>
      <c r="U846" s="318"/>
      <c r="V846" s="318"/>
      <c r="W846" s="318"/>
      <c r="X846" s="318"/>
      <c r="Y846" s="319">
        <v>0.4</v>
      </c>
      <c r="Z846" s="320"/>
      <c r="AA846" s="320"/>
      <c r="AB846" s="321"/>
      <c r="AC846" s="323" t="s">
        <v>498</v>
      </c>
      <c r="AD846" s="323"/>
      <c r="AE846" s="323"/>
      <c r="AF846" s="323"/>
      <c r="AG846" s="323"/>
      <c r="AH846" s="324">
        <v>1</v>
      </c>
      <c r="AI846" s="325"/>
      <c r="AJ846" s="325"/>
      <c r="AK846" s="325"/>
      <c r="AL846" s="326">
        <v>74.849999999999994</v>
      </c>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25"/>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82">
    <cfRule type="expression" dxfId="2805" priority="13895">
      <formula>IF(RIGHT(TEXT(Y782,"0.#"),1)=".",FALSE,TRUE)</formula>
    </cfRule>
    <cfRule type="expression" dxfId="2804" priority="13896">
      <formula>IF(RIGHT(TEXT(Y782,"0.#"),1)=".",TRUE,FALSE)</formula>
    </cfRule>
  </conditionalFormatting>
  <conditionalFormatting sqref="Y791">
    <cfRule type="expression" dxfId="2803" priority="13891">
      <formula>IF(RIGHT(TEXT(Y791,"0.#"),1)=".",FALSE,TRUE)</formula>
    </cfRule>
    <cfRule type="expression" dxfId="2802" priority="13892">
      <formula>IF(RIGHT(TEXT(Y791,"0.#"),1)=".",TRUE,FALSE)</formula>
    </cfRule>
  </conditionalFormatting>
  <conditionalFormatting sqref="Y822:Y829 Y820 Y809:Y816 Y807 Y796:Y803 Y794">
    <cfRule type="expression" dxfId="2801" priority="13673">
      <formula>IF(RIGHT(TEXT(Y794,"0.#"),1)=".",FALSE,TRUE)</formula>
    </cfRule>
    <cfRule type="expression" dxfId="2800" priority="13674">
      <formula>IF(RIGHT(TEXT(Y794,"0.#"),1)=".",TRUE,FALSE)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3:Y790 Y781">
    <cfRule type="expression" dxfId="2793" priority="13697">
      <formula>IF(RIGHT(TEXT(Y781,"0.#"),1)=".",FALSE,TRUE)</formula>
    </cfRule>
    <cfRule type="expression" dxfId="2792" priority="13698">
      <formula>IF(RIGHT(TEXT(Y781,"0.#"),1)=".",TRUE,FALSE)</formula>
    </cfRule>
  </conditionalFormatting>
  <conditionalFormatting sqref="AU782">
    <cfRule type="expression" dxfId="2791" priority="13695">
      <formula>IF(RIGHT(TEXT(AU782,"0.#"),1)=".",FALSE,TRUE)</formula>
    </cfRule>
    <cfRule type="expression" dxfId="2790" priority="13696">
      <formula>IF(RIGHT(TEXT(AU782,"0.#"),1)=".",TRUE,FALSE)</formula>
    </cfRule>
  </conditionalFormatting>
  <conditionalFormatting sqref="AU791">
    <cfRule type="expression" dxfId="2789" priority="13693">
      <formula>IF(RIGHT(TEXT(AU791,"0.#"),1)=".",FALSE,TRUE)</formula>
    </cfRule>
    <cfRule type="expression" dxfId="2788" priority="13694">
      <formula>IF(RIGHT(TEXT(AU791,"0.#"),1)=".",TRUE,FALSE)</formula>
    </cfRule>
  </conditionalFormatting>
  <conditionalFormatting sqref="AU783:AU790 AU781">
    <cfRule type="expression" dxfId="2787" priority="13691">
      <formula>IF(RIGHT(TEXT(AU781,"0.#"),1)=".",FALSE,TRUE)</formula>
    </cfRule>
    <cfRule type="expression" dxfId="2786" priority="13692">
      <formula>IF(RIGHT(TEXT(AU781,"0.#"),1)=".",TRUE,FALSE)</formula>
    </cfRule>
  </conditionalFormatting>
  <conditionalFormatting sqref="Y821 Y808 Y795">
    <cfRule type="expression" dxfId="2785" priority="13677">
      <formula>IF(RIGHT(TEXT(Y795,"0.#"),1)=".",FALSE,TRUE)</formula>
    </cfRule>
    <cfRule type="expression" dxfId="2784" priority="13678">
      <formula>IF(RIGHT(TEXT(Y795,"0.#"),1)=".",TRUE,FALSE)</formula>
    </cfRule>
  </conditionalFormatting>
  <conditionalFormatting sqref="Y830 Y817 Y804">
    <cfRule type="expression" dxfId="2783" priority="13675">
      <formula>IF(RIGHT(TEXT(Y804,"0.#"),1)=".",FALSE,TRUE)</formula>
    </cfRule>
    <cfRule type="expression" dxfId="2782" priority="13676">
      <formula>IF(RIGHT(TEXT(Y804,"0.#"),1)=".",TRUE,FALSE)</formula>
    </cfRule>
  </conditionalFormatting>
  <conditionalFormatting sqref="AU821 AU808 AU795">
    <cfRule type="expression" dxfId="2781" priority="13671">
      <formula>IF(RIGHT(TEXT(AU795,"0.#"),1)=".",FALSE,TRUE)</formula>
    </cfRule>
    <cfRule type="expression" dxfId="2780" priority="13672">
      <formula>IF(RIGHT(TEXT(AU795,"0.#"),1)=".",TRUE,FALSE)</formula>
    </cfRule>
  </conditionalFormatting>
  <conditionalFormatting sqref="AU830 AU817 AU804">
    <cfRule type="expression" dxfId="2779" priority="13669">
      <formula>IF(RIGHT(TEXT(AU804,"0.#"),1)=".",FALSE,TRUE)</formula>
    </cfRule>
    <cfRule type="expression" dxfId="2778" priority="13670">
      <formula>IF(RIGHT(TEXT(AU804,"0.#"),1)=".",TRUE,FALSE)</formula>
    </cfRule>
  </conditionalFormatting>
  <conditionalFormatting sqref="AU822:AU829 AU820 AU809:AU816 AU807 AU796:AU803 AU794">
    <cfRule type="expression" dxfId="2777" priority="13667">
      <formula>IF(RIGHT(TEXT(AU794,"0.#"),1)=".",FALSE,TRUE)</formula>
    </cfRule>
    <cfRule type="expression" dxfId="2776" priority="13668">
      <formula>IF(RIGHT(TEXT(AU794,"0.#"),1)=".",TRUE,FALSE)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AM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1:Y843 Y848:Y866">
    <cfRule type="expression" dxfId="2437" priority="2973">
      <formula>IF(RIGHT(TEXT(Y841,"0.#"),1)=".",FALSE,TRUE)</formula>
    </cfRule>
    <cfRule type="expression" dxfId="2436" priority="2974">
      <formula>IF(RIGHT(TEXT(Y841,"0.#"),1)=".",TRUE,FALSE)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72:AO899">
    <cfRule type="expression" dxfId="1973" priority="2091">
      <formula>IF(AND(AL872&gt;=0, RIGHT(TEXT(AL872,"0.#"),1)&lt;&gt;"."),TRUE,FALSE)</formula>
    </cfRule>
    <cfRule type="expression" dxfId="1972" priority="2092">
      <formula>IF(AND(AL872&gt;=0, RIGHT(TEXT(AL872,"0.#"),1)="."),TRUE,FALSE)</formula>
    </cfRule>
    <cfRule type="expression" dxfId="1971" priority="2093">
      <formula>IF(AND(AL872&lt;0, RIGHT(TEXT(AL872,"0.#"),1)&lt;&gt;"."),TRUE,FALSE)</formula>
    </cfRule>
    <cfRule type="expression" dxfId="1970" priority="2094">
      <formula>IF(AND(AL872&lt;0, RIGHT(TEXT(AL872,"0.#"),1)="."),TRUE,FALSE)</formula>
    </cfRule>
  </conditionalFormatting>
  <conditionalFormatting sqref="AL870:AO871">
    <cfRule type="expression" dxfId="1969" priority="2085">
      <formula>IF(AND(AL870&gt;=0, RIGHT(TEXT(AL870,"0.#"),1)&lt;&gt;"."),TRUE,FALSE)</formula>
    </cfRule>
    <cfRule type="expression" dxfId="1968" priority="2086">
      <formula>IF(AND(AL870&gt;=0, RIGHT(TEXT(AL870,"0.#"),1)="."),TRUE,FALSE)</formula>
    </cfRule>
    <cfRule type="expression" dxfId="1967" priority="2087">
      <formula>IF(AND(AL870&lt;0, RIGHT(TEXT(AL870,"0.#"),1)&lt;&gt;"."),TRUE,FALSE)</formula>
    </cfRule>
    <cfRule type="expression" dxfId="1966" priority="2088">
      <formula>IF(AND(AL870&lt;0, RIGHT(TEXT(AL870,"0.#"),1)="."),TRUE,FALSE)</formula>
    </cfRule>
  </conditionalFormatting>
  <conditionalFormatting sqref="AL905:AO932">
    <cfRule type="expression" dxfId="1965" priority="2079">
      <formula>IF(AND(AL905&gt;=0, RIGHT(TEXT(AL905,"0.#"),1)&lt;&gt;"."),TRUE,FALSE)</formula>
    </cfRule>
    <cfRule type="expression" dxfId="1964" priority="2080">
      <formula>IF(AND(AL905&gt;=0, RIGHT(TEXT(AL905,"0.#"),1)="."),TRUE,FALSE)</formula>
    </cfRule>
    <cfRule type="expression" dxfId="1963" priority="2081">
      <formula>IF(AND(AL905&lt;0, RIGHT(TEXT(AL905,"0.#"),1)&lt;&gt;"."),TRUE,FALSE)</formula>
    </cfRule>
    <cfRule type="expression" dxfId="1962" priority="2082">
      <formula>IF(AND(AL905&lt;0, RIGHT(TEXT(AL905,"0.#"),1)="."),TRUE,FALSE)</formula>
    </cfRule>
  </conditionalFormatting>
  <conditionalFormatting sqref="AL903:AO904">
    <cfRule type="expression" dxfId="1961" priority="2073">
      <formula>IF(AND(AL903&gt;=0, RIGHT(TEXT(AL903,"0.#"),1)&lt;&gt;"."),TRUE,FALSE)</formula>
    </cfRule>
    <cfRule type="expression" dxfId="1960" priority="2074">
      <formula>IF(AND(AL903&gt;=0, RIGHT(TEXT(AL903,"0.#"),1)="."),TRUE,FALSE)</formula>
    </cfRule>
    <cfRule type="expression" dxfId="1959" priority="2075">
      <formula>IF(AND(AL903&lt;0, RIGHT(TEXT(AL903,"0.#"),1)&lt;&gt;"."),TRUE,FALSE)</formula>
    </cfRule>
    <cfRule type="expression" dxfId="1958" priority="2076">
      <formula>IF(AND(AL903&lt;0, RIGHT(TEXT(AL903,"0.#"),1)="."),TRUE,FALSE)</formula>
    </cfRule>
  </conditionalFormatting>
  <conditionalFormatting sqref="AL938:AO965">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36:AO937">
    <cfRule type="expression" dxfId="1953" priority="2061">
      <formula>IF(AND(AL936&gt;=0, RIGHT(TEXT(AL936,"0.#"),1)&lt;&gt;"."),TRUE,FALSE)</formula>
    </cfRule>
    <cfRule type="expression" dxfId="1952" priority="2062">
      <formula>IF(AND(AL936&gt;=0, RIGHT(TEXT(AL936,"0.#"),1)="."),TRUE,FALSE)</formula>
    </cfRule>
    <cfRule type="expression" dxfId="1951" priority="2063">
      <formula>IF(AND(AL936&lt;0, RIGHT(TEXT(AL936,"0.#"),1)&lt;&gt;"."),TRUE,FALSE)</formula>
    </cfRule>
    <cfRule type="expression" dxfId="1950" priority="2064">
      <formula>IF(AND(AL936&lt;0, RIGHT(TEXT(AL936,"0.#"),1)="."),TRUE,FALSE)</formula>
    </cfRule>
  </conditionalFormatting>
  <conditionalFormatting sqref="AL971:AO998">
    <cfRule type="expression" dxfId="1949" priority="2055">
      <formula>IF(AND(AL971&gt;=0, RIGHT(TEXT(AL971,"0.#"),1)&lt;&gt;"."),TRUE,FALSE)</formula>
    </cfRule>
    <cfRule type="expression" dxfId="1948" priority="2056">
      <formula>IF(AND(AL971&gt;=0, RIGHT(TEXT(AL971,"0.#"),1)="."),TRUE,FALSE)</formula>
    </cfRule>
    <cfRule type="expression" dxfId="1947" priority="2057">
      <formula>IF(AND(AL971&lt;0, RIGHT(TEXT(AL971,"0.#"),1)&lt;&gt;"."),TRUE,FALSE)</formula>
    </cfRule>
    <cfRule type="expression" dxfId="1946" priority="2058">
      <formula>IF(AND(AL971&lt;0, RIGHT(TEXT(AL971,"0.#"),1)="."),TRUE,FALSE)</formula>
    </cfRule>
  </conditionalFormatting>
  <conditionalFormatting sqref="AL969:AO970">
    <cfRule type="expression" dxfId="1945" priority="2049">
      <formula>IF(AND(AL969&gt;=0, RIGHT(TEXT(AL969,"0.#"),1)&lt;&gt;"."),TRUE,FALSE)</formula>
    </cfRule>
    <cfRule type="expression" dxfId="1944" priority="2050">
      <formula>IF(AND(AL969&gt;=0, RIGHT(TEXT(AL969,"0.#"),1)="."),TRUE,FALSE)</formula>
    </cfRule>
    <cfRule type="expression" dxfId="1943" priority="2051">
      <formula>IF(AND(AL969&lt;0, RIGHT(TEXT(AL969,"0.#"),1)&lt;&gt;"."),TRUE,FALSE)</formula>
    </cfRule>
    <cfRule type="expression" dxfId="1942" priority="2052">
      <formula>IF(AND(AL969&lt;0, RIGHT(TEXT(AL969,"0.#"),1)="."),TRUE,FALSE)</formula>
    </cfRule>
  </conditionalFormatting>
  <conditionalFormatting sqref="AL1004:AO1031">
    <cfRule type="expression" dxfId="1941" priority="2043">
      <formula>IF(AND(AL1004&gt;=0, RIGHT(TEXT(AL1004,"0.#"),1)&lt;&gt;"."),TRUE,FALSE)</formula>
    </cfRule>
    <cfRule type="expression" dxfId="1940" priority="2044">
      <formula>IF(AND(AL1004&gt;=0, RIGHT(TEXT(AL1004,"0.#"),1)="."),TRUE,FALSE)</formula>
    </cfRule>
    <cfRule type="expression" dxfId="1939" priority="2045">
      <formula>IF(AND(AL1004&lt;0, RIGHT(TEXT(AL1004,"0.#"),1)&lt;&gt;"."),TRUE,FALSE)</formula>
    </cfRule>
    <cfRule type="expression" dxfId="1938" priority="2046">
      <formula>IF(AND(AL1004&lt;0, RIGHT(TEXT(AL1004,"0.#"),1)="."),TRUE,FALSE)</formula>
    </cfRule>
  </conditionalFormatting>
  <conditionalFormatting sqref="AL1002:AO1003">
    <cfRule type="expression" dxfId="1937" priority="2037">
      <formula>IF(AND(AL1002&gt;=0, RIGHT(TEXT(AL1002,"0.#"),1)&lt;&gt;"."),TRUE,FALSE)</formula>
    </cfRule>
    <cfRule type="expression" dxfId="1936" priority="2038">
      <formula>IF(AND(AL1002&gt;=0, RIGHT(TEXT(AL1002,"0.#"),1)="."),TRUE,FALSE)</formula>
    </cfRule>
    <cfRule type="expression" dxfId="1935" priority="2039">
      <formula>IF(AND(AL1002&lt;0, RIGHT(TEXT(AL1002,"0.#"),1)&lt;&gt;"."),TRUE,FALSE)</formula>
    </cfRule>
    <cfRule type="expression" dxfId="1934" priority="2040">
      <formula>IF(AND(AL1002&lt;0, RIGHT(TEXT(AL1002,"0.#"),1)="."),TRUE,FALSE)</formula>
    </cfRule>
  </conditionalFormatting>
  <conditionalFormatting sqref="Y1002:Y1003">
    <cfRule type="expression" dxfId="1933" priority="2035">
      <formula>IF(RIGHT(TEXT(Y1002,"0.#"),1)=".",FALSE,TRUE)</formula>
    </cfRule>
    <cfRule type="expression" dxfId="1932" priority="2036">
      <formula>IF(RIGHT(TEXT(Y1002,"0.#"),1)=".",TRUE,FALSE)</formula>
    </cfRule>
  </conditionalFormatting>
  <conditionalFormatting sqref="AL1037:AO1064">
    <cfRule type="expression" dxfId="1931" priority="2031">
      <formula>IF(AND(AL1037&gt;=0, RIGHT(TEXT(AL1037,"0.#"),1)&lt;&gt;"."),TRUE,FALSE)</formula>
    </cfRule>
    <cfRule type="expression" dxfId="1930" priority="2032">
      <formula>IF(AND(AL1037&gt;=0, RIGHT(TEXT(AL1037,"0.#"),1)="."),TRUE,FALSE)</formula>
    </cfRule>
    <cfRule type="expression" dxfId="1929" priority="2033">
      <formula>IF(AND(AL1037&lt;0, RIGHT(TEXT(AL1037,"0.#"),1)&lt;&gt;"."),TRUE,FALSE)</formula>
    </cfRule>
    <cfRule type="expression" dxfId="1928" priority="2034">
      <formula>IF(AND(AL1037&lt;0, RIGHT(TEXT(AL1037,"0.#"),1)="."),TRUE,FALSE)</formula>
    </cfRule>
  </conditionalFormatting>
  <conditionalFormatting sqref="Y1037:Y1064">
    <cfRule type="expression" dxfId="1927" priority="2029">
      <formula>IF(RIGHT(TEXT(Y1037,"0.#"),1)=".",FALSE,TRUE)</formula>
    </cfRule>
    <cfRule type="expression" dxfId="1926" priority="2030">
      <formula>IF(RIGHT(TEXT(Y1037,"0.#"),1)=".",TRUE,FALSE)</formula>
    </cfRule>
  </conditionalFormatting>
  <conditionalFormatting sqref="AL1035:AO1036">
    <cfRule type="expression" dxfId="1925" priority="2025">
      <formula>IF(AND(AL1035&gt;=0, RIGHT(TEXT(AL1035,"0.#"),1)&lt;&gt;"."),TRUE,FALSE)</formula>
    </cfRule>
    <cfRule type="expression" dxfId="1924" priority="2026">
      <formula>IF(AND(AL1035&gt;=0, RIGHT(TEXT(AL1035,"0.#"),1)="."),TRUE,FALSE)</formula>
    </cfRule>
    <cfRule type="expression" dxfId="1923" priority="2027">
      <formula>IF(AND(AL1035&lt;0, RIGHT(TEXT(AL1035,"0.#"),1)&lt;&gt;"."),TRUE,FALSE)</formula>
    </cfRule>
    <cfRule type="expression" dxfId="1922" priority="2028">
      <formula>IF(AND(AL1035&lt;0, RIGHT(TEXT(AL1035,"0.#"),1)="."),TRUE,FALSE)</formula>
    </cfRule>
  </conditionalFormatting>
  <conditionalFormatting sqref="Y1035:Y1036">
    <cfRule type="expression" dxfId="1921" priority="2023">
      <formula>IF(RIGHT(TEXT(Y1035,"0.#"),1)=".",FALSE,TRUE)</formula>
    </cfRule>
    <cfRule type="expression" dxfId="1920" priority="2024">
      <formula>IF(RIGHT(TEXT(Y1035,"0.#"),1)=".",TRUE,FALSE)</formula>
    </cfRule>
  </conditionalFormatting>
  <conditionalFormatting sqref="AL1070:AO1097">
    <cfRule type="expression" dxfId="1919" priority="2019">
      <formula>IF(AND(AL1070&gt;=0, RIGHT(TEXT(AL1070,"0.#"),1)&lt;&gt;"."),TRUE,FALSE)</formula>
    </cfRule>
    <cfRule type="expression" dxfId="1918" priority="2020">
      <formula>IF(AND(AL1070&gt;=0, RIGHT(TEXT(AL1070,"0.#"),1)="."),TRUE,FALSE)</formula>
    </cfRule>
    <cfRule type="expression" dxfId="1917" priority="2021">
      <formula>IF(AND(AL1070&lt;0, RIGHT(TEXT(AL1070,"0.#"),1)&lt;&gt;"."),TRUE,FALSE)</formula>
    </cfRule>
    <cfRule type="expression" dxfId="1916" priority="2022">
      <formula>IF(AND(AL1070&lt;0, RIGHT(TEXT(AL1070,"0.#"),1)="."),TRUE,FALSE)</formula>
    </cfRule>
  </conditionalFormatting>
  <conditionalFormatting sqref="Y1070:Y1097">
    <cfRule type="expression" dxfId="1915" priority="2017">
      <formula>IF(RIGHT(TEXT(Y1070,"0.#"),1)=".",FALSE,TRUE)</formula>
    </cfRule>
    <cfRule type="expression" dxfId="1914" priority="2018">
      <formula>IF(RIGHT(TEXT(Y1070,"0.#"),1)=".",TRUE,FALSE)</formula>
    </cfRule>
  </conditionalFormatting>
  <conditionalFormatting sqref="AL1068:AO1069">
    <cfRule type="expression" dxfId="1913" priority="2013">
      <formula>IF(AND(AL1068&gt;=0, RIGHT(TEXT(AL1068,"0.#"),1)&lt;&gt;"."),TRUE,FALSE)</formula>
    </cfRule>
    <cfRule type="expression" dxfId="1912" priority="2014">
      <formula>IF(AND(AL1068&gt;=0, RIGHT(TEXT(AL1068,"0.#"),1)="."),TRUE,FALSE)</formula>
    </cfRule>
    <cfRule type="expression" dxfId="1911" priority="2015">
      <formula>IF(AND(AL1068&lt;0, RIGHT(TEXT(AL1068,"0.#"),1)&lt;&gt;"."),TRUE,FALSE)</formula>
    </cfRule>
    <cfRule type="expression" dxfId="1910" priority="2016">
      <formula>IF(AND(AL1068&lt;0, RIGHT(TEXT(AL1068,"0.#"),1)="."),TRUE,FALSE)</formula>
    </cfRule>
  </conditionalFormatting>
  <conditionalFormatting sqref="Y1068:Y1069">
    <cfRule type="expression" dxfId="1909" priority="2011">
      <formula>IF(RIGHT(TEXT(Y1068,"0.#"),1)=".",FALSE,TRUE)</formula>
    </cfRule>
    <cfRule type="expression" dxfId="1908" priority="2012">
      <formula>IF(RIGHT(TEXT(Y1068,"0.#"),1)=".",TRUE,FALSE)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1">
    <cfRule type="expression" dxfId="1167" priority="477">
      <formula>IF(RIGHT(TEXT(AU101,"0.#"),1)=".",FALSE,TRUE)</formula>
    </cfRule>
    <cfRule type="expression" dxfId="1166" priority="478">
      <formula>IF(RIGHT(TEXT(AU101,"0.#"),1)=".",TRUE,FALSE)</formula>
    </cfRule>
  </conditionalFormatting>
  <conditionalFormatting sqref="AU102">
    <cfRule type="expression" dxfId="1165" priority="475">
      <formula>IF(RIGHT(TEXT(AU102,"0.#"),1)=".",FALSE,TRUE)</formula>
    </cfRule>
    <cfRule type="expression" dxfId="1164" priority="476">
      <formula>IF(RIGHT(TEXT(AU102,"0.#"),1)=".",TRUE,FALSE)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P29:AC29">
    <cfRule type="expression" dxfId="715" priority="21">
      <formula>IF(RIGHT(TEXT(P29,"0.#"),1)=".",FALSE,TRUE)</formula>
    </cfRule>
    <cfRule type="expression" dxfId="714" priority="22">
      <formula>IF(RIGHT(TEXT(P29,"0.#"),1)=".",TRUE,FALSE)</formula>
    </cfRule>
  </conditionalFormatting>
  <conditionalFormatting sqref="Y840">
    <cfRule type="expression" dxfId="713" priority="19">
      <formula>IF(RIGHT(TEXT(Y840,"0.#"),1)=".",FALSE,TRUE)</formula>
    </cfRule>
    <cfRule type="expression" dxfId="712" priority="20">
      <formula>IF(RIGHT(TEXT(Y840,"0.#"),1)=".",TRUE,FALSE)</formula>
    </cfRule>
  </conditionalFormatting>
  <conditionalFormatting sqref="Y838">
    <cfRule type="expression" dxfId="711" priority="17">
      <formula>IF(RIGHT(TEXT(Y838,"0.#"),1)=".",FALSE,TRUE)</formula>
    </cfRule>
    <cfRule type="expression" dxfId="710" priority="18">
      <formula>IF(RIGHT(TEXT(Y838,"0.#"),1)=".",TRUE,FALSE)</formula>
    </cfRule>
  </conditionalFormatting>
  <conditionalFormatting sqref="Y839">
    <cfRule type="expression" dxfId="709" priority="15">
      <formula>IF(RIGHT(TEXT(Y839,"0.#"),1)=".",FALSE,TRUE)</formula>
    </cfRule>
    <cfRule type="expression" dxfId="708" priority="16">
      <formula>IF(RIGHT(TEXT(Y839,"0.#"),1)=".",TRUE,FALSE)</formula>
    </cfRule>
  </conditionalFormatting>
  <conditionalFormatting sqref="Y846">
    <cfRule type="expression" dxfId="707" priority="9">
      <formula>IF(RIGHT(TEXT(Y846,"0.#"),1)=".",FALSE,TRUE)</formula>
    </cfRule>
    <cfRule type="expression" dxfId="706" priority="10">
      <formula>IF(RIGHT(TEXT(Y846,"0.#"),1)=".",TRUE,FALSE)</formula>
    </cfRule>
  </conditionalFormatting>
  <conditionalFormatting sqref="Y847">
    <cfRule type="expression" dxfId="705" priority="7">
      <formula>IF(RIGHT(TEXT(Y847,"0.#"),1)=".",FALSE,TRUE)</formula>
    </cfRule>
    <cfRule type="expression" dxfId="704" priority="8">
      <formula>IF(RIGHT(TEXT(Y847,"0.#"),1)=".",TRUE,FALSE)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114"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4" bestFit="1" customWidth="1"/>
    <col min="26" max="26" width="3.75" style="28" customWidth="1"/>
    <col min="27" max="27" width="11.25" style="34" bestFit="1" customWidth="1"/>
    <col min="28" max="28" width="3.2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2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2019-05-16T07:17:55Z</cp:lastPrinted>
  <dcterms:created xsi:type="dcterms:W3CDTF">2012-03-13T00:50:25Z</dcterms:created>
  <dcterms:modified xsi:type="dcterms:W3CDTF">2019-06-14T11:57:23Z</dcterms:modified>
</cp:coreProperties>
</file>