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３１年度\9999行政事業レビュー\0614【作業依頼621(金)15時】行政事業レビューシートの修正について\提出\"/>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<sst xmlns="http://schemas.openxmlformats.org/spreadsheetml/2006/main" count="2189" uniqueCount="569">
  <si>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</si>
  <si>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</si>
  <si>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</si>
  <si>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</si>
  <si>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</si>
  <si>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</si>
  <si>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</si>
  <si>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</si>
  <si>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</si>
  <si>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</si>
  <si>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</si>
  <si>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</si>
  <si>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</si>
  <si>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</si>
  <si>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</si>
  <si>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</si>
  <si>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</si>
  <si>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</si>
  <si>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</si>
  <si>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</si>
  <si>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</si>
  <si>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</si>
  <si>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</si>
  <si>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</si>
  <si>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</si>
  <si>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</si>
  <si>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</si>
  <si>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</si>
  <si>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</si>
  <si>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</si>
  <si>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</si>
  <si>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</si>
  <si>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</si>
  <si>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</si>
  <si>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</si>
  <si>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</si>
  <si>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</si>
  <si>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</si>
  <si>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</si>
  <si>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</si>
  <si>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</si>
  <si>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</si>
  <si>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</si>
  <si>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</si>
  <si>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</si>
  <si>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</si>
  <si>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</si>
  <si>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</si>
  <si>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</si>
  <si>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</si>
  <si>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</si>
  <si>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</si>
  <si>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</si>
  <si>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</si>
  <si>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</si>
  <si>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</si>
  <si>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</si>
  <si>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</si>
  <si>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</si>
  <si>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</si>
  <si>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</si>
  <si>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</si>
  <si>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</si>
  <si>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</si>
  <si>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</si>
  <si>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</si>
  <si>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</si>
  <si>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</si>
  <si>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</si>
  <si>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</si>
  <si>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</si>
  <si>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</si>
  <si>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</si>
  <si>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</si>
  <si>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</si>
  <si>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</si>
  <si>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</si>
  <si>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</si>
  <si>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</si>
  <si>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</si>
  <si>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</si>
  <si>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</si>
  <si>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</si>
  <si>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</si>
  <si>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</si>
  <si>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</si>
  <si>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</si>
  <si>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</si>
  <si>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</si>
  <si>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</si>
  <si>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</si>
  <si>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</si>
  <si>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</si>
  <si>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</si>
  <si>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</si>
  <si>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</si>
  <si>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</si>
  <si>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</si>
  <si>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</si>
  <si>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</si>
  <si>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</si>
  <si>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</si>
  <si>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</si>
  <si>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</si>
  <si>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</si>
  <si>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</si>
  <si>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</si>
  <si>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</si>
  <si>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</si>
  <si>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</si>
  <si>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</si>
  <si>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</si>
  <si>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</si>
  <si>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</si>
  <si>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</si>
  <si>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</si>
  <si>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</si>
  <si>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</si>
  <si>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</si>
  <si>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</si>
  <si>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</si>
  <si>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</si>
  <si>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</si>
  <si>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</si>
  <si>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</si>
  <si>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</si>
  <si>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</si>
  <si>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</si>
  <si>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</si>
  <si>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</si>
  <si>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</si>
  <si>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</si>
  <si>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</si>
  <si>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</si>
  <si>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</si>
  <si>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</si>
  <si>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</si>
  <si>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</si>
  <si>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</si>
  <si>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</si>
  <si>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</si>
  <si>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</si>
  <si>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</si>
  <si>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</si>
  <si>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</si>
  <si>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</si>
  <si>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</si>
  <si>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</si>
  <si>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</si>
  <si>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</si>
  <si>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</si>
  <si>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</si>
  <si>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</si>
  <si>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</si>
  <si>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</si>
  <si>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</si>
  <si>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</si>
  <si>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</si>
  <si>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</si>
  <si>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</si>
  <si>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</si>
  <si>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</si>
  <si>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</si>
  <si>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</si>
  <si>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</si>
  <si>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</si>
  <si>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</si>
  <si>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</si>
  <si>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</si>
  <si>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</si>
  <si>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</si>
  <si>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</si>
  <si>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</si>
  <si>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</si>
  <si>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</si>
  <si>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</si>
  <si>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</si>
  <si>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</si>
  <si>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</si>
  <si>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</si>
  <si>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</si>
  <si>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</si>
  <si>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</si>
  <si>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</si>
  <si>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</si>
  <si>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</si>
  <si>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</si>
  <si>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</si>
  <si>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</si>
  <si>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</si>
  <si>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</si>
  <si>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</si>
  <si>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</si>
  <si>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</si>
  <si>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</si>
  <si>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</si>
  <si>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</si>
  <si>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</si>
  <si>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</si>
  <si>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</si>
  <si>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</si>
  <si>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</si>
  <si>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</si>
  <si>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</si>
  <si>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</si>
  <si>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</si>
  <si>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</si>
  <si>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</si>
  <si>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</si>
  <si>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</si>
  <si>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</si>
  <si>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</si>
  <si>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</si>
  <si>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</si>
  <si>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</si>
  <si>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</si>
  <si>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</si>
  <si>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</si>
  <si>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</si>
  <si>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</si>
  <si>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</si>
  <si>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</si>
  <si>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</si>
  <si>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</si>
  <si>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</si>
  <si>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</si>
  <si>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</si>
  <si>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</si>
  <si>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</si>
  <si>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</si>
  <si>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</si>
  <si>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</si>
  <si>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</si>
  <si>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</si>
  <si>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</si>
  <si>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</si>
  <si>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</si>
  <si>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</si>
  <si>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</si>
  <si>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</si>
  <si>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</si>
  <si>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</si>
  <si>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</si>
  <si>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</si>
  <si>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</si>
  <si>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</si>
  <si>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</si>
  <si>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</si>
  <si>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</si>
  <si>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</si>
  <si>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</si>
  <si>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</si>
  <si>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</si>
  <si>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</si>
  <si>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</si>
  <si>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</si>
  <si>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</si>
  <si>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</si>
  <si>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</si>
  <si>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</si>
  <si>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</si>
  <si>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</si>
  <si>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</si>
  <si>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</si>
  <si>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</si>
  <si>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</si>
  <si>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</si>
  <si>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</si>
  <si>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</si>
  <si>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</si>
  <si>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</si>
  <si>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</si>
  <si>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</si>
  <si>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</si>
  <si>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</si>
  <si>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</si>
  <si>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</si>
  <si>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</si>
  <si>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</si>
  <si>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</si>
  <si>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</si>
  <si>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</si>
  <si>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</si>
  <si>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</si>
  <si>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</si>
  <si>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</si>
  <si>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</si>
  <si>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</si>
  <si>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</si>
  <si>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</si>
  <si>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</si>
  <si>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</si>
  <si>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</si>
  <si>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</si>
  <si>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</si>
  <si>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</si>
  <si>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</si>
  <si>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</si>
  <si>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</si>
  <si>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</si>
  <si>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</si>
  <si>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</si>
  <si>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</si>
  <si>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</si>
  <si>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</si>
  <si>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</si>
  <si>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</si>
  <si>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</si>
  <si>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</si>
  <si>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</si>
  <si>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</si>
  <si>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</si>
  <si>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</si>
  <si>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</si>
  <si>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</si>
  <si>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</si>
  <si>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</si>
  <si>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</si>
  <si>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</si>
  <si>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</si>
  <si>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</si>
  <si>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</si>
  <si>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</si>
  <si>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</si>
  <si>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</si>
  <si>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</si>
  <si>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</si>
  <si>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</si>
  <si>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</si>
  <si>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</si>
  <si>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</si>
  <si>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</si>
  <si>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</si>
  <si>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</si>
  <si>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</si>
  <si>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</si>
  <si>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</si>
  <si>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</si>
  <si>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</si>
  <si>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</si>
  <si>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</si>
  <si>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</si>
  <si>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</si>
  <si>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</si>
  <si>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</si>
  <si>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</si>
  <si>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</si>
  <si>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</si>
  <si>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</si>
  <si>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</si>
  <si>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</si>
  <si>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</si>
  <si>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</si>
  <si>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</si>
  <si>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</si>
  <si>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</si>
  <si>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</si>
  <si>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</si>
  <si>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</si>
  <si>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</si>
  <si>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</si>
  <si>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</si>
  <si>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</si>
  <si>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</si>
  <si>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</si>
  <si>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</si>
  <si>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</si>
  <si>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</si>
  <si>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</si>
  <si>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</si>
  <si>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</si>
  <si>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</si>
  <si>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</si>
  <si>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</si>
  <si>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</si>
  <si>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</si>
  <si>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</si>
  <si>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</si>
  <si>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</si>
  <si>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</si>
  <si>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</si>
  <si>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</si>
  <si>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</si>
  <si>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</si>
  <si>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</si>
  <si>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</si>
  <si>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</si>
  <si>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</si>
  <si>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</si>
  <si>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</si>
  <si>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</si>
  <si>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</si>
  <si>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</si>
  <si>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</si>
  <si>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</si>
  <si>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</si>
  <si>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</si>
  <si>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</si>
  <si>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</si>
  <si>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</si>
  <si>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</si>
  <si>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</si>
  <si>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</si>
  <si>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</si>
  <si>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</si>
  <si>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</si>
  <si>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</si>
  <si>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</si>
  <si>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</si>
  <si>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</si>
  <si>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</si>
  <si>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</si>
  <si>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</si>
  <si>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</si>
  <si>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</si>
  <si>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</si>
  <si>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</si>
  <si>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</si>
  <si>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</si>
  <si>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</si>
  <si>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</si>
  <si>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</si>
  <si>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</si>
  <si>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</si>
  <si>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</si>
  <si>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</si>
  <si>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</si>
  <si>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</si>
  <si>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</si>
  <si>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</si>
  <si>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</si>
  <si>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</si>
  <si>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</si>
  <si>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</si>
  <si>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</si>
  <si>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</si>
  <si>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</si>
  <si>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</si>
  <si>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</si>
  <si>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</si>
  <si>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</si>
  <si>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</si>
  <si>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</si>
  <si>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</si>
  <si>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</si>
  <si>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</si>
  <si>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</si>
  <si>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</si>
  <si>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</si>
  <si>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</si>
  <si>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</si>
  <si>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</si>
  <si>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</si>
  <si>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</si>
  <si>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</si>
  <si>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</si>
  <si>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</si>
  <si>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</si>
  <si>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</si>
  <si>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</si>
  <si>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</si>
  <si>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</si>
  <si>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</si>
  <si>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</si>
  <si>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</si>
  <si>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</si>
  <si>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</si>
  <si>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</si>
  <si>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</si>
  <si>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</si>
  <si>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</si>
  <si>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</si>
  <si>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</si>
  <si>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</si>
  <si>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</si>
  <si>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</si>
  <si>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</si>
  <si>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</si>
  <si>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</si>
  <si>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</si>
  <si>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基盤地図情報整備経費</t>
    <phoneticPr fontId="5"/>
  </si>
  <si>
    <t>国土地理院</t>
    <phoneticPr fontId="5"/>
  </si>
  <si>
    <t>基本図情報部管理課</t>
    <phoneticPr fontId="5"/>
  </si>
  <si>
    <t>課長　中村　孝之</t>
    <rPh sb="0" eb="2">
      <t>カチョウ</t>
    </rPh>
    <rPh sb="3" eb="5">
      <t>ナカムラ</t>
    </rPh>
    <rPh sb="6" eb="8">
      <t>タカユキ</t>
    </rPh>
    <phoneticPr fontId="5"/>
  </si>
  <si>
    <t>○</t>
  </si>
  <si>
    <t>測量法（第3条～第4条、第11条～第12条、第27条、第31条）、地理空間情報活用推進基本法（第2条～第4条、第7条、第9条、第11条～第18条）</t>
    <phoneticPr fontId="5"/>
  </si>
  <si>
    <t>基本測量に関する長期計画（平成26年策定）
地理空間情報活用推進基本計画（平成29年閣議決定）</t>
    <phoneticPr fontId="5"/>
  </si>
  <si>
    <t>基盤地図情報を整備・更新し、広く一般に提供することによって地図作成の重複を回避し、都市再生はもとより施設管理、交通、防災、環境、まちづくり、防犯その他の様々な行政分野における業務の高度化及びサービス水準の向上を図るとともに、民間分野を中心に地理空間情報を用いたコンテンツ発信サービスなどの新産業の創出を促進する。これにより、官民が連携して国民生活の総合的な向上を目指すことを目的とする。</t>
    <phoneticPr fontId="5"/>
  </si>
  <si>
    <t>地理空間情報活用推進基本法では、基盤地図情報は「電子地図上における地理空間情報の位置を定めるための基準となるものの位置情報」と位置づけられ、同基本計画（平成29年閣議決定）において国土地理院が更新を行うとしている。平成23年度までに初期整備を完了し、平成24年度から地方公共団体が更新する都市計画基図の更新情報や、公共施設の管理者が整備する工事図面等を活用した更新を実施している。具体的な事業概要は下記のとおり。
・地方公共団体等の大縮尺地図データの活用や公共施設の管理者・整備者との連携により更新する。
・国土の現況が著しく変化している地域を空中写真から作成した正射画像により更新する。</t>
    <phoneticPr fontId="5"/>
  </si>
  <si>
    <t>-</t>
  </si>
  <si>
    <t>-</t>
    <phoneticPr fontId="5"/>
  </si>
  <si>
    <t>測量庁費</t>
    <rPh sb="0" eb="2">
      <t>ソクリョウ</t>
    </rPh>
    <rPh sb="2" eb="3">
      <t>チョウ</t>
    </rPh>
    <rPh sb="3" eb="4">
      <t>ヒ</t>
    </rPh>
    <phoneticPr fontId="5"/>
  </si>
  <si>
    <t>平成31年度までに基盤地図情報の複製・使用申請数を1,000件まで引き上げる。</t>
    <phoneticPr fontId="5"/>
  </si>
  <si>
    <t>基盤地図情報の複製・使用申請数</t>
    <phoneticPr fontId="5"/>
  </si>
  <si>
    <t>件</t>
    <rPh sb="0" eb="1">
      <t>ケン</t>
    </rPh>
    <phoneticPr fontId="6"/>
  </si>
  <si>
    <t>国土交通省国土地理院調べ（基盤地図情報の複製・使用申請数の調査）（平成31年5月）</t>
    <phoneticPr fontId="5"/>
  </si>
  <si>
    <t>基盤地図情報の更新面積</t>
    <phoneticPr fontId="5"/>
  </si>
  <si>
    <t>ｋ㎡</t>
  </si>
  <si>
    <t>予算実績額／基盤地図情報の更新面積　　　　　</t>
    <phoneticPr fontId="5"/>
  </si>
  <si>
    <r>
      <t>千円/km</t>
    </r>
    <r>
      <rPr>
        <vertAlign val="superscript"/>
        <sz val="11"/>
        <rFont val="ＭＳ Ｐゴシック"/>
        <family val="3"/>
        <charset val="128"/>
      </rPr>
      <t>2</t>
    </r>
    <rPh sb="0" eb="1">
      <t>セン</t>
    </rPh>
    <rPh sb="1" eb="2">
      <t>エン</t>
    </rPh>
    <phoneticPr fontId="6"/>
  </si>
  <si>
    <t>1,041,325/17,630</t>
  </si>
  <si>
    <t>954,193/19,570</t>
  </si>
  <si>
    <t>10　国土の総合的な利用、整備及び保全、国土に関する情報の整備</t>
    <phoneticPr fontId="5"/>
  </si>
  <si>
    <t>38　国土の位置・形状を定めるための調査及び地理空間情報の整備・活用を推進する</t>
    <phoneticPr fontId="5"/>
  </si>
  <si>
    <t>地理空間情報ライブラリーのコンテンツである基盤地図情報を着実に整備・更新し、地理空間情報ライブラリーの内容の充実に寄与する。</t>
    <phoneticPr fontId="5"/>
  </si>
  <si>
    <t>無</t>
  </si>
  <si>
    <t>基盤地図情報は様々な地理空間情報の位置を定めるための基準であるため、必要不可欠である。</t>
    <phoneticPr fontId="5"/>
  </si>
  <si>
    <t>地理空間情報活用基本計画において、国土地理院が更新を行うと定められている。</t>
    <phoneticPr fontId="5"/>
  </si>
  <si>
    <t>地理空間情報活用基本計画で定められた優先度の高い事業である。</t>
    <phoneticPr fontId="5"/>
  </si>
  <si>
    <t>契約方式は指名競争契約を原則としている。</t>
    <phoneticPr fontId="5"/>
  </si>
  <si>
    <t>‐</t>
  </si>
  <si>
    <t>予算執行状況は適切に把握・確認されている。</t>
    <phoneticPr fontId="5"/>
  </si>
  <si>
    <t>事業目的に沿った予算執行が行われている。</t>
    <phoneticPr fontId="5"/>
  </si>
  <si>
    <t>事業目的に沿って予算執行しており、その執行状況等を適切に把握・確認している。</t>
    <phoneticPr fontId="5"/>
  </si>
  <si>
    <t>成果実績は、概ね成果目標を達成している。</t>
    <phoneticPr fontId="5"/>
  </si>
  <si>
    <t>概ね見込みどおりの活動実績を得られている。</t>
    <phoneticPr fontId="5"/>
  </si>
  <si>
    <t>産学官の広い分野で活用されている。</t>
    <phoneticPr fontId="5"/>
  </si>
  <si>
    <t>基本計画（平成19年閣議決定）に基づく整備目標（平成23年度概成）を達成し、平成24年度からは、基本計画（平成24年3月閣議決定及び平成29年3月閣議決定）に基づき、更新を実施している。また、社会資本整備の確実な情報をもつ公共施設の整備者・管理者との連携・協力の下、国土管理上重要な施設について、新規供用に対応して更新するなど、効果的な事業実施を行う。</t>
    <phoneticPr fontId="5"/>
  </si>
  <si>
    <t>引き続きコスト削減に努めながら、確実に実施していく必要がある。また、これまでと同様に契約方式についても、透明性・公平性・競争性の高い発注方法・発注先の選定に努める。</t>
    <phoneticPr fontId="5"/>
  </si>
  <si>
    <t>451</t>
    <phoneticPr fontId="5"/>
  </si>
  <si>
    <t>375</t>
    <phoneticPr fontId="5"/>
  </si>
  <si>
    <t>425</t>
    <phoneticPr fontId="5"/>
  </si>
  <si>
    <t>392</t>
    <phoneticPr fontId="5"/>
  </si>
  <si>
    <t>456</t>
    <phoneticPr fontId="5"/>
  </si>
  <si>
    <t>409</t>
    <phoneticPr fontId="5"/>
  </si>
  <si>
    <t>400</t>
    <phoneticPr fontId="5"/>
  </si>
  <si>
    <t>389</t>
    <phoneticPr fontId="5"/>
  </si>
  <si>
    <t>カート・冨岡・丹野共同企業体</t>
    <rPh sb="4" eb="6">
      <t>トミオカ</t>
    </rPh>
    <rPh sb="7" eb="9">
      <t>タンノ</t>
    </rPh>
    <rPh sb="9" eb="11">
      <t>キョウドウ</t>
    </rPh>
    <rPh sb="11" eb="14">
      <t>キギョウタイ</t>
    </rPh>
    <phoneticPr fontId="2"/>
  </si>
  <si>
    <t>電子国土基本図（基盤地図情報）面的更新業務（H30北海道近畿地区）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8">
      <t>ホッカイドウ</t>
    </rPh>
    <rPh sb="28" eb="30">
      <t>キンキ</t>
    </rPh>
    <rPh sb="30" eb="32">
      <t>チク</t>
    </rPh>
    <phoneticPr fontId="2"/>
  </si>
  <si>
    <t>電子国土基本図（基盤地図情報）面的更新業務（H30中部近畿地区）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チュウブ</t>
    </rPh>
    <rPh sb="27" eb="29">
      <t>キンキ</t>
    </rPh>
    <rPh sb="29" eb="31">
      <t>チク</t>
    </rPh>
    <phoneticPr fontId="2"/>
  </si>
  <si>
    <t>電子国土基本図（基盤地図情報）画的更新業務（H30中部地区）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7">
      <t>チュウブ</t>
    </rPh>
    <rPh sb="27" eb="29">
      <t>チク</t>
    </rPh>
    <phoneticPr fontId="2"/>
  </si>
  <si>
    <t>電子国土基本図（基盤地図情報）画的更新業務（H30北陸中部中国地区）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7">
      <t>ホクリク</t>
    </rPh>
    <rPh sb="27" eb="29">
      <t>チュウブ</t>
    </rPh>
    <rPh sb="29" eb="31">
      <t>チュウゴク</t>
    </rPh>
    <rPh sb="31" eb="33">
      <t>チク</t>
    </rPh>
    <phoneticPr fontId="2"/>
  </si>
  <si>
    <t>電子国土基本図（基盤地図情報）画的更新（数値写真）業務（H30宮城地区）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20" eb="22">
      <t>スウチ</t>
    </rPh>
    <rPh sb="22" eb="24">
      <t>シャシン</t>
    </rPh>
    <rPh sb="25" eb="27">
      <t>ギョウム</t>
    </rPh>
    <rPh sb="31" eb="33">
      <t>ミヤギ</t>
    </rPh>
    <rPh sb="33" eb="35">
      <t>チク</t>
    </rPh>
    <phoneticPr fontId="2"/>
  </si>
  <si>
    <t>空中写真撮影・オルソ作成（北陸地区）</t>
    <rPh sb="0" eb="2">
      <t>クウチュウ</t>
    </rPh>
    <rPh sb="2" eb="4">
      <t>シャシン</t>
    </rPh>
    <rPh sb="4" eb="6">
      <t>サツエイ</t>
    </rPh>
    <rPh sb="10" eb="12">
      <t>サクセイ</t>
    </rPh>
    <rPh sb="13" eb="15">
      <t>ホクリク</t>
    </rPh>
    <rPh sb="15" eb="17">
      <t>チク</t>
    </rPh>
    <phoneticPr fontId="2"/>
  </si>
  <si>
    <t>空中写真撮影・オルソ作成（中国・四国地区）</t>
    <rPh sb="0" eb="2">
      <t>クウチュウ</t>
    </rPh>
    <rPh sb="2" eb="4">
      <t>シャシン</t>
    </rPh>
    <rPh sb="4" eb="6">
      <t>サツエイ</t>
    </rPh>
    <rPh sb="10" eb="12">
      <t>サクセイ</t>
    </rPh>
    <rPh sb="13" eb="15">
      <t>チュウゴク</t>
    </rPh>
    <rPh sb="16" eb="18">
      <t>シコク</t>
    </rPh>
    <rPh sb="18" eb="20">
      <t>チク</t>
    </rPh>
    <phoneticPr fontId="2"/>
  </si>
  <si>
    <t>空中写真撮影・オルソ作成（九州2地区）</t>
    <rPh sb="0" eb="2">
      <t>クウチュウ</t>
    </rPh>
    <rPh sb="2" eb="4">
      <t>シャシン</t>
    </rPh>
    <rPh sb="4" eb="6">
      <t>サツエイ</t>
    </rPh>
    <rPh sb="10" eb="12">
      <t>サクセイ</t>
    </rPh>
    <rPh sb="13" eb="15">
      <t>キュウシュウ</t>
    </rPh>
    <rPh sb="16" eb="18">
      <t>チク</t>
    </rPh>
    <phoneticPr fontId="2"/>
  </si>
  <si>
    <t>空中写真撮影・オルソ作成（北海道１地区）</t>
    <rPh sb="0" eb="2">
      <t>クウチュウ</t>
    </rPh>
    <rPh sb="2" eb="4">
      <t>シャシン</t>
    </rPh>
    <rPh sb="4" eb="6">
      <t>サツエイ</t>
    </rPh>
    <rPh sb="10" eb="12">
      <t>サクセイ</t>
    </rPh>
    <rPh sb="13" eb="16">
      <t>ホッカイドウ</t>
    </rPh>
    <rPh sb="17" eb="19">
      <t>チク</t>
    </rPh>
    <phoneticPr fontId="2"/>
  </si>
  <si>
    <t>空中写真撮影・オルソ作成（東北２地区）</t>
    <rPh sb="0" eb="2">
      <t>クウチュウ</t>
    </rPh>
    <rPh sb="2" eb="4">
      <t>シャシン</t>
    </rPh>
    <rPh sb="4" eb="6">
      <t>サツエイ</t>
    </rPh>
    <rPh sb="10" eb="12">
      <t>サクセイ</t>
    </rPh>
    <rPh sb="13" eb="15">
      <t>トウホク</t>
    </rPh>
    <rPh sb="16" eb="18">
      <t>チク</t>
    </rPh>
    <phoneticPr fontId="2"/>
  </si>
  <si>
    <t>電子国土基本図（基盤地図情報）画的更新業務（H30関東中部四国地区）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7">
      <t>カントウ</t>
    </rPh>
    <rPh sb="27" eb="29">
      <t>チュウブ</t>
    </rPh>
    <rPh sb="29" eb="31">
      <t>シコク</t>
    </rPh>
    <rPh sb="31" eb="33">
      <t>チク</t>
    </rPh>
    <phoneticPr fontId="2"/>
  </si>
  <si>
    <t>電子国土基本図（基盤地図情報）面的更新業務（H30東北九州地区）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トウホク</t>
    </rPh>
    <rPh sb="27" eb="29">
      <t>キュウシュウ</t>
    </rPh>
    <rPh sb="29" eb="31">
      <t>チク</t>
    </rPh>
    <phoneticPr fontId="2"/>
  </si>
  <si>
    <t>電子国土基本図（基盤地図情報）面的更新業務（H30関東北陸中国地区）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カントウ</t>
    </rPh>
    <rPh sb="27" eb="29">
      <t>ホクリク</t>
    </rPh>
    <rPh sb="29" eb="31">
      <t>チュウゴク</t>
    </rPh>
    <rPh sb="31" eb="33">
      <t>チク</t>
    </rPh>
    <phoneticPr fontId="2"/>
  </si>
  <si>
    <t>電子国土基本図（基盤地図情報）画的更新業務（H30北海道関東地区）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8">
      <t>ホッカイドウ</t>
    </rPh>
    <rPh sb="28" eb="30">
      <t>カントウ</t>
    </rPh>
    <rPh sb="30" eb="32">
      <t>チク</t>
    </rPh>
    <phoneticPr fontId="2"/>
  </si>
  <si>
    <t>電子国土基本図（基盤地図情報）面的更新（数値写真）業務（Ｈ３０岩手２地区）</t>
    <rPh sb="0" eb="2">
      <t>デンシ</t>
    </rPh>
    <rPh sb="2" eb="4">
      <t>コクド</t>
    </rPh>
    <rPh sb="4" eb="6">
      <t>キホン</t>
    </rPh>
    <rPh sb="6" eb="7">
      <t>ズ</t>
    </rPh>
    <rPh sb="8" eb="10">
      <t>キバン</t>
    </rPh>
    <rPh sb="10" eb="12">
      <t>チズ</t>
    </rPh>
    <rPh sb="12" eb="14">
      <t>ジョウホウ</t>
    </rPh>
    <rPh sb="15" eb="17">
      <t>メンテキ</t>
    </rPh>
    <rPh sb="17" eb="19">
      <t>コウシン</t>
    </rPh>
    <rPh sb="20" eb="22">
      <t>スウチ</t>
    </rPh>
    <rPh sb="22" eb="24">
      <t>シャシン</t>
    </rPh>
    <rPh sb="25" eb="27">
      <t>ギョウム</t>
    </rPh>
    <rPh sb="31" eb="33">
      <t>イワテ</t>
    </rPh>
    <rPh sb="34" eb="36">
      <t>チク</t>
    </rPh>
    <phoneticPr fontId="2"/>
  </si>
  <si>
    <t>電子国土基本図（基盤地図情報）画的更新業務（H30関東近畿地区）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7">
      <t>カントウ</t>
    </rPh>
    <rPh sb="27" eb="29">
      <t>キンキ</t>
    </rPh>
    <rPh sb="29" eb="31">
      <t>チク</t>
    </rPh>
    <phoneticPr fontId="2"/>
  </si>
  <si>
    <t>電子国土基本図（基盤地図情報）画的更新業務（H30東北関東地区）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7">
      <t>トウホク</t>
    </rPh>
    <rPh sb="27" eb="29">
      <t>カントウ</t>
    </rPh>
    <rPh sb="29" eb="31">
      <t>チク</t>
    </rPh>
    <phoneticPr fontId="2"/>
  </si>
  <si>
    <t>電子国土基本図（基盤地図情報）画的更新業務（H30近畿九州地区）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7">
      <t>キンキ</t>
    </rPh>
    <rPh sb="27" eb="29">
      <t>キュウシュウ</t>
    </rPh>
    <rPh sb="29" eb="31">
      <t>チク</t>
    </rPh>
    <phoneticPr fontId="2"/>
  </si>
  <si>
    <t>電子国土基本図（基盤地図情報）面的更新（数値写真）業務（Ｈ３０岩手1地区）</t>
    <rPh sb="0" eb="2">
      <t>デンシ</t>
    </rPh>
    <rPh sb="2" eb="4">
      <t>コクド</t>
    </rPh>
    <rPh sb="4" eb="6">
      <t>キホン</t>
    </rPh>
    <rPh sb="6" eb="7">
      <t>ズ</t>
    </rPh>
    <rPh sb="8" eb="10">
      <t>キバン</t>
    </rPh>
    <rPh sb="10" eb="12">
      <t>チズ</t>
    </rPh>
    <rPh sb="12" eb="14">
      <t>ジョウホウ</t>
    </rPh>
    <rPh sb="15" eb="17">
      <t>メンテキ</t>
    </rPh>
    <rPh sb="17" eb="19">
      <t>コウシン</t>
    </rPh>
    <rPh sb="20" eb="22">
      <t>スウチ</t>
    </rPh>
    <rPh sb="22" eb="24">
      <t>シャシン</t>
    </rPh>
    <rPh sb="25" eb="27">
      <t>ギョウム</t>
    </rPh>
    <rPh sb="31" eb="33">
      <t>イワテ</t>
    </rPh>
    <rPh sb="34" eb="36">
      <t>チク</t>
    </rPh>
    <phoneticPr fontId="2"/>
  </si>
  <si>
    <t>空中写真撮影・オルソ作成（九州1地区）</t>
    <rPh sb="0" eb="2">
      <t>クウチュウ</t>
    </rPh>
    <rPh sb="2" eb="4">
      <t>シャシン</t>
    </rPh>
    <rPh sb="4" eb="6">
      <t>サツエイ</t>
    </rPh>
    <rPh sb="10" eb="12">
      <t>サクセイ</t>
    </rPh>
    <rPh sb="13" eb="15">
      <t>キュウシュウ</t>
    </rPh>
    <rPh sb="16" eb="18">
      <t>チク</t>
    </rPh>
    <phoneticPr fontId="2"/>
  </si>
  <si>
    <t>空中写真撮影・オルソ作成(東北地区）</t>
    <rPh sb="0" eb="2">
      <t>クウチュウ</t>
    </rPh>
    <rPh sb="2" eb="4">
      <t>シャシン</t>
    </rPh>
    <rPh sb="4" eb="6">
      <t>サツエイ</t>
    </rPh>
    <rPh sb="10" eb="12">
      <t>サクセイ</t>
    </rPh>
    <rPh sb="13" eb="15">
      <t>トウホク</t>
    </rPh>
    <rPh sb="15" eb="17">
      <t>チク</t>
    </rPh>
    <phoneticPr fontId="2"/>
  </si>
  <si>
    <t>電子国土基本図（基盤地図情報）面的更新業務（H30中部四国地区）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チュウブ</t>
    </rPh>
    <rPh sb="27" eb="29">
      <t>シコク</t>
    </rPh>
    <rPh sb="29" eb="31">
      <t>チク</t>
    </rPh>
    <phoneticPr fontId="2"/>
  </si>
  <si>
    <t>A.国際航業（株）</t>
    <rPh sb="2" eb="4">
      <t>コクサイ</t>
    </rPh>
    <rPh sb="4" eb="6">
      <t>コウギョウ</t>
    </rPh>
    <rPh sb="7" eb="8">
      <t>カブ</t>
    </rPh>
    <phoneticPr fontId="5"/>
  </si>
  <si>
    <t>役務</t>
    <rPh sb="0" eb="2">
      <t>エキム</t>
    </rPh>
    <phoneticPr fontId="5"/>
  </si>
  <si>
    <t>-</t>
    <phoneticPr fontId="5"/>
  </si>
  <si>
    <t>（株）北日本ジオグラフィ</t>
    <rPh sb="3" eb="6">
      <t>キタニホン</t>
    </rPh>
    <phoneticPr fontId="2"/>
  </si>
  <si>
    <t>（株）北日本ジオグラフィ</t>
    <rPh sb="3" eb="4">
      <t>キタ</t>
    </rPh>
    <rPh sb="4" eb="6">
      <t>ニホン</t>
    </rPh>
    <phoneticPr fontId="2"/>
  </si>
  <si>
    <t>（株）タナカコンサルタント</t>
  </si>
  <si>
    <t>（株）八州</t>
    <rPh sb="3" eb="5">
      <t>ハッシュウ</t>
    </rPh>
    <phoneticPr fontId="2"/>
  </si>
  <si>
    <t>（株）GIS関東</t>
    <rPh sb="6" eb="8">
      <t>カントウ</t>
    </rPh>
    <phoneticPr fontId="2"/>
  </si>
  <si>
    <t>（株）大興計測技術</t>
    <rPh sb="3" eb="5">
      <t>ダイコウ</t>
    </rPh>
    <rPh sb="5" eb="7">
      <t>ケイソク</t>
    </rPh>
    <rPh sb="7" eb="9">
      <t>ギジュツ</t>
    </rPh>
    <phoneticPr fontId="2"/>
  </si>
  <si>
    <t>（株）ナカノアイシステム</t>
  </si>
  <si>
    <t>（株）オリス</t>
  </si>
  <si>
    <t>国際航業（株）</t>
    <rPh sb="0" eb="2">
      <t>コクサイ</t>
    </rPh>
    <rPh sb="2" eb="4">
      <t>コウギョウ</t>
    </rPh>
    <phoneticPr fontId="2"/>
  </si>
  <si>
    <t>（株）ウエスコ</t>
    <phoneticPr fontId="2"/>
  </si>
  <si>
    <t>950,838/21,400</t>
    <phoneticPr fontId="5"/>
  </si>
  <si>
    <t>1,390,571/18,900</t>
    <phoneticPr fontId="5"/>
  </si>
  <si>
    <t>電子国土基本図（基盤地図情報）迅速更新業務（単価契約）</t>
    <rPh sb="0" eb="2">
      <t>デンシ</t>
    </rPh>
    <rPh sb="2" eb="4">
      <t>コクド</t>
    </rPh>
    <rPh sb="4" eb="6">
      <t>キホン</t>
    </rPh>
    <rPh sb="6" eb="7">
      <t>ズ</t>
    </rPh>
    <rPh sb="8" eb="10">
      <t>キバン</t>
    </rPh>
    <rPh sb="10" eb="12">
      <t>チズ</t>
    </rPh>
    <rPh sb="12" eb="14">
      <t>ジョウホウ</t>
    </rPh>
    <rPh sb="15" eb="17">
      <t>ジンソク</t>
    </rPh>
    <rPh sb="17" eb="19">
      <t>コウシン</t>
    </rPh>
    <rPh sb="19" eb="21">
      <t>ギョウム</t>
    </rPh>
    <rPh sb="22" eb="24">
      <t>タンカ</t>
    </rPh>
    <rPh sb="24" eb="26">
      <t>ケイヤク</t>
    </rPh>
    <phoneticPr fontId="2"/>
  </si>
  <si>
    <t>A.民間企業</t>
    <rPh sb="2" eb="4">
      <t>ミンカン</t>
    </rPh>
    <rPh sb="4" eb="6">
      <t>キギョウ</t>
    </rPh>
    <phoneticPr fontId="5"/>
  </si>
  <si>
    <t>134　地理空間情報ライブラリーの内容の充実（地理空間情報ライブラリー情報登録件数）</t>
    <phoneticPr fontId="5"/>
  </si>
  <si>
    <t>31年度当初予算　うち臨時・特別の措置 427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</si>
</sst>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vertAlign val="super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24754</xdr:colOff>
      <xdr:row>744</xdr:row>
      <xdr:rowOff>125097</xdr:rowOff>
    </xdr:from>
    <xdr:to>
      <xdr:col>21</xdr:col>
      <xdr:colOff>17807</xdr:colOff>
      <xdr:row>746</xdr:row>
      <xdr:rowOff>26585</xdr:rowOff>
    </xdr:to>
    <xdr:sp macro="" textlink="">
      <xdr:nvSpPr>
        <xdr:cNvPr id="3" name="Text Box 12"/>
        <xdr:cNvSpPr txBox="1">
          <a:spLocks noChangeArrowheads="1"/>
        </xdr:cNvSpPr>
      </xdr:nvSpPr>
      <xdr:spPr bwMode="auto">
        <a:xfrm>
          <a:off x="2211363" y="41289662"/>
          <a:ext cx="1980879" cy="613793"/>
        </a:xfrm>
        <a:prstGeom prst="rect">
          <a:avLst/>
        </a:prstGeom>
        <a:noFill/>
        <a:ln w="9525">
          <a:noFill/>
          <a:miter lim="800000"/>
          <a:headEnd/>
          <a:tailEnd/>
        </a:ln>
      </xdr:spPr>
      <xdr:txBody>
        <a:bodyPr vertOverflow="clip" wrap="square" lIns="36576" tIns="22860" rIns="0" bIns="22860" anchor="ctr" upright="1"/>
        <a:lstStyle/>
        <a:p>
          <a:pPr rtl="0">
            <a:lnSpc>
              <a:spcPts val="1300"/>
            </a:lnSpc>
          </a:pPr>
          <a:r>
            <a:rPr lang="ja-JP" altLang="ja-JP" sz="1100" b="0" i="0" baseline="0">
              <a:latin typeface="+mn-lt"/>
              <a:ea typeface="+mn-ea"/>
              <a:cs typeface="+mn-cs"/>
            </a:rPr>
            <a:t>基盤地図情報の整備に係る</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企画立案及び事業の実施</a:t>
          </a:r>
          <a:endParaRPr lang="ja-JP" altLang="ja-JP"/>
        </a:p>
      </xdr:txBody>
    </xdr:sp>
    <xdr:clientData/>
  </xdr:twoCellAnchor>
  <xdr:twoCellAnchor>
    <xdr:from>
      <xdr:col>12</xdr:col>
      <xdr:colOff>51151</xdr:colOff>
      <xdr:row>742</xdr:row>
      <xdr:rowOff>33131</xdr:rowOff>
    </xdr:from>
    <xdr:to>
      <xdr:col>18</xdr:col>
      <xdr:colOff>60998</xdr:colOff>
      <xdr:row>744</xdr:row>
      <xdr:rowOff>148730</xdr:rowOff>
    </xdr:to>
    <xdr:sp macro="" textlink="">
      <xdr:nvSpPr>
        <xdr:cNvPr id="4" name="Text Box 11"/>
        <xdr:cNvSpPr txBox="1">
          <a:spLocks noChangeArrowheads="1"/>
        </xdr:cNvSpPr>
      </xdr:nvSpPr>
      <xdr:spPr bwMode="auto">
        <a:xfrm>
          <a:off x="2436542" y="40485392"/>
          <a:ext cx="1202543" cy="82790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endParaRPr lang="ja-JP" altLang="en-US" sz="1100" b="0" i="0" u="none" strike="noStrike" baseline="0">
            <a:solidFill>
              <a:srgbClr val="FF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951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81928</xdr:colOff>
      <xdr:row>748</xdr:row>
      <xdr:rowOff>62312</xdr:rowOff>
    </xdr:from>
    <xdr:to>
      <xdr:col>29</xdr:col>
      <xdr:colOff>108987</xdr:colOff>
      <xdr:row>749</xdr:row>
      <xdr:rowOff>288445</xdr:rowOff>
    </xdr:to>
    <xdr:sp macro="" textlink="">
      <xdr:nvSpPr>
        <xdr:cNvPr id="5" name="Text Box 14"/>
        <xdr:cNvSpPr txBox="1">
          <a:spLocks noChangeArrowheads="1"/>
        </xdr:cNvSpPr>
      </xdr:nvSpPr>
      <xdr:spPr bwMode="auto">
        <a:xfrm>
          <a:off x="4455145" y="42651486"/>
          <a:ext cx="1418538" cy="58228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951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82924</xdr:colOff>
      <xdr:row>750</xdr:row>
      <xdr:rowOff>58260</xdr:rowOff>
    </xdr:from>
    <xdr:to>
      <xdr:col>39</xdr:col>
      <xdr:colOff>59220</xdr:colOff>
      <xdr:row>751</xdr:row>
      <xdr:rowOff>256762</xdr:rowOff>
    </xdr:to>
    <xdr:sp macro="" textlink="">
      <xdr:nvSpPr>
        <xdr:cNvPr id="6" name="AutoShape 25"/>
        <xdr:cNvSpPr>
          <a:spLocks noChangeArrowheads="1"/>
        </xdr:cNvSpPr>
      </xdr:nvSpPr>
      <xdr:spPr bwMode="auto">
        <a:xfrm>
          <a:off x="4456141" y="43359738"/>
          <a:ext cx="3355601" cy="5546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99391</xdr:colOff>
      <xdr:row>744</xdr:row>
      <xdr:rowOff>173632</xdr:rowOff>
    </xdr:from>
    <xdr:to>
      <xdr:col>21</xdr:col>
      <xdr:colOff>65432</xdr:colOff>
      <xdr:row>745</xdr:row>
      <xdr:rowOff>298175</xdr:rowOff>
    </xdr:to>
    <xdr:sp macro="" textlink="">
      <xdr:nvSpPr>
        <xdr:cNvPr id="7" name="AutoShape 27"/>
        <xdr:cNvSpPr>
          <a:spLocks noChangeArrowheads="1"/>
        </xdr:cNvSpPr>
      </xdr:nvSpPr>
      <xdr:spPr bwMode="auto">
        <a:xfrm>
          <a:off x="2087217" y="41338197"/>
          <a:ext cx="2152650" cy="4806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29481</xdr:colOff>
      <xdr:row>746</xdr:row>
      <xdr:rowOff>30925</xdr:rowOff>
    </xdr:from>
    <xdr:to>
      <xdr:col>22</xdr:col>
      <xdr:colOff>92088</xdr:colOff>
      <xdr:row>749</xdr:row>
      <xdr:rowOff>1131</xdr:rowOff>
    </xdr:to>
    <xdr:cxnSp macro="">
      <xdr:nvCxnSpPr>
        <xdr:cNvPr id="8" name="図形 11"/>
        <xdr:cNvCxnSpPr/>
      </xdr:nvCxnSpPr>
      <xdr:spPr>
        <a:xfrm>
          <a:off x="3011220" y="41907795"/>
          <a:ext cx="1454085" cy="1038662"/>
        </a:xfrm>
        <a:prstGeom prst="bentConnector3">
          <a:avLst>
            <a:gd name="adj1" fmla="val 105"/>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39416</xdr:colOff>
      <xdr:row>750</xdr:row>
      <xdr:rowOff>130314</xdr:rowOff>
    </xdr:from>
    <xdr:to>
      <xdr:col>39</xdr:col>
      <xdr:colOff>21119</xdr:colOff>
      <xdr:row>752</xdr:row>
      <xdr:rowOff>60978</xdr:rowOff>
    </xdr:to>
    <xdr:sp macro="" textlink="">
      <xdr:nvSpPr>
        <xdr:cNvPr id="9" name="Text Box 16"/>
        <xdr:cNvSpPr txBox="1">
          <a:spLocks noChangeArrowheads="1"/>
        </xdr:cNvSpPr>
      </xdr:nvSpPr>
      <xdr:spPr bwMode="auto">
        <a:xfrm>
          <a:off x="4611416" y="43431792"/>
          <a:ext cx="3162225" cy="642969"/>
        </a:xfrm>
        <a:prstGeom prst="rect">
          <a:avLst/>
        </a:prstGeom>
        <a:noFill/>
        <a:ln w="9525">
          <a:noFill/>
          <a:miter lim="800000"/>
          <a:headEnd/>
          <a:tailEnd/>
        </a:ln>
      </xdr:spPr>
      <xdr:txBody>
        <a:bodyPr vertOverflow="clip" wrap="square" lIns="36576" tIns="22860" rIns="0" bIns="0" anchor="t" upright="1"/>
        <a:lstStyle/>
        <a:p>
          <a:pPr rtl="0">
            <a:lnSpc>
              <a:spcPts val="1300"/>
            </a:lnSpc>
          </a:pPr>
          <a:r>
            <a:rPr lang="ja-JP" altLang="ja-JP" sz="1100" b="0" i="0" baseline="0">
              <a:latin typeface="+mn-lt"/>
              <a:ea typeface="+mn-ea"/>
              <a:cs typeface="+mn-cs"/>
            </a:rPr>
            <a:t>基盤地図情報整備における編集処理業務及び</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標高データ及びオルソ画像作成業務を実施</a:t>
          </a:r>
          <a:endParaRPr lang="ja-JP" altLang="ja-JP"/>
        </a:p>
      </xdr:txBody>
    </xdr:sp>
    <xdr:clientData/>
  </xdr:twoCellAnchor>
  <xdr:twoCellAnchor>
    <xdr:from>
      <xdr:col>22</xdr:col>
      <xdr:colOff>114300</xdr:colOff>
      <xdr:row>747</xdr:row>
      <xdr:rowOff>100220</xdr:rowOff>
    </xdr:from>
    <xdr:to>
      <xdr:col>36</xdr:col>
      <xdr:colOff>170973</xdr:colOff>
      <xdr:row>747</xdr:row>
      <xdr:rowOff>333592</xdr:rowOff>
    </xdr:to>
    <xdr:sp macro="" textlink="">
      <xdr:nvSpPr>
        <xdr:cNvPr id="10" name="Text Box 24"/>
        <xdr:cNvSpPr txBox="1">
          <a:spLocks noChangeArrowheads="1"/>
        </xdr:cNvSpPr>
      </xdr:nvSpPr>
      <xdr:spPr bwMode="auto">
        <a:xfrm>
          <a:off x="4487517" y="42333242"/>
          <a:ext cx="2839630"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指名競争契約（総合評価）等</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402</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181</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485</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国土強靱化施策、ＩＴ戦略</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1">
        <v>950</v>
      </c>
      <c r="Q13" s="92"/>
      <c r="R13" s="92"/>
      <c r="S13" s="92"/>
      <c r="T13" s="92"/>
      <c r="U13" s="92"/>
      <c r="V13" s="93"/>
      <c r="W13" s="91">
        <v>955</v>
      </c>
      <c r="X13" s="92"/>
      <c r="Y13" s="92"/>
      <c r="Z13" s="92"/>
      <c r="AA13" s="92"/>
      <c r="AB13" s="92"/>
      <c r="AC13" s="93"/>
      <c r="AD13" s="94">
        <v>951</v>
      </c>
      <c r="AE13" s="95"/>
      <c r="AF13" s="95"/>
      <c r="AG13" s="95"/>
      <c r="AH13" s="95"/>
      <c r="AI13" s="95"/>
      <c r="AJ13" s="96"/>
      <c r="AK13" s="94">
        <v>1391</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490</v>
      </c>
      <c r="Q14" s="95"/>
      <c r="R14" s="95"/>
      <c r="S14" s="95"/>
      <c r="T14" s="95"/>
      <c r="U14" s="95"/>
      <c r="V14" s="96"/>
      <c r="W14" s="94" t="s">
        <v>490</v>
      </c>
      <c r="X14" s="95"/>
      <c r="Y14" s="95"/>
      <c r="Z14" s="95"/>
      <c r="AA14" s="95"/>
      <c r="AB14" s="95"/>
      <c r="AC14" s="96"/>
      <c r="AD14" s="94" t="s">
        <v>490</v>
      </c>
      <c r="AE14" s="95"/>
      <c r="AF14" s="95"/>
      <c r="AG14" s="95"/>
      <c r="AH14" s="95"/>
      <c r="AI14" s="95"/>
      <c r="AJ14" s="96"/>
      <c r="AK14" s="94" t="s">
        <v>552</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490</v>
      </c>
      <c r="Q15" s="95"/>
      <c r="R15" s="95"/>
      <c r="S15" s="95"/>
      <c r="T15" s="95"/>
      <c r="U15" s="95"/>
      <c r="V15" s="96"/>
      <c r="W15" s="94" t="s">
        <v>490</v>
      </c>
      <c r="X15" s="95"/>
      <c r="Y15" s="95"/>
      <c r="Z15" s="95"/>
      <c r="AA15" s="95"/>
      <c r="AB15" s="95"/>
      <c r="AC15" s="96"/>
      <c r="AD15" s="94" t="s">
        <v>490</v>
      </c>
      <c r="AE15" s="95"/>
      <c r="AF15" s="95"/>
      <c r="AG15" s="95"/>
      <c r="AH15" s="95"/>
      <c r="AI15" s="95"/>
      <c r="AJ15" s="96"/>
      <c r="AK15" s="94" t="s">
        <v>552</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490</v>
      </c>
      <c r="Q16" s="95"/>
      <c r="R16" s="95"/>
      <c r="S16" s="95"/>
      <c r="T16" s="95"/>
      <c r="U16" s="95"/>
      <c r="V16" s="96"/>
      <c r="W16" s="94" t="s">
        <v>490</v>
      </c>
      <c r="X16" s="95"/>
      <c r="Y16" s="95"/>
      <c r="Z16" s="95"/>
      <c r="AA16" s="95"/>
      <c r="AB16" s="95"/>
      <c r="AC16" s="96"/>
      <c r="AD16" s="94" t="s">
        <v>490</v>
      </c>
      <c r="AE16" s="95"/>
      <c r="AF16" s="95"/>
      <c r="AG16" s="95"/>
      <c r="AH16" s="95"/>
      <c r="AI16" s="95"/>
      <c r="AJ16" s="96"/>
      <c r="AK16" s="94" t="s">
        <v>552</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v>145</v>
      </c>
      <c r="Q17" s="95"/>
      <c r="R17" s="95"/>
      <c r="S17" s="95"/>
      <c r="T17" s="95"/>
      <c r="U17" s="95"/>
      <c r="V17" s="96"/>
      <c r="W17" s="94" t="s">
        <v>490</v>
      </c>
      <c r="X17" s="95"/>
      <c r="Y17" s="95"/>
      <c r="Z17" s="95"/>
      <c r="AA17" s="95"/>
      <c r="AB17" s="95"/>
      <c r="AC17" s="96"/>
      <c r="AD17" s="94" t="s">
        <v>490</v>
      </c>
      <c r="AE17" s="95"/>
      <c r="AF17" s="95"/>
      <c r="AG17" s="95"/>
      <c r="AH17" s="95"/>
      <c r="AI17" s="95"/>
      <c r="AJ17" s="96"/>
      <c r="AK17" s="94" t="s">
        <v>552</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1095</v>
      </c>
      <c r="Q18" s="101"/>
      <c r="R18" s="101"/>
      <c r="S18" s="101"/>
      <c r="T18" s="101"/>
      <c r="U18" s="101"/>
      <c r="V18" s="102"/>
      <c r="W18" s="100">
        <f>SUM(W13:AC17)</f>
        <v>955</v>
      </c>
      <c r="X18" s="101"/>
      <c r="Y18" s="101"/>
      <c r="Z18" s="101"/>
      <c r="AA18" s="101"/>
      <c r="AB18" s="101"/>
      <c r="AC18" s="102"/>
      <c r="AD18" s="100">
        <f>SUM(AD13:AJ17)</f>
        <v>951</v>
      </c>
      <c r="AE18" s="101"/>
      <c r="AF18" s="101"/>
      <c r="AG18" s="101"/>
      <c r="AH18" s="101"/>
      <c r="AI18" s="101"/>
      <c r="AJ18" s="102"/>
      <c r="AK18" s="100">
        <f>SUM(AK13:AQ17)</f>
        <v>1391</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1041</v>
      </c>
      <c r="Q19" s="95"/>
      <c r="R19" s="95"/>
      <c r="S19" s="95"/>
      <c r="T19" s="95"/>
      <c r="U19" s="95"/>
      <c r="V19" s="96"/>
      <c r="W19" s="94">
        <v>954</v>
      </c>
      <c r="X19" s="95"/>
      <c r="Y19" s="95"/>
      <c r="Z19" s="95"/>
      <c r="AA19" s="95"/>
      <c r="AB19" s="95"/>
      <c r="AC19" s="96"/>
      <c r="AD19" s="94">
        <v>951</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0.9506849315068493</v>
      </c>
      <c r="Q20" s="525"/>
      <c r="R20" s="525"/>
      <c r="S20" s="525"/>
      <c r="T20" s="525"/>
      <c r="U20" s="525"/>
      <c r="V20" s="525"/>
      <c r="W20" s="525">
        <f t="shared" ref="W20" si="0">IF(W18=0, "-", SUM(W19)/W18)</f>
        <v>0.99895287958115186</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7" t="s">
        <v>398</v>
      </c>
      <c r="H21" s="918"/>
      <c r="I21" s="918"/>
      <c r="J21" s="918"/>
      <c r="K21" s="918"/>
      <c r="L21" s="918"/>
      <c r="M21" s="918"/>
      <c r="N21" s="918"/>
      <c r="O21" s="918"/>
      <c r="P21" s="525">
        <f>IF(P19=0, "-", SUM(P19)/SUM(P13,P14))</f>
        <v>1.0957894736842104</v>
      </c>
      <c r="Q21" s="525"/>
      <c r="R21" s="525"/>
      <c r="S21" s="525"/>
      <c r="T21" s="525"/>
      <c r="U21" s="525"/>
      <c r="V21" s="525"/>
      <c r="W21" s="525">
        <f t="shared" ref="W21" si="2">IF(W19=0, "-", SUM(W19)/SUM(W13,W14))</f>
        <v>0.99895287958115186</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491</v>
      </c>
      <c r="H23" s="173"/>
      <c r="I23" s="173"/>
      <c r="J23" s="173"/>
      <c r="K23" s="173"/>
      <c r="L23" s="173"/>
      <c r="M23" s="173"/>
      <c r="N23" s="173"/>
      <c r="O23" s="174"/>
      <c r="P23" s="91">
        <v>1391</v>
      </c>
      <c r="Q23" s="92"/>
      <c r="R23" s="92"/>
      <c r="S23" s="92"/>
      <c r="T23" s="92"/>
      <c r="U23" s="92"/>
      <c r="V23" s="93"/>
      <c r="W23" s="91"/>
      <c r="X23" s="92"/>
      <c r="Y23" s="92"/>
      <c r="Z23" s="92"/>
      <c r="AA23" s="92"/>
      <c r="AB23" s="92"/>
      <c r="AC23" s="93"/>
      <c r="AD23" s="195" t="s">
        <v>568</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1391</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31</v>
      </c>
      <c r="AV31" s="257"/>
      <c r="AW31" s="365" t="s">
        <v>296</v>
      </c>
      <c r="AX31" s="366"/>
    </row>
    <row r="32" spans="1:50" ht="23.25" customHeight="1" x14ac:dyDescent="0.15">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494</v>
      </c>
      <c r="AC32" s="537"/>
      <c r="AD32" s="537"/>
      <c r="AE32" s="350">
        <v>651</v>
      </c>
      <c r="AF32" s="351"/>
      <c r="AG32" s="351"/>
      <c r="AH32" s="351"/>
      <c r="AI32" s="350">
        <v>968</v>
      </c>
      <c r="AJ32" s="351"/>
      <c r="AK32" s="351"/>
      <c r="AL32" s="351"/>
      <c r="AM32" s="350">
        <v>925</v>
      </c>
      <c r="AN32" s="351"/>
      <c r="AO32" s="351"/>
      <c r="AP32" s="351"/>
      <c r="AQ32" s="97" t="s">
        <v>490</v>
      </c>
      <c r="AR32" s="98"/>
      <c r="AS32" s="98"/>
      <c r="AT32" s="99"/>
      <c r="AU32" s="351" t="s">
        <v>552</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494</v>
      </c>
      <c r="AC33" s="508"/>
      <c r="AD33" s="508"/>
      <c r="AE33" s="350">
        <v>700</v>
      </c>
      <c r="AF33" s="351"/>
      <c r="AG33" s="351"/>
      <c r="AH33" s="351"/>
      <c r="AI33" s="350">
        <v>700</v>
      </c>
      <c r="AJ33" s="351"/>
      <c r="AK33" s="351"/>
      <c r="AL33" s="351"/>
      <c r="AM33" s="350">
        <v>1000</v>
      </c>
      <c r="AN33" s="351"/>
      <c r="AO33" s="351"/>
      <c r="AP33" s="351"/>
      <c r="AQ33" s="97" t="s">
        <v>490</v>
      </c>
      <c r="AR33" s="98"/>
      <c r="AS33" s="98"/>
      <c r="AT33" s="99"/>
      <c r="AU33" s="351">
        <v>1000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93</v>
      </c>
      <c r="AF34" s="351"/>
      <c r="AG34" s="351"/>
      <c r="AH34" s="351"/>
      <c r="AI34" s="350">
        <v>138</v>
      </c>
      <c r="AJ34" s="351"/>
      <c r="AK34" s="351"/>
      <c r="AL34" s="351"/>
      <c r="AM34" s="350">
        <v>93</v>
      </c>
      <c r="AN34" s="351"/>
      <c r="AO34" s="351"/>
      <c r="AP34" s="351"/>
      <c r="AQ34" s="97" t="s">
        <v>490</v>
      </c>
      <c r="AR34" s="98"/>
      <c r="AS34" s="98"/>
      <c r="AT34" s="99"/>
      <c r="AU34" s="351" t="s">
        <v>552</v>
      </c>
      <c r="AV34" s="351"/>
      <c r="AW34" s="351"/>
      <c r="AX34" s="353"/>
    </row>
    <row r="35" spans="1:50" ht="23.25" customHeight="1" x14ac:dyDescent="0.15">
      <c r="A35" s="888" t="s">
        <v>423</v>
      </c>
      <c r="B35" s="889"/>
      <c r="C35" s="889"/>
      <c r="D35" s="889"/>
      <c r="E35" s="889"/>
      <c r="F35" s="890"/>
      <c r="G35" s="894" t="s">
        <v>495</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8" t="s">
        <v>423</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8" t="s">
        <v>423</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8" t="s">
        <v>423</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8" t="s">
        <v>423</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7" t="s">
        <v>252</v>
      </c>
      <c r="AV65" s="967"/>
      <c r="AW65" s="967"/>
      <c r="AX65" s="968"/>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9"/>
    </row>
    <row r="67" spans="1:50" ht="23.25" hidden="1" customHeight="1" x14ac:dyDescent="0.15">
      <c r="A67" s="837"/>
      <c r="B67" s="838"/>
      <c r="C67" s="838"/>
      <c r="D67" s="838"/>
      <c r="E67" s="838"/>
      <c r="F67" s="839"/>
      <c r="G67" s="970" t="s">
        <v>308</v>
      </c>
      <c r="H67" s="953"/>
      <c r="I67" s="954"/>
      <c r="J67" s="954"/>
      <c r="K67" s="954"/>
      <c r="L67" s="954"/>
      <c r="M67" s="954"/>
      <c r="N67" s="954"/>
      <c r="O67" s="955"/>
      <c r="P67" s="953"/>
      <c r="Q67" s="954"/>
      <c r="R67" s="954"/>
      <c r="S67" s="954"/>
      <c r="T67" s="954"/>
      <c r="U67" s="954"/>
      <c r="V67" s="955"/>
      <c r="W67" s="959"/>
      <c r="X67" s="960"/>
      <c r="Y67" s="940" t="s">
        <v>12</v>
      </c>
      <c r="Z67" s="940"/>
      <c r="AA67" s="941"/>
      <c r="AB67" s="942" t="s">
        <v>413</v>
      </c>
      <c r="AC67" s="942"/>
      <c r="AD67" s="942"/>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30"/>
      <c r="H68" s="956"/>
      <c r="I68" s="957"/>
      <c r="J68" s="957"/>
      <c r="K68" s="957"/>
      <c r="L68" s="957"/>
      <c r="M68" s="957"/>
      <c r="N68" s="957"/>
      <c r="O68" s="958"/>
      <c r="P68" s="956"/>
      <c r="Q68" s="957"/>
      <c r="R68" s="957"/>
      <c r="S68" s="957"/>
      <c r="T68" s="957"/>
      <c r="U68" s="957"/>
      <c r="V68" s="958"/>
      <c r="W68" s="961"/>
      <c r="X68" s="962"/>
      <c r="Y68" s="170" t="s">
        <v>53</v>
      </c>
      <c r="Z68" s="170"/>
      <c r="AA68" s="171"/>
      <c r="AB68" s="965" t="s">
        <v>413</v>
      </c>
      <c r="AC68" s="965"/>
      <c r="AD68" s="965"/>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71"/>
      <c r="H69" s="956"/>
      <c r="I69" s="957"/>
      <c r="J69" s="957"/>
      <c r="K69" s="957"/>
      <c r="L69" s="957"/>
      <c r="M69" s="957"/>
      <c r="N69" s="957"/>
      <c r="O69" s="958"/>
      <c r="P69" s="956"/>
      <c r="Q69" s="957"/>
      <c r="R69" s="957"/>
      <c r="S69" s="957"/>
      <c r="T69" s="957"/>
      <c r="U69" s="957"/>
      <c r="V69" s="958"/>
      <c r="W69" s="963"/>
      <c r="X69" s="964"/>
      <c r="Y69" s="170" t="s">
        <v>13</v>
      </c>
      <c r="Z69" s="170"/>
      <c r="AA69" s="171"/>
      <c r="AB69" s="966" t="s">
        <v>414</v>
      </c>
      <c r="AC69" s="966"/>
      <c r="AD69" s="966"/>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30" t="s">
        <v>309</v>
      </c>
      <c r="H70" s="931"/>
      <c r="I70" s="931"/>
      <c r="J70" s="931"/>
      <c r="K70" s="931"/>
      <c r="L70" s="931"/>
      <c r="M70" s="931"/>
      <c r="N70" s="931"/>
      <c r="O70" s="931"/>
      <c r="P70" s="931"/>
      <c r="Q70" s="931"/>
      <c r="R70" s="931"/>
      <c r="S70" s="931"/>
      <c r="T70" s="931"/>
      <c r="U70" s="931"/>
      <c r="V70" s="931"/>
      <c r="W70" s="934" t="s">
        <v>412</v>
      </c>
      <c r="X70" s="935"/>
      <c r="Y70" s="940" t="s">
        <v>12</v>
      </c>
      <c r="Z70" s="940"/>
      <c r="AA70" s="941"/>
      <c r="AB70" s="942" t="s">
        <v>413</v>
      </c>
      <c r="AC70" s="942"/>
      <c r="AD70" s="942"/>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30"/>
      <c r="H71" s="932"/>
      <c r="I71" s="932"/>
      <c r="J71" s="932"/>
      <c r="K71" s="932"/>
      <c r="L71" s="932"/>
      <c r="M71" s="932"/>
      <c r="N71" s="932"/>
      <c r="O71" s="932"/>
      <c r="P71" s="932"/>
      <c r="Q71" s="932"/>
      <c r="R71" s="932"/>
      <c r="S71" s="932"/>
      <c r="T71" s="932"/>
      <c r="U71" s="932"/>
      <c r="V71" s="932"/>
      <c r="W71" s="936"/>
      <c r="X71" s="937"/>
      <c r="Y71" s="170" t="s">
        <v>53</v>
      </c>
      <c r="Z71" s="170"/>
      <c r="AA71" s="171"/>
      <c r="AB71" s="965" t="s">
        <v>413</v>
      </c>
      <c r="AC71" s="965"/>
      <c r="AD71" s="965"/>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30"/>
      <c r="H72" s="933"/>
      <c r="I72" s="933"/>
      <c r="J72" s="933"/>
      <c r="K72" s="933"/>
      <c r="L72" s="933"/>
      <c r="M72" s="933"/>
      <c r="N72" s="933"/>
      <c r="O72" s="933"/>
      <c r="P72" s="933"/>
      <c r="Q72" s="933"/>
      <c r="R72" s="933"/>
      <c r="S72" s="933"/>
      <c r="T72" s="933"/>
      <c r="U72" s="933"/>
      <c r="V72" s="933"/>
      <c r="W72" s="938"/>
      <c r="X72" s="939"/>
      <c r="Y72" s="170" t="s">
        <v>13</v>
      </c>
      <c r="Z72" s="170"/>
      <c r="AA72" s="171"/>
      <c r="AB72" s="966" t="s">
        <v>414</v>
      </c>
      <c r="AC72" s="966"/>
      <c r="AD72" s="966"/>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2" t="s">
        <v>426</v>
      </c>
      <c r="B78" s="903"/>
      <c r="C78" s="903"/>
      <c r="D78" s="903"/>
      <c r="E78" s="900" t="s">
        <v>372</v>
      </c>
      <c r="F78" s="901"/>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9" t="s">
        <v>439</v>
      </c>
      <c r="AR100" s="920"/>
      <c r="AS100" s="920"/>
      <c r="AT100" s="921"/>
      <c r="AU100" s="919" t="s">
        <v>436</v>
      </c>
      <c r="AV100" s="920"/>
      <c r="AW100" s="920"/>
      <c r="AX100" s="922"/>
    </row>
    <row r="101" spans="1:60" ht="23.25" customHeight="1" x14ac:dyDescent="0.15">
      <c r="A101" s="477"/>
      <c r="B101" s="478"/>
      <c r="C101" s="478"/>
      <c r="D101" s="478"/>
      <c r="E101" s="478"/>
      <c r="F101" s="479"/>
      <c r="G101" s="147" t="s">
        <v>496</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497</v>
      </c>
      <c r="AC101" s="537"/>
      <c r="AD101" s="537"/>
      <c r="AE101" s="350">
        <v>17630</v>
      </c>
      <c r="AF101" s="351"/>
      <c r="AG101" s="351"/>
      <c r="AH101" s="352"/>
      <c r="AI101" s="350">
        <v>19570</v>
      </c>
      <c r="AJ101" s="351"/>
      <c r="AK101" s="351"/>
      <c r="AL101" s="352"/>
      <c r="AM101" s="350">
        <v>21400</v>
      </c>
      <c r="AN101" s="351"/>
      <c r="AO101" s="351"/>
      <c r="AP101" s="352"/>
      <c r="AQ101" s="350" t="s">
        <v>552</v>
      </c>
      <c r="AR101" s="351"/>
      <c r="AS101" s="351"/>
      <c r="AT101" s="352"/>
      <c r="AU101" s="350" t="s">
        <v>552</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497</v>
      </c>
      <c r="AC102" s="537"/>
      <c r="AD102" s="537"/>
      <c r="AE102" s="344">
        <v>21000</v>
      </c>
      <c r="AF102" s="344"/>
      <c r="AG102" s="344"/>
      <c r="AH102" s="344"/>
      <c r="AI102" s="344">
        <v>21000</v>
      </c>
      <c r="AJ102" s="344"/>
      <c r="AK102" s="344"/>
      <c r="AL102" s="344"/>
      <c r="AM102" s="344">
        <v>19700</v>
      </c>
      <c r="AN102" s="344"/>
      <c r="AO102" s="344"/>
      <c r="AP102" s="344"/>
      <c r="AQ102" s="800">
        <v>18900</v>
      </c>
      <c r="AR102" s="801"/>
      <c r="AS102" s="801"/>
      <c r="AT102" s="802"/>
      <c r="AU102" s="800">
        <v>18900</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499</v>
      </c>
      <c r="AC116" s="287"/>
      <c r="AD116" s="288"/>
      <c r="AE116" s="344">
        <v>59.1</v>
      </c>
      <c r="AF116" s="344"/>
      <c r="AG116" s="344"/>
      <c r="AH116" s="344"/>
      <c r="AI116" s="344">
        <v>48.8</v>
      </c>
      <c r="AJ116" s="344"/>
      <c r="AK116" s="344"/>
      <c r="AL116" s="344"/>
      <c r="AM116" s="344">
        <v>44.4</v>
      </c>
      <c r="AN116" s="344"/>
      <c r="AO116" s="344"/>
      <c r="AP116" s="344"/>
      <c r="AQ116" s="350">
        <v>73.599999999999994</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499</v>
      </c>
      <c r="AC117" s="328"/>
      <c r="AD117" s="329"/>
      <c r="AE117" s="292" t="s">
        <v>500</v>
      </c>
      <c r="AF117" s="292"/>
      <c r="AG117" s="292"/>
      <c r="AH117" s="292"/>
      <c r="AI117" s="292" t="s">
        <v>501</v>
      </c>
      <c r="AJ117" s="292"/>
      <c r="AK117" s="292"/>
      <c r="AL117" s="292"/>
      <c r="AM117" s="292" t="s">
        <v>563</v>
      </c>
      <c r="AN117" s="292"/>
      <c r="AO117" s="292"/>
      <c r="AP117" s="292"/>
      <c r="AQ117" s="292" t="s">
        <v>564</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4" t="s">
        <v>475</v>
      </c>
      <c r="B130" s="982"/>
      <c r="C130" s="981" t="s">
        <v>310</v>
      </c>
      <c r="D130" s="982"/>
      <c r="E130" s="294" t="s">
        <v>339</v>
      </c>
      <c r="F130" s="295"/>
      <c r="G130" s="296" t="s">
        <v>502</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5"/>
      <c r="B131" s="238"/>
      <c r="C131" s="237"/>
      <c r="D131" s="238"/>
      <c r="E131" s="224" t="s">
        <v>338</v>
      </c>
      <c r="F131" s="225"/>
      <c r="G131" s="221" t="s">
        <v>503</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5"/>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5"/>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33</v>
      </c>
      <c r="AV133" s="122"/>
      <c r="AW133" s="123" t="s">
        <v>296</v>
      </c>
      <c r="AX133" s="124"/>
    </row>
    <row r="134" spans="1:50" ht="39.75" customHeight="1" x14ac:dyDescent="0.15">
      <c r="A134" s="985"/>
      <c r="B134" s="238"/>
      <c r="C134" s="237"/>
      <c r="D134" s="238"/>
      <c r="E134" s="237"/>
      <c r="F134" s="300"/>
      <c r="G134" s="216" t="s">
        <v>567</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494</v>
      </c>
      <c r="AC134" s="207"/>
      <c r="AD134" s="207"/>
      <c r="AE134" s="252">
        <v>1540000</v>
      </c>
      <c r="AF134" s="98"/>
      <c r="AG134" s="98"/>
      <c r="AH134" s="98"/>
      <c r="AI134" s="252">
        <v>1570000</v>
      </c>
      <c r="AJ134" s="98"/>
      <c r="AK134" s="98"/>
      <c r="AL134" s="98"/>
      <c r="AM134" s="252">
        <v>1610000</v>
      </c>
      <c r="AN134" s="98"/>
      <c r="AO134" s="98"/>
      <c r="AP134" s="98"/>
      <c r="AQ134" s="252" t="s">
        <v>552</v>
      </c>
      <c r="AR134" s="98"/>
      <c r="AS134" s="98"/>
      <c r="AT134" s="98"/>
      <c r="AU134" s="252" t="s">
        <v>552</v>
      </c>
      <c r="AV134" s="98"/>
      <c r="AW134" s="98"/>
      <c r="AX134" s="208"/>
    </row>
    <row r="135" spans="1:50" ht="39.75" customHeight="1" x14ac:dyDescent="0.15">
      <c r="A135" s="985"/>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494</v>
      </c>
      <c r="AC135" s="119"/>
      <c r="AD135" s="119"/>
      <c r="AE135" s="252">
        <v>1530000</v>
      </c>
      <c r="AF135" s="98"/>
      <c r="AG135" s="98"/>
      <c r="AH135" s="98"/>
      <c r="AI135" s="252">
        <v>1550000</v>
      </c>
      <c r="AJ135" s="98"/>
      <c r="AK135" s="98"/>
      <c r="AL135" s="98"/>
      <c r="AM135" s="252">
        <v>1590000</v>
      </c>
      <c r="AN135" s="98"/>
      <c r="AO135" s="98"/>
      <c r="AP135" s="98"/>
      <c r="AQ135" s="252" t="s">
        <v>552</v>
      </c>
      <c r="AR135" s="98"/>
      <c r="AS135" s="98"/>
      <c r="AT135" s="98"/>
      <c r="AU135" s="252">
        <v>1650000</v>
      </c>
      <c r="AV135" s="98"/>
      <c r="AW135" s="98"/>
      <c r="AX135" s="208"/>
    </row>
    <row r="136" spans="1:50" ht="18.75" hidden="1" customHeight="1" x14ac:dyDescent="0.15">
      <c r="A136" s="985"/>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5"/>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5"/>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5"/>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5"/>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5"/>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5"/>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5"/>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5"/>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5"/>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5"/>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5"/>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5"/>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5"/>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5"/>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5"/>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5"/>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5"/>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5"/>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5"/>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5"/>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5"/>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5"/>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5"/>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5"/>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6"/>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5"/>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5"/>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5"/>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5"/>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5"/>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5"/>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5"/>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5"/>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5"/>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6"/>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5"/>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5"/>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5"/>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5"/>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5"/>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5"/>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5"/>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5"/>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5"/>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6"/>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5"/>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5"/>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5"/>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5"/>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5"/>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5"/>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5"/>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5"/>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5"/>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6"/>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5"/>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5"/>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5"/>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5"/>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5"/>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5"/>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5"/>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5"/>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5"/>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6"/>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5"/>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5"/>
      <c r="B188" s="238"/>
      <c r="C188" s="237"/>
      <c r="D188" s="238"/>
      <c r="E188" s="146" t="s">
        <v>504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5"/>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5"/>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5"/>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5"/>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5"/>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5"/>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5"/>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5"/>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5"/>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5"/>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5"/>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5"/>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5"/>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5"/>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5"/>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5"/>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5"/>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5"/>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5"/>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5"/>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5"/>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5"/>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5"/>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5"/>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5"/>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5"/>
      <c r="B214" s="238"/>
      <c r="C214" s="237"/>
      <c r="D214" s="238"/>
      <c r="E214" s="237"/>
      <c r="F214" s="300"/>
      <c r="G214" s="216"/>
      <c r="H214" s="147"/>
      <c r="I214" s="147"/>
      <c r="J214" s="147"/>
      <c r="K214" s="147"/>
      <c r="L214" s="147"/>
      <c r="M214" s="147"/>
      <c r="N214" s="147"/>
      <c r="O214" s="147"/>
      <c r="P214" s="217"/>
      <c r="Q214" s="972"/>
      <c r="R214" s="973"/>
      <c r="S214" s="973"/>
      <c r="T214" s="973"/>
      <c r="U214" s="973"/>
      <c r="V214" s="973"/>
      <c r="W214" s="973"/>
      <c r="X214" s="973"/>
      <c r="Y214" s="973"/>
      <c r="Z214" s="973"/>
      <c r="AA214" s="97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5"/>
      <c r="B215" s="238"/>
      <c r="C215" s="237"/>
      <c r="D215" s="238"/>
      <c r="E215" s="237"/>
      <c r="F215" s="300"/>
      <c r="G215" s="218"/>
      <c r="H215" s="219"/>
      <c r="I215" s="219"/>
      <c r="J215" s="219"/>
      <c r="K215" s="219"/>
      <c r="L215" s="219"/>
      <c r="M215" s="219"/>
      <c r="N215" s="219"/>
      <c r="O215" s="219"/>
      <c r="P215" s="220"/>
      <c r="Q215" s="975"/>
      <c r="R215" s="976"/>
      <c r="S215" s="976"/>
      <c r="T215" s="976"/>
      <c r="U215" s="976"/>
      <c r="V215" s="976"/>
      <c r="W215" s="976"/>
      <c r="X215" s="976"/>
      <c r="Y215" s="976"/>
      <c r="Z215" s="976"/>
      <c r="AA215" s="97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5"/>
      <c r="B216" s="238"/>
      <c r="C216" s="237"/>
      <c r="D216" s="238"/>
      <c r="E216" s="237"/>
      <c r="F216" s="300"/>
      <c r="G216" s="218"/>
      <c r="H216" s="219"/>
      <c r="I216" s="219"/>
      <c r="J216" s="219"/>
      <c r="K216" s="219"/>
      <c r="L216" s="219"/>
      <c r="M216" s="219"/>
      <c r="N216" s="219"/>
      <c r="O216" s="219"/>
      <c r="P216" s="220"/>
      <c r="Q216" s="975"/>
      <c r="R216" s="976"/>
      <c r="S216" s="976"/>
      <c r="T216" s="976"/>
      <c r="U216" s="976"/>
      <c r="V216" s="976"/>
      <c r="W216" s="976"/>
      <c r="X216" s="976"/>
      <c r="Y216" s="976"/>
      <c r="Z216" s="976"/>
      <c r="AA216" s="977"/>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5"/>
      <c r="B217" s="238"/>
      <c r="C217" s="237"/>
      <c r="D217" s="238"/>
      <c r="E217" s="237"/>
      <c r="F217" s="300"/>
      <c r="G217" s="218"/>
      <c r="H217" s="219"/>
      <c r="I217" s="219"/>
      <c r="J217" s="219"/>
      <c r="K217" s="219"/>
      <c r="L217" s="219"/>
      <c r="M217" s="219"/>
      <c r="N217" s="219"/>
      <c r="O217" s="219"/>
      <c r="P217" s="220"/>
      <c r="Q217" s="975"/>
      <c r="R217" s="976"/>
      <c r="S217" s="976"/>
      <c r="T217" s="976"/>
      <c r="U217" s="976"/>
      <c r="V217" s="976"/>
      <c r="W217" s="976"/>
      <c r="X217" s="976"/>
      <c r="Y217" s="976"/>
      <c r="Z217" s="976"/>
      <c r="AA217" s="977"/>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5"/>
      <c r="B218" s="238"/>
      <c r="C218" s="237"/>
      <c r="D218" s="238"/>
      <c r="E218" s="237"/>
      <c r="F218" s="300"/>
      <c r="G218" s="221"/>
      <c r="H218" s="150"/>
      <c r="I218" s="150"/>
      <c r="J218" s="150"/>
      <c r="K218" s="150"/>
      <c r="L218" s="150"/>
      <c r="M218" s="150"/>
      <c r="N218" s="150"/>
      <c r="O218" s="150"/>
      <c r="P218" s="222"/>
      <c r="Q218" s="978"/>
      <c r="R218" s="979"/>
      <c r="S218" s="979"/>
      <c r="T218" s="979"/>
      <c r="U218" s="979"/>
      <c r="V218" s="979"/>
      <c r="W218" s="979"/>
      <c r="X218" s="979"/>
      <c r="Y218" s="979"/>
      <c r="Z218" s="979"/>
      <c r="AA218" s="980"/>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5"/>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5"/>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5"/>
      <c r="B221" s="238"/>
      <c r="C221" s="237"/>
      <c r="D221" s="238"/>
      <c r="E221" s="237"/>
      <c r="F221" s="300"/>
      <c r="G221" s="216"/>
      <c r="H221" s="147"/>
      <c r="I221" s="147"/>
      <c r="J221" s="147"/>
      <c r="K221" s="147"/>
      <c r="L221" s="147"/>
      <c r="M221" s="147"/>
      <c r="N221" s="147"/>
      <c r="O221" s="147"/>
      <c r="P221" s="217"/>
      <c r="Q221" s="972"/>
      <c r="R221" s="973"/>
      <c r="S221" s="973"/>
      <c r="T221" s="973"/>
      <c r="U221" s="973"/>
      <c r="V221" s="973"/>
      <c r="W221" s="973"/>
      <c r="X221" s="973"/>
      <c r="Y221" s="973"/>
      <c r="Z221" s="973"/>
      <c r="AA221" s="97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5"/>
      <c r="B222" s="238"/>
      <c r="C222" s="237"/>
      <c r="D222" s="238"/>
      <c r="E222" s="237"/>
      <c r="F222" s="300"/>
      <c r="G222" s="218"/>
      <c r="H222" s="219"/>
      <c r="I222" s="219"/>
      <c r="J222" s="219"/>
      <c r="K222" s="219"/>
      <c r="L222" s="219"/>
      <c r="M222" s="219"/>
      <c r="N222" s="219"/>
      <c r="O222" s="219"/>
      <c r="P222" s="220"/>
      <c r="Q222" s="975"/>
      <c r="R222" s="976"/>
      <c r="S222" s="976"/>
      <c r="T222" s="976"/>
      <c r="U222" s="976"/>
      <c r="V222" s="976"/>
      <c r="W222" s="976"/>
      <c r="X222" s="976"/>
      <c r="Y222" s="976"/>
      <c r="Z222" s="976"/>
      <c r="AA222" s="97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5"/>
      <c r="B223" s="238"/>
      <c r="C223" s="237"/>
      <c r="D223" s="238"/>
      <c r="E223" s="237"/>
      <c r="F223" s="300"/>
      <c r="G223" s="218"/>
      <c r="H223" s="219"/>
      <c r="I223" s="219"/>
      <c r="J223" s="219"/>
      <c r="K223" s="219"/>
      <c r="L223" s="219"/>
      <c r="M223" s="219"/>
      <c r="N223" s="219"/>
      <c r="O223" s="219"/>
      <c r="P223" s="220"/>
      <c r="Q223" s="975"/>
      <c r="R223" s="976"/>
      <c r="S223" s="976"/>
      <c r="T223" s="976"/>
      <c r="U223" s="976"/>
      <c r="V223" s="976"/>
      <c r="W223" s="976"/>
      <c r="X223" s="976"/>
      <c r="Y223" s="976"/>
      <c r="Z223" s="976"/>
      <c r="AA223" s="977"/>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5"/>
      <c r="B224" s="238"/>
      <c r="C224" s="237"/>
      <c r="D224" s="238"/>
      <c r="E224" s="237"/>
      <c r="F224" s="300"/>
      <c r="G224" s="218"/>
      <c r="H224" s="219"/>
      <c r="I224" s="219"/>
      <c r="J224" s="219"/>
      <c r="K224" s="219"/>
      <c r="L224" s="219"/>
      <c r="M224" s="219"/>
      <c r="N224" s="219"/>
      <c r="O224" s="219"/>
      <c r="P224" s="220"/>
      <c r="Q224" s="975"/>
      <c r="R224" s="976"/>
      <c r="S224" s="976"/>
      <c r="T224" s="976"/>
      <c r="U224" s="976"/>
      <c r="V224" s="976"/>
      <c r="W224" s="976"/>
      <c r="X224" s="976"/>
      <c r="Y224" s="976"/>
      <c r="Z224" s="976"/>
      <c r="AA224" s="977"/>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5"/>
      <c r="B225" s="238"/>
      <c r="C225" s="237"/>
      <c r="D225" s="238"/>
      <c r="E225" s="237"/>
      <c r="F225" s="300"/>
      <c r="G225" s="221"/>
      <c r="H225" s="150"/>
      <c r="I225" s="150"/>
      <c r="J225" s="150"/>
      <c r="K225" s="150"/>
      <c r="L225" s="150"/>
      <c r="M225" s="150"/>
      <c r="N225" s="150"/>
      <c r="O225" s="150"/>
      <c r="P225" s="222"/>
      <c r="Q225" s="978"/>
      <c r="R225" s="979"/>
      <c r="S225" s="979"/>
      <c r="T225" s="979"/>
      <c r="U225" s="979"/>
      <c r="V225" s="979"/>
      <c r="W225" s="979"/>
      <c r="X225" s="979"/>
      <c r="Y225" s="979"/>
      <c r="Z225" s="979"/>
      <c r="AA225" s="980"/>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5"/>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5"/>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5"/>
      <c r="B228" s="238"/>
      <c r="C228" s="237"/>
      <c r="D228" s="238"/>
      <c r="E228" s="237"/>
      <c r="F228" s="300"/>
      <c r="G228" s="216"/>
      <c r="H228" s="147"/>
      <c r="I228" s="147"/>
      <c r="J228" s="147"/>
      <c r="K228" s="147"/>
      <c r="L228" s="147"/>
      <c r="M228" s="147"/>
      <c r="N228" s="147"/>
      <c r="O228" s="147"/>
      <c r="P228" s="217"/>
      <c r="Q228" s="972"/>
      <c r="R228" s="973"/>
      <c r="S228" s="973"/>
      <c r="T228" s="973"/>
      <c r="U228" s="973"/>
      <c r="V228" s="973"/>
      <c r="W228" s="973"/>
      <c r="X228" s="973"/>
      <c r="Y228" s="973"/>
      <c r="Z228" s="973"/>
      <c r="AA228" s="97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5"/>
      <c r="B229" s="238"/>
      <c r="C229" s="237"/>
      <c r="D229" s="238"/>
      <c r="E229" s="237"/>
      <c r="F229" s="300"/>
      <c r="G229" s="218"/>
      <c r="H229" s="219"/>
      <c r="I229" s="219"/>
      <c r="J229" s="219"/>
      <c r="K229" s="219"/>
      <c r="L229" s="219"/>
      <c r="M229" s="219"/>
      <c r="N229" s="219"/>
      <c r="O229" s="219"/>
      <c r="P229" s="220"/>
      <c r="Q229" s="975"/>
      <c r="R229" s="976"/>
      <c r="S229" s="976"/>
      <c r="T229" s="976"/>
      <c r="U229" s="976"/>
      <c r="V229" s="976"/>
      <c r="W229" s="976"/>
      <c r="X229" s="976"/>
      <c r="Y229" s="976"/>
      <c r="Z229" s="976"/>
      <c r="AA229" s="97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5"/>
      <c r="B230" s="238"/>
      <c r="C230" s="237"/>
      <c r="D230" s="238"/>
      <c r="E230" s="237"/>
      <c r="F230" s="300"/>
      <c r="G230" s="218"/>
      <c r="H230" s="219"/>
      <c r="I230" s="219"/>
      <c r="J230" s="219"/>
      <c r="K230" s="219"/>
      <c r="L230" s="219"/>
      <c r="M230" s="219"/>
      <c r="N230" s="219"/>
      <c r="O230" s="219"/>
      <c r="P230" s="220"/>
      <c r="Q230" s="975"/>
      <c r="R230" s="976"/>
      <c r="S230" s="976"/>
      <c r="T230" s="976"/>
      <c r="U230" s="976"/>
      <c r="V230" s="976"/>
      <c r="W230" s="976"/>
      <c r="X230" s="976"/>
      <c r="Y230" s="976"/>
      <c r="Z230" s="976"/>
      <c r="AA230" s="977"/>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5"/>
      <c r="B231" s="238"/>
      <c r="C231" s="237"/>
      <c r="D231" s="238"/>
      <c r="E231" s="237"/>
      <c r="F231" s="300"/>
      <c r="G231" s="218"/>
      <c r="H231" s="219"/>
      <c r="I231" s="219"/>
      <c r="J231" s="219"/>
      <c r="K231" s="219"/>
      <c r="L231" s="219"/>
      <c r="M231" s="219"/>
      <c r="N231" s="219"/>
      <c r="O231" s="219"/>
      <c r="P231" s="220"/>
      <c r="Q231" s="975"/>
      <c r="R231" s="976"/>
      <c r="S231" s="976"/>
      <c r="T231" s="976"/>
      <c r="U231" s="976"/>
      <c r="V231" s="976"/>
      <c r="W231" s="976"/>
      <c r="X231" s="976"/>
      <c r="Y231" s="976"/>
      <c r="Z231" s="976"/>
      <c r="AA231" s="977"/>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5"/>
      <c r="B232" s="238"/>
      <c r="C232" s="237"/>
      <c r="D232" s="238"/>
      <c r="E232" s="237"/>
      <c r="F232" s="300"/>
      <c r="G232" s="221"/>
      <c r="H232" s="150"/>
      <c r="I232" s="150"/>
      <c r="J232" s="150"/>
      <c r="K232" s="150"/>
      <c r="L232" s="150"/>
      <c r="M232" s="150"/>
      <c r="N232" s="150"/>
      <c r="O232" s="150"/>
      <c r="P232" s="222"/>
      <c r="Q232" s="978"/>
      <c r="R232" s="979"/>
      <c r="S232" s="979"/>
      <c r="T232" s="979"/>
      <c r="U232" s="979"/>
      <c r="V232" s="979"/>
      <c r="W232" s="979"/>
      <c r="X232" s="979"/>
      <c r="Y232" s="979"/>
      <c r="Z232" s="979"/>
      <c r="AA232" s="980"/>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5"/>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5"/>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5"/>
      <c r="B235" s="238"/>
      <c r="C235" s="237"/>
      <c r="D235" s="238"/>
      <c r="E235" s="237"/>
      <c r="F235" s="300"/>
      <c r="G235" s="216"/>
      <c r="H235" s="147"/>
      <c r="I235" s="147"/>
      <c r="J235" s="147"/>
      <c r="K235" s="147"/>
      <c r="L235" s="147"/>
      <c r="M235" s="147"/>
      <c r="N235" s="147"/>
      <c r="O235" s="147"/>
      <c r="P235" s="217"/>
      <c r="Q235" s="972"/>
      <c r="R235" s="973"/>
      <c r="S235" s="973"/>
      <c r="T235" s="973"/>
      <c r="U235" s="973"/>
      <c r="V235" s="973"/>
      <c r="W235" s="973"/>
      <c r="X235" s="973"/>
      <c r="Y235" s="973"/>
      <c r="Z235" s="973"/>
      <c r="AA235" s="97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5"/>
      <c r="B236" s="238"/>
      <c r="C236" s="237"/>
      <c r="D236" s="238"/>
      <c r="E236" s="237"/>
      <c r="F236" s="300"/>
      <c r="G236" s="218"/>
      <c r="H236" s="219"/>
      <c r="I236" s="219"/>
      <c r="J236" s="219"/>
      <c r="K236" s="219"/>
      <c r="L236" s="219"/>
      <c r="M236" s="219"/>
      <c r="N236" s="219"/>
      <c r="O236" s="219"/>
      <c r="P236" s="220"/>
      <c r="Q236" s="975"/>
      <c r="R236" s="976"/>
      <c r="S236" s="976"/>
      <c r="T236" s="976"/>
      <c r="U236" s="976"/>
      <c r="V236" s="976"/>
      <c r="W236" s="976"/>
      <c r="X236" s="976"/>
      <c r="Y236" s="976"/>
      <c r="Z236" s="976"/>
      <c r="AA236" s="97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5"/>
      <c r="B237" s="238"/>
      <c r="C237" s="237"/>
      <c r="D237" s="238"/>
      <c r="E237" s="237"/>
      <c r="F237" s="300"/>
      <c r="G237" s="218"/>
      <c r="H237" s="219"/>
      <c r="I237" s="219"/>
      <c r="J237" s="219"/>
      <c r="K237" s="219"/>
      <c r="L237" s="219"/>
      <c r="M237" s="219"/>
      <c r="N237" s="219"/>
      <c r="O237" s="219"/>
      <c r="P237" s="220"/>
      <c r="Q237" s="975"/>
      <c r="R237" s="976"/>
      <c r="S237" s="976"/>
      <c r="T237" s="976"/>
      <c r="U237" s="976"/>
      <c r="V237" s="976"/>
      <c r="W237" s="976"/>
      <c r="X237" s="976"/>
      <c r="Y237" s="976"/>
      <c r="Z237" s="976"/>
      <c r="AA237" s="977"/>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5"/>
      <c r="B238" s="238"/>
      <c r="C238" s="237"/>
      <c r="D238" s="238"/>
      <c r="E238" s="237"/>
      <c r="F238" s="300"/>
      <c r="G238" s="218"/>
      <c r="H238" s="219"/>
      <c r="I238" s="219"/>
      <c r="J238" s="219"/>
      <c r="K238" s="219"/>
      <c r="L238" s="219"/>
      <c r="M238" s="219"/>
      <c r="N238" s="219"/>
      <c r="O238" s="219"/>
      <c r="P238" s="220"/>
      <c r="Q238" s="975"/>
      <c r="R238" s="976"/>
      <c r="S238" s="976"/>
      <c r="T238" s="976"/>
      <c r="U238" s="976"/>
      <c r="V238" s="976"/>
      <c r="W238" s="976"/>
      <c r="X238" s="976"/>
      <c r="Y238" s="976"/>
      <c r="Z238" s="976"/>
      <c r="AA238" s="977"/>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5"/>
      <c r="B239" s="238"/>
      <c r="C239" s="237"/>
      <c r="D239" s="238"/>
      <c r="E239" s="237"/>
      <c r="F239" s="300"/>
      <c r="G239" s="221"/>
      <c r="H239" s="150"/>
      <c r="I239" s="150"/>
      <c r="J239" s="150"/>
      <c r="K239" s="150"/>
      <c r="L239" s="150"/>
      <c r="M239" s="150"/>
      <c r="N239" s="150"/>
      <c r="O239" s="150"/>
      <c r="P239" s="222"/>
      <c r="Q239" s="978"/>
      <c r="R239" s="979"/>
      <c r="S239" s="979"/>
      <c r="T239" s="979"/>
      <c r="U239" s="979"/>
      <c r="V239" s="979"/>
      <c r="W239" s="979"/>
      <c r="X239" s="979"/>
      <c r="Y239" s="979"/>
      <c r="Z239" s="979"/>
      <c r="AA239" s="980"/>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5"/>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5"/>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5"/>
      <c r="B242" s="238"/>
      <c r="C242" s="237"/>
      <c r="D242" s="238"/>
      <c r="E242" s="237"/>
      <c r="F242" s="300"/>
      <c r="G242" s="216"/>
      <c r="H242" s="147"/>
      <c r="I242" s="147"/>
      <c r="J242" s="147"/>
      <c r="K242" s="147"/>
      <c r="L242" s="147"/>
      <c r="M242" s="147"/>
      <c r="N242" s="147"/>
      <c r="O242" s="147"/>
      <c r="P242" s="217"/>
      <c r="Q242" s="972"/>
      <c r="R242" s="973"/>
      <c r="S242" s="973"/>
      <c r="T242" s="973"/>
      <c r="U242" s="973"/>
      <c r="V242" s="973"/>
      <c r="W242" s="973"/>
      <c r="X242" s="973"/>
      <c r="Y242" s="973"/>
      <c r="Z242" s="973"/>
      <c r="AA242" s="97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5"/>
      <c r="B243" s="238"/>
      <c r="C243" s="237"/>
      <c r="D243" s="238"/>
      <c r="E243" s="237"/>
      <c r="F243" s="300"/>
      <c r="G243" s="218"/>
      <c r="H243" s="219"/>
      <c r="I243" s="219"/>
      <c r="J243" s="219"/>
      <c r="K243" s="219"/>
      <c r="L243" s="219"/>
      <c r="M243" s="219"/>
      <c r="N243" s="219"/>
      <c r="O243" s="219"/>
      <c r="P243" s="220"/>
      <c r="Q243" s="975"/>
      <c r="R243" s="976"/>
      <c r="S243" s="976"/>
      <c r="T243" s="976"/>
      <c r="U243" s="976"/>
      <c r="V243" s="976"/>
      <c r="W243" s="976"/>
      <c r="X243" s="976"/>
      <c r="Y243" s="976"/>
      <c r="Z243" s="976"/>
      <c r="AA243" s="97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5"/>
      <c r="B244" s="238"/>
      <c r="C244" s="237"/>
      <c r="D244" s="238"/>
      <c r="E244" s="237"/>
      <c r="F244" s="300"/>
      <c r="G244" s="218"/>
      <c r="H244" s="219"/>
      <c r="I244" s="219"/>
      <c r="J244" s="219"/>
      <c r="K244" s="219"/>
      <c r="L244" s="219"/>
      <c r="M244" s="219"/>
      <c r="N244" s="219"/>
      <c r="O244" s="219"/>
      <c r="P244" s="220"/>
      <c r="Q244" s="975"/>
      <c r="R244" s="976"/>
      <c r="S244" s="976"/>
      <c r="T244" s="976"/>
      <c r="U244" s="976"/>
      <c r="V244" s="976"/>
      <c r="W244" s="976"/>
      <c r="X244" s="976"/>
      <c r="Y244" s="976"/>
      <c r="Z244" s="976"/>
      <c r="AA244" s="977"/>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5"/>
      <c r="B245" s="238"/>
      <c r="C245" s="237"/>
      <c r="D245" s="238"/>
      <c r="E245" s="237"/>
      <c r="F245" s="300"/>
      <c r="G245" s="218"/>
      <c r="H245" s="219"/>
      <c r="I245" s="219"/>
      <c r="J245" s="219"/>
      <c r="K245" s="219"/>
      <c r="L245" s="219"/>
      <c r="M245" s="219"/>
      <c r="N245" s="219"/>
      <c r="O245" s="219"/>
      <c r="P245" s="220"/>
      <c r="Q245" s="975"/>
      <c r="R245" s="976"/>
      <c r="S245" s="976"/>
      <c r="T245" s="976"/>
      <c r="U245" s="976"/>
      <c r="V245" s="976"/>
      <c r="W245" s="976"/>
      <c r="X245" s="976"/>
      <c r="Y245" s="976"/>
      <c r="Z245" s="976"/>
      <c r="AA245" s="977"/>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5"/>
      <c r="B246" s="238"/>
      <c r="C246" s="237"/>
      <c r="D246" s="238"/>
      <c r="E246" s="301"/>
      <c r="F246" s="302"/>
      <c r="G246" s="221"/>
      <c r="H246" s="150"/>
      <c r="I246" s="150"/>
      <c r="J246" s="150"/>
      <c r="K246" s="150"/>
      <c r="L246" s="150"/>
      <c r="M246" s="150"/>
      <c r="N246" s="150"/>
      <c r="O246" s="150"/>
      <c r="P246" s="222"/>
      <c r="Q246" s="978"/>
      <c r="R246" s="979"/>
      <c r="S246" s="979"/>
      <c r="T246" s="979"/>
      <c r="U246" s="979"/>
      <c r="V246" s="979"/>
      <c r="W246" s="979"/>
      <c r="X246" s="979"/>
      <c r="Y246" s="979"/>
      <c r="Z246" s="979"/>
      <c r="AA246" s="980"/>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5"/>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5"/>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5"/>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5"/>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5"/>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5"/>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5"/>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5"/>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5"/>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5"/>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5"/>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5"/>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5"/>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5"/>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5"/>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5"/>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5"/>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5"/>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5"/>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5"/>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5"/>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5"/>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5"/>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5"/>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5"/>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5"/>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5"/>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5"/>
      <c r="B274" s="238"/>
      <c r="C274" s="237"/>
      <c r="D274" s="238"/>
      <c r="E274" s="237"/>
      <c r="F274" s="300"/>
      <c r="G274" s="216"/>
      <c r="H274" s="147"/>
      <c r="I274" s="147"/>
      <c r="J274" s="147"/>
      <c r="K274" s="147"/>
      <c r="L274" s="147"/>
      <c r="M274" s="147"/>
      <c r="N274" s="147"/>
      <c r="O274" s="147"/>
      <c r="P274" s="217"/>
      <c r="Q274" s="972"/>
      <c r="R274" s="973"/>
      <c r="S274" s="973"/>
      <c r="T274" s="973"/>
      <c r="U274" s="973"/>
      <c r="V274" s="973"/>
      <c r="W274" s="973"/>
      <c r="X274" s="973"/>
      <c r="Y274" s="973"/>
      <c r="Z274" s="973"/>
      <c r="AA274" s="97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5"/>
      <c r="B275" s="238"/>
      <c r="C275" s="237"/>
      <c r="D275" s="238"/>
      <c r="E275" s="237"/>
      <c r="F275" s="300"/>
      <c r="G275" s="218"/>
      <c r="H275" s="219"/>
      <c r="I275" s="219"/>
      <c r="J275" s="219"/>
      <c r="K275" s="219"/>
      <c r="L275" s="219"/>
      <c r="M275" s="219"/>
      <c r="N275" s="219"/>
      <c r="O275" s="219"/>
      <c r="P275" s="220"/>
      <c r="Q275" s="975"/>
      <c r="R275" s="976"/>
      <c r="S275" s="976"/>
      <c r="T275" s="976"/>
      <c r="U275" s="976"/>
      <c r="V275" s="976"/>
      <c r="W275" s="976"/>
      <c r="X275" s="976"/>
      <c r="Y275" s="976"/>
      <c r="Z275" s="976"/>
      <c r="AA275" s="97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5"/>
      <c r="B276" s="238"/>
      <c r="C276" s="237"/>
      <c r="D276" s="238"/>
      <c r="E276" s="237"/>
      <c r="F276" s="300"/>
      <c r="G276" s="218"/>
      <c r="H276" s="219"/>
      <c r="I276" s="219"/>
      <c r="J276" s="219"/>
      <c r="K276" s="219"/>
      <c r="L276" s="219"/>
      <c r="M276" s="219"/>
      <c r="N276" s="219"/>
      <c r="O276" s="219"/>
      <c r="P276" s="220"/>
      <c r="Q276" s="975"/>
      <c r="R276" s="976"/>
      <c r="S276" s="976"/>
      <c r="T276" s="976"/>
      <c r="U276" s="976"/>
      <c r="V276" s="976"/>
      <c r="W276" s="976"/>
      <c r="X276" s="976"/>
      <c r="Y276" s="976"/>
      <c r="Z276" s="976"/>
      <c r="AA276" s="977"/>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5"/>
      <c r="B277" s="238"/>
      <c r="C277" s="237"/>
      <c r="D277" s="238"/>
      <c r="E277" s="237"/>
      <c r="F277" s="300"/>
      <c r="G277" s="218"/>
      <c r="H277" s="219"/>
      <c r="I277" s="219"/>
      <c r="J277" s="219"/>
      <c r="K277" s="219"/>
      <c r="L277" s="219"/>
      <c r="M277" s="219"/>
      <c r="N277" s="219"/>
      <c r="O277" s="219"/>
      <c r="P277" s="220"/>
      <c r="Q277" s="975"/>
      <c r="R277" s="976"/>
      <c r="S277" s="976"/>
      <c r="T277" s="976"/>
      <c r="U277" s="976"/>
      <c r="V277" s="976"/>
      <c r="W277" s="976"/>
      <c r="X277" s="976"/>
      <c r="Y277" s="976"/>
      <c r="Z277" s="976"/>
      <c r="AA277" s="977"/>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5"/>
      <c r="B278" s="238"/>
      <c r="C278" s="237"/>
      <c r="D278" s="238"/>
      <c r="E278" s="237"/>
      <c r="F278" s="300"/>
      <c r="G278" s="221"/>
      <c r="H278" s="150"/>
      <c r="I278" s="150"/>
      <c r="J278" s="150"/>
      <c r="K278" s="150"/>
      <c r="L278" s="150"/>
      <c r="M278" s="150"/>
      <c r="N278" s="150"/>
      <c r="O278" s="150"/>
      <c r="P278" s="222"/>
      <c r="Q278" s="978"/>
      <c r="R278" s="979"/>
      <c r="S278" s="979"/>
      <c r="T278" s="979"/>
      <c r="U278" s="979"/>
      <c r="V278" s="979"/>
      <c r="W278" s="979"/>
      <c r="X278" s="979"/>
      <c r="Y278" s="979"/>
      <c r="Z278" s="979"/>
      <c r="AA278" s="980"/>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5"/>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5"/>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5"/>
      <c r="B281" s="238"/>
      <c r="C281" s="237"/>
      <c r="D281" s="238"/>
      <c r="E281" s="237"/>
      <c r="F281" s="300"/>
      <c r="G281" s="216"/>
      <c r="H281" s="147"/>
      <c r="I281" s="147"/>
      <c r="J281" s="147"/>
      <c r="K281" s="147"/>
      <c r="L281" s="147"/>
      <c r="M281" s="147"/>
      <c r="N281" s="147"/>
      <c r="O281" s="147"/>
      <c r="P281" s="217"/>
      <c r="Q281" s="972"/>
      <c r="R281" s="973"/>
      <c r="S281" s="973"/>
      <c r="T281" s="973"/>
      <c r="U281" s="973"/>
      <c r="V281" s="973"/>
      <c r="W281" s="973"/>
      <c r="X281" s="973"/>
      <c r="Y281" s="973"/>
      <c r="Z281" s="973"/>
      <c r="AA281" s="97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5"/>
      <c r="B282" s="238"/>
      <c r="C282" s="237"/>
      <c r="D282" s="238"/>
      <c r="E282" s="237"/>
      <c r="F282" s="300"/>
      <c r="G282" s="218"/>
      <c r="H282" s="219"/>
      <c r="I282" s="219"/>
      <c r="J282" s="219"/>
      <c r="K282" s="219"/>
      <c r="L282" s="219"/>
      <c r="M282" s="219"/>
      <c r="N282" s="219"/>
      <c r="O282" s="219"/>
      <c r="P282" s="220"/>
      <c r="Q282" s="975"/>
      <c r="R282" s="976"/>
      <c r="S282" s="976"/>
      <c r="T282" s="976"/>
      <c r="U282" s="976"/>
      <c r="V282" s="976"/>
      <c r="W282" s="976"/>
      <c r="X282" s="976"/>
      <c r="Y282" s="976"/>
      <c r="Z282" s="976"/>
      <c r="AA282" s="97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5"/>
      <c r="B283" s="238"/>
      <c r="C283" s="237"/>
      <c r="D283" s="238"/>
      <c r="E283" s="237"/>
      <c r="F283" s="300"/>
      <c r="G283" s="218"/>
      <c r="H283" s="219"/>
      <c r="I283" s="219"/>
      <c r="J283" s="219"/>
      <c r="K283" s="219"/>
      <c r="L283" s="219"/>
      <c r="M283" s="219"/>
      <c r="N283" s="219"/>
      <c r="O283" s="219"/>
      <c r="P283" s="220"/>
      <c r="Q283" s="975"/>
      <c r="R283" s="976"/>
      <c r="S283" s="976"/>
      <c r="T283" s="976"/>
      <c r="U283" s="976"/>
      <c r="V283" s="976"/>
      <c r="W283" s="976"/>
      <c r="X283" s="976"/>
      <c r="Y283" s="976"/>
      <c r="Z283" s="976"/>
      <c r="AA283" s="977"/>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5"/>
      <c r="B284" s="238"/>
      <c r="C284" s="237"/>
      <c r="D284" s="238"/>
      <c r="E284" s="237"/>
      <c r="F284" s="300"/>
      <c r="G284" s="218"/>
      <c r="H284" s="219"/>
      <c r="I284" s="219"/>
      <c r="J284" s="219"/>
      <c r="K284" s="219"/>
      <c r="L284" s="219"/>
      <c r="M284" s="219"/>
      <c r="N284" s="219"/>
      <c r="O284" s="219"/>
      <c r="P284" s="220"/>
      <c r="Q284" s="975"/>
      <c r="R284" s="976"/>
      <c r="S284" s="976"/>
      <c r="T284" s="976"/>
      <c r="U284" s="976"/>
      <c r="V284" s="976"/>
      <c r="W284" s="976"/>
      <c r="X284" s="976"/>
      <c r="Y284" s="976"/>
      <c r="Z284" s="976"/>
      <c r="AA284" s="977"/>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5"/>
      <c r="B285" s="238"/>
      <c r="C285" s="237"/>
      <c r="D285" s="238"/>
      <c r="E285" s="237"/>
      <c r="F285" s="300"/>
      <c r="G285" s="221"/>
      <c r="H285" s="150"/>
      <c r="I285" s="150"/>
      <c r="J285" s="150"/>
      <c r="K285" s="150"/>
      <c r="L285" s="150"/>
      <c r="M285" s="150"/>
      <c r="N285" s="150"/>
      <c r="O285" s="150"/>
      <c r="P285" s="222"/>
      <c r="Q285" s="978"/>
      <c r="R285" s="979"/>
      <c r="S285" s="979"/>
      <c r="T285" s="979"/>
      <c r="U285" s="979"/>
      <c r="V285" s="979"/>
      <c r="W285" s="979"/>
      <c r="X285" s="979"/>
      <c r="Y285" s="979"/>
      <c r="Z285" s="979"/>
      <c r="AA285" s="980"/>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5"/>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5"/>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5"/>
      <c r="B288" s="238"/>
      <c r="C288" s="237"/>
      <c r="D288" s="238"/>
      <c r="E288" s="237"/>
      <c r="F288" s="300"/>
      <c r="G288" s="216"/>
      <c r="H288" s="147"/>
      <c r="I288" s="147"/>
      <c r="J288" s="147"/>
      <c r="K288" s="147"/>
      <c r="L288" s="147"/>
      <c r="M288" s="147"/>
      <c r="N288" s="147"/>
      <c r="O288" s="147"/>
      <c r="P288" s="217"/>
      <c r="Q288" s="972"/>
      <c r="R288" s="973"/>
      <c r="S288" s="973"/>
      <c r="T288" s="973"/>
      <c r="U288" s="973"/>
      <c r="V288" s="973"/>
      <c r="W288" s="973"/>
      <c r="X288" s="973"/>
      <c r="Y288" s="973"/>
      <c r="Z288" s="973"/>
      <c r="AA288" s="97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5"/>
      <c r="B289" s="238"/>
      <c r="C289" s="237"/>
      <c r="D289" s="238"/>
      <c r="E289" s="237"/>
      <c r="F289" s="300"/>
      <c r="G289" s="218"/>
      <c r="H289" s="219"/>
      <c r="I289" s="219"/>
      <c r="J289" s="219"/>
      <c r="K289" s="219"/>
      <c r="L289" s="219"/>
      <c r="M289" s="219"/>
      <c r="N289" s="219"/>
      <c r="O289" s="219"/>
      <c r="P289" s="220"/>
      <c r="Q289" s="975"/>
      <c r="R289" s="976"/>
      <c r="S289" s="976"/>
      <c r="T289" s="976"/>
      <c r="U289" s="976"/>
      <c r="V289" s="976"/>
      <c r="W289" s="976"/>
      <c r="X289" s="976"/>
      <c r="Y289" s="976"/>
      <c r="Z289" s="976"/>
      <c r="AA289" s="97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5"/>
      <c r="B290" s="238"/>
      <c r="C290" s="237"/>
      <c r="D290" s="238"/>
      <c r="E290" s="237"/>
      <c r="F290" s="300"/>
      <c r="G290" s="218"/>
      <c r="H290" s="219"/>
      <c r="I290" s="219"/>
      <c r="J290" s="219"/>
      <c r="K290" s="219"/>
      <c r="L290" s="219"/>
      <c r="M290" s="219"/>
      <c r="N290" s="219"/>
      <c r="O290" s="219"/>
      <c r="P290" s="220"/>
      <c r="Q290" s="975"/>
      <c r="R290" s="976"/>
      <c r="S290" s="976"/>
      <c r="T290" s="976"/>
      <c r="U290" s="976"/>
      <c r="V290" s="976"/>
      <c r="W290" s="976"/>
      <c r="X290" s="976"/>
      <c r="Y290" s="976"/>
      <c r="Z290" s="976"/>
      <c r="AA290" s="977"/>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5"/>
      <c r="B291" s="238"/>
      <c r="C291" s="237"/>
      <c r="D291" s="238"/>
      <c r="E291" s="237"/>
      <c r="F291" s="300"/>
      <c r="G291" s="218"/>
      <c r="H291" s="219"/>
      <c r="I291" s="219"/>
      <c r="J291" s="219"/>
      <c r="K291" s="219"/>
      <c r="L291" s="219"/>
      <c r="M291" s="219"/>
      <c r="N291" s="219"/>
      <c r="O291" s="219"/>
      <c r="P291" s="220"/>
      <c r="Q291" s="975"/>
      <c r="R291" s="976"/>
      <c r="S291" s="976"/>
      <c r="T291" s="976"/>
      <c r="U291" s="976"/>
      <c r="V291" s="976"/>
      <c r="W291" s="976"/>
      <c r="X291" s="976"/>
      <c r="Y291" s="976"/>
      <c r="Z291" s="976"/>
      <c r="AA291" s="977"/>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5"/>
      <c r="B292" s="238"/>
      <c r="C292" s="237"/>
      <c r="D292" s="238"/>
      <c r="E292" s="237"/>
      <c r="F292" s="300"/>
      <c r="G292" s="221"/>
      <c r="H292" s="150"/>
      <c r="I292" s="150"/>
      <c r="J292" s="150"/>
      <c r="K292" s="150"/>
      <c r="L292" s="150"/>
      <c r="M292" s="150"/>
      <c r="N292" s="150"/>
      <c r="O292" s="150"/>
      <c r="P292" s="222"/>
      <c r="Q292" s="978"/>
      <c r="R292" s="979"/>
      <c r="S292" s="979"/>
      <c r="T292" s="979"/>
      <c r="U292" s="979"/>
      <c r="V292" s="979"/>
      <c r="W292" s="979"/>
      <c r="X292" s="979"/>
      <c r="Y292" s="979"/>
      <c r="Z292" s="979"/>
      <c r="AA292" s="980"/>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5"/>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5"/>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5"/>
      <c r="B295" s="238"/>
      <c r="C295" s="237"/>
      <c r="D295" s="238"/>
      <c r="E295" s="237"/>
      <c r="F295" s="300"/>
      <c r="G295" s="216"/>
      <c r="H295" s="147"/>
      <c r="I295" s="147"/>
      <c r="J295" s="147"/>
      <c r="K295" s="147"/>
      <c r="L295" s="147"/>
      <c r="M295" s="147"/>
      <c r="N295" s="147"/>
      <c r="O295" s="147"/>
      <c r="P295" s="217"/>
      <c r="Q295" s="972"/>
      <c r="R295" s="973"/>
      <c r="S295" s="973"/>
      <c r="T295" s="973"/>
      <c r="U295" s="973"/>
      <c r="V295" s="973"/>
      <c r="W295" s="973"/>
      <c r="X295" s="973"/>
      <c r="Y295" s="973"/>
      <c r="Z295" s="973"/>
      <c r="AA295" s="97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5"/>
      <c r="B296" s="238"/>
      <c r="C296" s="237"/>
      <c r="D296" s="238"/>
      <c r="E296" s="237"/>
      <c r="F296" s="300"/>
      <c r="G296" s="218"/>
      <c r="H296" s="219"/>
      <c r="I296" s="219"/>
      <c r="J296" s="219"/>
      <c r="K296" s="219"/>
      <c r="L296" s="219"/>
      <c r="M296" s="219"/>
      <c r="N296" s="219"/>
      <c r="O296" s="219"/>
      <c r="P296" s="220"/>
      <c r="Q296" s="975"/>
      <c r="R296" s="976"/>
      <c r="S296" s="976"/>
      <c r="T296" s="976"/>
      <c r="U296" s="976"/>
      <c r="V296" s="976"/>
      <c r="W296" s="976"/>
      <c r="X296" s="976"/>
      <c r="Y296" s="976"/>
      <c r="Z296" s="976"/>
      <c r="AA296" s="97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5"/>
      <c r="B297" s="238"/>
      <c r="C297" s="237"/>
      <c r="D297" s="238"/>
      <c r="E297" s="237"/>
      <c r="F297" s="300"/>
      <c r="G297" s="218"/>
      <c r="H297" s="219"/>
      <c r="I297" s="219"/>
      <c r="J297" s="219"/>
      <c r="K297" s="219"/>
      <c r="L297" s="219"/>
      <c r="M297" s="219"/>
      <c r="N297" s="219"/>
      <c r="O297" s="219"/>
      <c r="P297" s="220"/>
      <c r="Q297" s="975"/>
      <c r="R297" s="976"/>
      <c r="S297" s="976"/>
      <c r="T297" s="976"/>
      <c r="U297" s="976"/>
      <c r="V297" s="976"/>
      <c r="W297" s="976"/>
      <c r="X297" s="976"/>
      <c r="Y297" s="976"/>
      <c r="Z297" s="976"/>
      <c r="AA297" s="977"/>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5"/>
      <c r="B298" s="238"/>
      <c r="C298" s="237"/>
      <c r="D298" s="238"/>
      <c r="E298" s="237"/>
      <c r="F298" s="300"/>
      <c r="G298" s="218"/>
      <c r="H298" s="219"/>
      <c r="I298" s="219"/>
      <c r="J298" s="219"/>
      <c r="K298" s="219"/>
      <c r="L298" s="219"/>
      <c r="M298" s="219"/>
      <c r="N298" s="219"/>
      <c r="O298" s="219"/>
      <c r="P298" s="220"/>
      <c r="Q298" s="975"/>
      <c r="R298" s="976"/>
      <c r="S298" s="976"/>
      <c r="T298" s="976"/>
      <c r="U298" s="976"/>
      <c r="V298" s="976"/>
      <c r="W298" s="976"/>
      <c r="X298" s="976"/>
      <c r="Y298" s="976"/>
      <c r="Z298" s="976"/>
      <c r="AA298" s="977"/>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5"/>
      <c r="B299" s="238"/>
      <c r="C299" s="237"/>
      <c r="D299" s="238"/>
      <c r="E299" s="237"/>
      <c r="F299" s="300"/>
      <c r="G299" s="221"/>
      <c r="H299" s="150"/>
      <c r="I299" s="150"/>
      <c r="J299" s="150"/>
      <c r="K299" s="150"/>
      <c r="L299" s="150"/>
      <c r="M299" s="150"/>
      <c r="N299" s="150"/>
      <c r="O299" s="150"/>
      <c r="P299" s="222"/>
      <c r="Q299" s="978"/>
      <c r="R299" s="979"/>
      <c r="S299" s="979"/>
      <c r="T299" s="979"/>
      <c r="U299" s="979"/>
      <c r="V299" s="979"/>
      <c r="W299" s="979"/>
      <c r="X299" s="979"/>
      <c r="Y299" s="979"/>
      <c r="Z299" s="979"/>
      <c r="AA299" s="980"/>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5"/>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5"/>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5"/>
      <c r="B302" s="238"/>
      <c r="C302" s="237"/>
      <c r="D302" s="238"/>
      <c r="E302" s="237"/>
      <c r="F302" s="300"/>
      <c r="G302" s="216"/>
      <c r="H302" s="147"/>
      <c r="I302" s="147"/>
      <c r="J302" s="147"/>
      <c r="K302" s="147"/>
      <c r="L302" s="147"/>
      <c r="M302" s="147"/>
      <c r="N302" s="147"/>
      <c r="O302" s="147"/>
      <c r="P302" s="217"/>
      <c r="Q302" s="972"/>
      <c r="R302" s="973"/>
      <c r="S302" s="973"/>
      <c r="T302" s="973"/>
      <c r="U302" s="973"/>
      <c r="V302" s="973"/>
      <c r="W302" s="973"/>
      <c r="X302" s="973"/>
      <c r="Y302" s="973"/>
      <c r="Z302" s="973"/>
      <c r="AA302" s="97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5"/>
      <c r="B303" s="238"/>
      <c r="C303" s="237"/>
      <c r="D303" s="238"/>
      <c r="E303" s="237"/>
      <c r="F303" s="300"/>
      <c r="G303" s="218"/>
      <c r="H303" s="219"/>
      <c r="I303" s="219"/>
      <c r="J303" s="219"/>
      <c r="K303" s="219"/>
      <c r="L303" s="219"/>
      <c r="M303" s="219"/>
      <c r="N303" s="219"/>
      <c r="O303" s="219"/>
      <c r="P303" s="220"/>
      <c r="Q303" s="975"/>
      <c r="R303" s="976"/>
      <c r="S303" s="976"/>
      <c r="T303" s="976"/>
      <c r="U303" s="976"/>
      <c r="V303" s="976"/>
      <c r="W303" s="976"/>
      <c r="X303" s="976"/>
      <c r="Y303" s="976"/>
      <c r="Z303" s="976"/>
      <c r="AA303" s="97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5"/>
      <c r="B304" s="238"/>
      <c r="C304" s="237"/>
      <c r="D304" s="238"/>
      <c r="E304" s="237"/>
      <c r="F304" s="300"/>
      <c r="G304" s="218"/>
      <c r="H304" s="219"/>
      <c r="I304" s="219"/>
      <c r="J304" s="219"/>
      <c r="K304" s="219"/>
      <c r="L304" s="219"/>
      <c r="M304" s="219"/>
      <c r="N304" s="219"/>
      <c r="O304" s="219"/>
      <c r="P304" s="220"/>
      <c r="Q304" s="975"/>
      <c r="R304" s="976"/>
      <c r="S304" s="976"/>
      <c r="T304" s="976"/>
      <c r="U304" s="976"/>
      <c r="V304" s="976"/>
      <c r="W304" s="976"/>
      <c r="X304" s="976"/>
      <c r="Y304" s="976"/>
      <c r="Z304" s="976"/>
      <c r="AA304" s="977"/>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5"/>
      <c r="B305" s="238"/>
      <c r="C305" s="237"/>
      <c r="D305" s="238"/>
      <c r="E305" s="237"/>
      <c r="F305" s="300"/>
      <c r="G305" s="218"/>
      <c r="H305" s="219"/>
      <c r="I305" s="219"/>
      <c r="J305" s="219"/>
      <c r="K305" s="219"/>
      <c r="L305" s="219"/>
      <c r="M305" s="219"/>
      <c r="N305" s="219"/>
      <c r="O305" s="219"/>
      <c r="P305" s="220"/>
      <c r="Q305" s="975"/>
      <c r="R305" s="976"/>
      <c r="S305" s="976"/>
      <c r="T305" s="976"/>
      <c r="U305" s="976"/>
      <c r="V305" s="976"/>
      <c r="W305" s="976"/>
      <c r="X305" s="976"/>
      <c r="Y305" s="976"/>
      <c r="Z305" s="976"/>
      <c r="AA305" s="977"/>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5"/>
      <c r="B306" s="238"/>
      <c r="C306" s="237"/>
      <c r="D306" s="238"/>
      <c r="E306" s="301"/>
      <c r="F306" s="302"/>
      <c r="G306" s="221"/>
      <c r="H306" s="150"/>
      <c r="I306" s="150"/>
      <c r="J306" s="150"/>
      <c r="K306" s="150"/>
      <c r="L306" s="150"/>
      <c r="M306" s="150"/>
      <c r="N306" s="150"/>
      <c r="O306" s="150"/>
      <c r="P306" s="222"/>
      <c r="Q306" s="978"/>
      <c r="R306" s="979"/>
      <c r="S306" s="979"/>
      <c r="T306" s="979"/>
      <c r="U306" s="979"/>
      <c r="V306" s="979"/>
      <c r="W306" s="979"/>
      <c r="X306" s="979"/>
      <c r="Y306" s="979"/>
      <c r="Z306" s="979"/>
      <c r="AA306" s="980"/>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5"/>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5"/>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5"/>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5"/>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5"/>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5"/>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5"/>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5"/>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5"/>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5"/>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5"/>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5"/>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5"/>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5"/>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5"/>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5"/>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5"/>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5"/>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5"/>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5"/>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5"/>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5"/>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5"/>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5"/>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5"/>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5"/>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5"/>
      <c r="B334" s="238"/>
      <c r="C334" s="237"/>
      <c r="D334" s="238"/>
      <c r="E334" s="237"/>
      <c r="F334" s="300"/>
      <c r="G334" s="216"/>
      <c r="H334" s="147"/>
      <c r="I334" s="147"/>
      <c r="J334" s="147"/>
      <c r="K334" s="147"/>
      <c r="L334" s="147"/>
      <c r="M334" s="147"/>
      <c r="N334" s="147"/>
      <c r="O334" s="147"/>
      <c r="P334" s="217"/>
      <c r="Q334" s="972"/>
      <c r="R334" s="973"/>
      <c r="S334" s="973"/>
      <c r="T334" s="973"/>
      <c r="U334" s="973"/>
      <c r="V334" s="973"/>
      <c r="W334" s="973"/>
      <c r="X334" s="973"/>
      <c r="Y334" s="973"/>
      <c r="Z334" s="973"/>
      <c r="AA334" s="97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5"/>
      <c r="B335" s="238"/>
      <c r="C335" s="237"/>
      <c r="D335" s="238"/>
      <c r="E335" s="237"/>
      <c r="F335" s="300"/>
      <c r="G335" s="218"/>
      <c r="H335" s="219"/>
      <c r="I335" s="219"/>
      <c r="J335" s="219"/>
      <c r="K335" s="219"/>
      <c r="L335" s="219"/>
      <c r="M335" s="219"/>
      <c r="N335" s="219"/>
      <c r="O335" s="219"/>
      <c r="P335" s="220"/>
      <c r="Q335" s="975"/>
      <c r="R335" s="976"/>
      <c r="S335" s="976"/>
      <c r="T335" s="976"/>
      <c r="U335" s="976"/>
      <c r="V335" s="976"/>
      <c r="W335" s="976"/>
      <c r="X335" s="976"/>
      <c r="Y335" s="976"/>
      <c r="Z335" s="976"/>
      <c r="AA335" s="97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5"/>
      <c r="B336" s="238"/>
      <c r="C336" s="237"/>
      <c r="D336" s="238"/>
      <c r="E336" s="237"/>
      <c r="F336" s="300"/>
      <c r="G336" s="218"/>
      <c r="H336" s="219"/>
      <c r="I336" s="219"/>
      <c r="J336" s="219"/>
      <c r="K336" s="219"/>
      <c r="L336" s="219"/>
      <c r="M336" s="219"/>
      <c r="N336" s="219"/>
      <c r="O336" s="219"/>
      <c r="P336" s="220"/>
      <c r="Q336" s="975"/>
      <c r="R336" s="976"/>
      <c r="S336" s="976"/>
      <c r="T336" s="976"/>
      <c r="U336" s="976"/>
      <c r="V336" s="976"/>
      <c r="W336" s="976"/>
      <c r="X336" s="976"/>
      <c r="Y336" s="976"/>
      <c r="Z336" s="976"/>
      <c r="AA336" s="977"/>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5"/>
      <c r="B337" s="238"/>
      <c r="C337" s="237"/>
      <c r="D337" s="238"/>
      <c r="E337" s="237"/>
      <c r="F337" s="300"/>
      <c r="G337" s="218"/>
      <c r="H337" s="219"/>
      <c r="I337" s="219"/>
      <c r="J337" s="219"/>
      <c r="K337" s="219"/>
      <c r="L337" s="219"/>
      <c r="M337" s="219"/>
      <c r="N337" s="219"/>
      <c r="O337" s="219"/>
      <c r="P337" s="220"/>
      <c r="Q337" s="975"/>
      <c r="R337" s="976"/>
      <c r="S337" s="976"/>
      <c r="T337" s="976"/>
      <c r="U337" s="976"/>
      <c r="V337" s="976"/>
      <c r="W337" s="976"/>
      <c r="X337" s="976"/>
      <c r="Y337" s="976"/>
      <c r="Z337" s="976"/>
      <c r="AA337" s="977"/>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5"/>
      <c r="B338" s="238"/>
      <c r="C338" s="237"/>
      <c r="D338" s="238"/>
      <c r="E338" s="237"/>
      <c r="F338" s="300"/>
      <c r="G338" s="221"/>
      <c r="H338" s="150"/>
      <c r="I338" s="150"/>
      <c r="J338" s="150"/>
      <c r="K338" s="150"/>
      <c r="L338" s="150"/>
      <c r="M338" s="150"/>
      <c r="N338" s="150"/>
      <c r="O338" s="150"/>
      <c r="P338" s="222"/>
      <c r="Q338" s="978"/>
      <c r="R338" s="979"/>
      <c r="S338" s="979"/>
      <c r="T338" s="979"/>
      <c r="U338" s="979"/>
      <c r="V338" s="979"/>
      <c r="W338" s="979"/>
      <c r="X338" s="979"/>
      <c r="Y338" s="979"/>
      <c r="Z338" s="979"/>
      <c r="AA338" s="980"/>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5"/>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5"/>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5"/>
      <c r="B341" s="238"/>
      <c r="C341" s="237"/>
      <c r="D341" s="238"/>
      <c r="E341" s="237"/>
      <c r="F341" s="300"/>
      <c r="G341" s="216"/>
      <c r="H341" s="147"/>
      <c r="I341" s="147"/>
      <c r="J341" s="147"/>
      <c r="K341" s="147"/>
      <c r="L341" s="147"/>
      <c r="M341" s="147"/>
      <c r="N341" s="147"/>
      <c r="O341" s="147"/>
      <c r="P341" s="217"/>
      <c r="Q341" s="972"/>
      <c r="R341" s="973"/>
      <c r="S341" s="973"/>
      <c r="T341" s="973"/>
      <c r="U341" s="973"/>
      <c r="V341" s="973"/>
      <c r="W341" s="973"/>
      <c r="X341" s="973"/>
      <c r="Y341" s="973"/>
      <c r="Z341" s="973"/>
      <c r="AA341" s="97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5"/>
      <c r="B342" s="238"/>
      <c r="C342" s="237"/>
      <c r="D342" s="238"/>
      <c r="E342" s="237"/>
      <c r="F342" s="300"/>
      <c r="G342" s="218"/>
      <c r="H342" s="219"/>
      <c r="I342" s="219"/>
      <c r="J342" s="219"/>
      <c r="K342" s="219"/>
      <c r="L342" s="219"/>
      <c r="M342" s="219"/>
      <c r="N342" s="219"/>
      <c r="O342" s="219"/>
      <c r="P342" s="220"/>
      <c r="Q342" s="975"/>
      <c r="R342" s="976"/>
      <c r="S342" s="976"/>
      <c r="T342" s="976"/>
      <c r="U342" s="976"/>
      <c r="V342" s="976"/>
      <c r="W342" s="976"/>
      <c r="X342" s="976"/>
      <c r="Y342" s="976"/>
      <c r="Z342" s="976"/>
      <c r="AA342" s="97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5"/>
      <c r="B343" s="238"/>
      <c r="C343" s="237"/>
      <c r="D343" s="238"/>
      <c r="E343" s="237"/>
      <c r="F343" s="300"/>
      <c r="G343" s="218"/>
      <c r="H343" s="219"/>
      <c r="I343" s="219"/>
      <c r="J343" s="219"/>
      <c r="K343" s="219"/>
      <c r="L343" s="219"/>
      <c r="M343" s="219"/>
      <c r="N343" s="219"/>
      <c r="O343" s="219"/>
      <c r="P343" s="220"/>
      <c r="Q343" s="975"/>
      <c r="R343" s="976"/>
      <c r="S343" s="976"/>
      <c r="T343" s="976"/>
      <c r="U343" s="976"/>
      <c r="V343" s="976"/>
      <c r="W343" s="976"/>
      <c r="X343" s="976"/>
      <c r="Y343" s="976"/>
      <c r="Z343" s="976"/>
      <c r="AA343" s="977"/>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5"/>
      <c r="B344" s="238"/>
      <c r="C344" s="237"/>
      <c r="D344" s="238"/>
      <c r="E344" s="237"/>
      <c r="F344" s="300"/>
      <c r="G344" s="218"/>
      <c r="H344" s="219"/>
      <c r="I344" s="219"/>
      <c r="J344" s="219"/>
      <c r="K344" s="219"/>
      <c r="L344" s="219"/>
      <c r="M344" s="219"/>
      <c r="N344" s="219"/>
      <c r="O344" s="219"/>
      <c r="P344" s="220"/>
      <c r="Q344" s="975"/>
      <c r="R344" s="976"/>
      <c r="S344" s="976"/>
      <c r="T344" s="976"/>
      <c r="U344" s="976"/>
      <c r="V344" s="976"/>
      <c r="W344" s="976"/>
      <c r="X344" s="976"/>
      <c r="Y344" s="976"/>
      <c r="Z344" s="976"/>
      <c r="AA344" s="977"/>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5"/>
      <c r="B345" s="238"/>
      <c r="C345" s="237"/>
      <c r="D345" s="238"/>
      <c r="E345" s="237"/>
      <c r="F345" s="300"/>
      <c r="G345" s="221"/>
      <c r="H345" s="150"/>
      <c r="I345" s="150"/>
      <c r="J345" s="150"/>
      <c r="K345" s="150"/>
      <c r="L345" s="150"/>
      <c r="M345" s="150"/>
      <c r="N345" s="150"/>
      <c r="O345" s="150"/>
      <c r="P345" s="222"/>
      <c r="Q345" s="978"/>
      <c r="R345" s="979"/>
      <c r="S345" s="979"/>
      <c r="T345" s="979"/>
      <c r="U345" s="979"/>
      <c r="V345" s="979"/>
      <c r="W345" s="979"/>
      <c r="X345" s="979"/>
      <c r="Y345" s="979"/>
      <c r="Z345" s="979"/>
      <c r="AA345" s="980"/>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5"/>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5"/>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5"/>
      <c r="B348" s="238"/>
      <c r="C348" s="237"/>
      <c r="D348" s="238"/>
      <c r="E348" s="237"/>
      <c r="F348" s="300"/>
      <c r="G348" s="216"/>
      <c r="H348" s="147"/>
      <c r="I348" s="147"/>
      <c r="J348" s="147"/>
      <c r="K348" s="147"/>
      <c r="L348" s="147"/>
      <c r="M348" s="147"/>
      <c r="N348" s="147"/>
      <c r="O348" s="147"/>
      <c r="P348" s="217"/>
      <c r="Q348" s="972"/>
      <c r="R348" s="973"/>
      <c r="S348" s="973"/>
      <c r="T348" s="973"/>
      <c r="U348" s="973"/>
      <c r="V348" s="973"/>
      <c r="W348" s="973"/>
      <c r="X348" s="973"/>
      <c r="Y348" s="973"/>
      <c r="Z348" s="973"/>
      <c r="AA348" s="97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5"/>
      <c r="B349" s="238"/>
      <c r="C349" s="237"/>
      <c r="D349" s="238"/>
      <c r="E349" s="237"/>
      <c r="F349" s="300"/>
      <c r="G349" s="218"/>
      <c r="H349" s="219"/>
      <c r="I349" s="219"/>
      <c r="J349" s="219"/>
      <c r="K349" s="219"/>
      <c r="L349" s="219"/>
      <c r="M349" s="219"/>
      <c r="N349" s="219"/>
      <c r="O349" s="219"/>
      <c r="P349" s="220"/>
      <c r="Q349" s="975"/>
      <c r="R349" s="976"/>
      <c r="S349" s="976"/>
      <c r="T349" s="976"/>
      <c r="U349" s="976"/>
      <c r="V349" s="976"/>
      <c r="W349" s="976"/>
      <c r="X349" s="976"/>
      <c r="Y349" s="976"/>
      <c r="Z349" s="976"/>
      <c r="AA349" s="97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5"/>
      <c r="B350" s="238"/>
      <c r="C350" s="237"/>
      <c r="D350" s="238"/>
      <c r="E350" s="237"/>
      <c r="F350" s="300"/>
      <c r="G350" s="218"/>
      <c r="H350" s="219"/>
      <c r="I350" s="219"/>
      <c r="J350" s="219"/>
      <c r="K350" s="219"/>
      <c r="L350" s="219"/>
      <c r="M350" s="219"/>
      <c r="N350" s="219"/>
      <c r="O350" s="219"/>
      <c r="P350" s="220"/>
      <c r="Q350" s="975"/>
      <c r="R350" s="976"/>
      <c r="S350" s="976"/>
      <c r="T350" s="976"/>
      <c r="U350" s="976"/>
      <c r="V350" s="976"/>
      <c r="W350" s="976"/>
      <c r="X350" s="976"/>
      <c r="Y350" s="976"/>
      <c r="Z350" s="976"/>
      <c r="AA350" s="977"/>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5"/>
      <c r="B351" s="238"/>
      <c r="C351" s="237"/>
      <c r="D351" s="238"/>
      <c r="E351" s="237"/>
      <c r="F351" s="300"/>
      <c r="G351" s="218"/>
      <c r="H351" s="219"/>
      <c r="I351" s="219"/>
      <c r="J351" s="219"/>
      <c r="K351" s="219"/>
      <c r="L351" s="219"/>
      <c r="M351" s="219"/>
      <c r="N351" s="219"/>
      <c r="O351" s="219"/>
      <c r="P351" s="220"/>
      <c r="Q351" s="975"/>
      <c r="R351" s="976"/>
      <c r="S351" s="976"/>
      <c r="T351" s="976"/>
      <c r="U351" s="976"/>
      <c r="V351" s="976"/>
      <c r="W351" s="976"/>
      <c r="X351" s="976"/>
      <c r="Y351" s="976"/>
      <c r="Z351" s="976"/>
      <c r="AA351" s="977"/>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5"/>
      <c r="B352" s="238"/>
      <c r="C352" s="237"/>
      <c r="D352" s="238"/>
      <c r="E352" s="237"/>
      <c r="F352" s="300"/>
      <c r="G352" s="221"/>
      <c r="H352" s="150"/>
      <c r="I352" s="150"/>
      <c r="J352" s="150"/>
      <c r="K352" s="150"/>
      <c r="L352" s="150"/>
      <c r="M352" s="150"/>
      <c r="N352" s="150"/>
      <c r="O352" s="150"/>
      <c r="P352" s="222"/>
      <c r="Q352" s="978"/>
      <c r="R352" s="979"/>
      <c r="S352" s="979"/>
      <c r="T352" s="979"/>
      <c r="U352" s="979"/>
      <c r="V352" s="979"/>
      <c r="W352" s="979"/>
      <c r="X352" s="979"/>
      <c r="Y352" s="979"/>
      <c r="Z352" s="979"/>
      <c r="AA352" s="980"/>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5"/>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5"/>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5"/>
      <c r="B355" s="238"/>
      <c r="C355" s="237"/>
      <c r="D355" s="238"/>
      <c r="E355" s="237"/>
      <c r="F355" s="300"/>
      <c r="G355" s="216"/>
      <c r="H355" s="147"/>
      <c r="I355" s="147"/>
      <c r="J355" s="147"/>
      <c r="K355" s="147"/>
      <c r="L355" s="147"/>
      <c r="M355" s="147"/>
      <c r="N355" s="147"/>
      <c r="O355" s="147"/>
      <c r="P355" s="217"/>
      <c r="Q355" s="972"/>
      <c r="R355" s="973"/>
      <c r="S355" s="973"/>
      <c r="T355" s="973"/>
      <c r="U355" s="973"/>
      <c r="V355" s="973"/>
      <c r="W355" s="973"/>
      <c r="X355" s="973"/>
      <c r="Y355" s="973"/>
      <c r="Z355" s="973"/>
      <c r="AA355" s="97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5"/>
      <c r="B356" s="238"/>
      <c r="C356" s="237"/>
      <c r="D356" s="238"/>
      <c r="E356" s="237"/>
      <c r="F356" s="300"/>
      <c r="G356" s="218"/>
      <c r="H356" s="219"/>
      <c r="I356" s="219"/>
      <c r="J356" s="219"/>
      <c r="K356" s="219"/>
      <c r="L356" s="219"/>
      <c r="M356" s="219"/>
      <c r="N356" s="219"/>
      <c r="O356" s="219"/>
      <c r="P356" s="220"/>
      <c r="Q356" s="975"/>
      <c r="R356" s="976"/>
      <c r="S356" s="976"/>
      <c r="T356" s="976"/>
      <c r="U356" s="976"/>
      <c r="V356" s="976"/>
      <c r="W356" s="976"/>
      <c r="X356" s="976"/>
      <c r="Y356" s="976"/>
      <c r="Z356" s="976"/>
      <c r="AA356" s="97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5"/>
      <c r="B357" s="238"/>
      <c r="C357" s="237"/>
      <c r="D357" s="238"/>
      <c r="E357" s="237"/>
      <c r="F357" s="300"/>
      <c r="G357" s="218"/>
      <c r="H357" s="219"/>
      <c r="I357" s="219"/>
      <c r="J357" s="219"/>
      <c r="K357" s="219"/>
      <c r="L357" s="219"/>
      <c r="M357" s="219"/>
      <c r="N357" s="219"/>
      <c r="O357" s="219"/>
      <c r="P357" s="220"/>
      <c r="Q357" s="975"/>
      <c r="R357" s="976"/>
      <c r="S357" s="976"/>
      <c r="T357" s="976"/>
      <c r="U357" s="976"/>
      <c r="V357" s="976"/>
      <c r="W357" s="976"/>
      <c r="X357" s="976"/>
      <c r="Y357" s="976"/>
      <c r="Z357" s="976"/>
      <c r="AA357" s="977"/>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5"/>
      <c r="B358" s="238"/>
      <c r="C358" s="237"/>
      <c r="D358" s="238"/>
      <c r="E358" s="237"/>
      <c r="F358" s="300"/>
      <c r="G358" s="218"/>
      <c r="H358" s="219"/>
      <c r="I358" s="219"/>
      <c r="J358" s="219"/>
      <c r="K358" s="219"/>
      <c r="L358" s="219"/>
      <c r="M358" s="219"/>
      <c r="N358" s="219"/>
      <c r="O358" s="219"/>
      <c r="P358" s="220"/>
      <c r="Q358" s="975"/>
      <c r="R358" s="976"/>
      <c r="S358" s="976"/>
      <c r="T358" s="976"/>
      <c r="U358" s="976"/>
      <c r="V358" s="976"/>
      <c r="W358" s="976"/>
      <c r="X358" s="976"/>
      <c r="Y358" s="976"/>
      <c r="Z358" s="976"/>
      <c r="AA358" s="977"/>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5"/>
      <c r="B359" s="238"/>
      <c r="C359" s="237"/>
      <c r="D359" s="238"/>
      <c r="E359" s="237"/>
      <c r="F359" s="300"/>
      <c r="G359" s="221"/>
      <c r="H359" s="150"/>
      <c r="I359" s="150"/>
      <c r="J359" s="150"/>
      <c r="K359" s="150"/>
      <c r="L359" s="150"/>
      <c r="M359" s="150"/>
      <c r="N359" s="150"/>
      <c r="O359" s="150"/>
      <c r="P359" s="222"/>
      <c r="Q359" s="978"/>
      <c r="R359" s="979"/>
      <c r="S359" s="979"/>
      <c r="T359" s="979"/>
      <c r="U359" s="979"/>
      <c r="V359" s="979"/>
      <c r="W359" s="979"/>
      <c r="X359" s="979"/>
      <c r="Y359" s="979"/>
      <c r="Z359" s="979"/>
      <c r="AA359" s="980"/>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5"/>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5"/>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5"/>
      <c r="B362" s="238"/>
      <c r="C362" s="237"/>
      <c r="D362" s="238"/>
      <c r="E362" s="237"/>
      <c r="F362" s="300"/>
      <c r="G362" s="216"/>
      <c r="H362" s="147"/>
      <c r="I362" s="147"/>
      <c r="J362" s="147"/>
      <c r="K362" s="147"/>
      <c r="L362" s="147"/>
      <c r="M362" s="147"/>
      <c r="N362" s="147"/>
      <c r="O362" s="147"/>
      <c r="P362" s="217"/>
      <c r="Q362" s="972"/>
      <c r="R362" s="973"/>
      <c r="S362" s="973"/>
      <c r="T362" s="973"/>
      <c r="U362" s="973"/>
      <c r="V362" s="973"/>
      <c r="W362" s="973"/>
      <c r="X362" s="973"/>
      <c r="Y362" s="973"/>
      <c r="Z362" s="973"/>
      <c r="AA362" s="97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5"/>
      <c r="B363" s="238"/>
      <c r="C363" s="237"/>
      <c r="D363" s="238"/>
      <c r="E363" s="237"/>
      <c r="F363" s="300"/>
      <c r="G363" s="218"/>
      <c r="H363" s="219"/>
      <c r="I363" s="219"/>
      <c r="J363" s="219"/>
      <c r="K363" s="219"/>
      <c r="L363" s="219"/>
      <c r="M363" s="219"/>
      <c r="N363" s="219"/>
      <c r="O363" s="219"/>
      <c r="P363" s="220"/>
      <c r="Q363" s="975"/>
      <c r="R363" s="976"/>
      <c r="S363" s="976"/>
      <c r="T363" s="976"/>
      <c r="U363" s="976"/>
      <c r="V363" s="976"/>
      <c r="W363" s="976"/>
      <c r="X363" s="976"/>
      <c r="Y363" s="976"/>
      <c r="Z363" s="976"/>
      <c r="AA363" s="97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5"/>
      <c r="B364" s="238"/>
      <c r="C364" s="237"/>
      <c r="D364" s="238"/>
      <c r="E364" s="237"/>
      <c r="F364" s="300"/>
      <c r="G364" s="218"/>
      <c r="H364" s="219"/>
      <c r="I364" s="219"/>
      <c r="J364" s="219"/>
      <c r="K364" s="219"/>
      <c r="L364" s="219"/>
      <c r="M364" s="219"/>
      <c r="N364" s="219"/>
      <c r="O364" s="219"/>
      <c r="P364" s="220"/>
      <c r="Q364" s="975"/>
      <c r="R364" s="976"/>
      <c r="S364" s="976"/>
      <c r="T364" s="976"/>
      <c r="U364" s="976"/>
      <c r="V364" s="976"/>
      <c r="W364" s="976"/>
      <c r="X364" s="976"/>
      <c r="Y364" s="976"/>
      <c r="Z364" s="976"/>
      <c r="AA364" s="977"/>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5"/>
      <c r="B365" s="238"/>
      <c r="C365" s="237"/>
      <c r="D365" s="238"/>
      <c r="E365" s="237"/>
      <c r="F365" s="300"/>
      <c r="G365" s="218"/>
      <c r="H365" s="219"/>
      <c r="I365" s="219"/>
      <c r="J365" s="219"/>
      <c r="K365" s="219"/>
      <c r="L365" s="219"/>
      <c r="M365" s="219"/>
      <c r="N365" s="219"/>
      <c r="O365" s="219"/>
      <c r="P365" s="220"/>
      <c r="Q365" s="975"/>
      <c r="R365" s="976"/>
      <c r="S365" s="976"/>
      <c r="T365" s="976"/>
      <c r="U365" s="976"/>
      <c r="V365" s="976"/>
      <c r="W365" s="976"/>
      <c r="X365" s="976"/>
      <c r="Y365" s="976"/>
      <c r="Z365" s="976"/>
      <c r="AA365" s="977"/>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5"/>
      <c r="B366" s="238"/>
      <c r="C366" s="237"/>
      <c r="D366" s="238"/>
      <c r="E366" s="301"/>
      <c r="F366" s="302"/>
      <c r="G366" s="221"/>
      <c r="H366" s="150"/>
      <c r="I366" s="150"/>
      <c r="J366" s="150"/>
      <c r="K366" s="150"/>
      <c r="L366" s="150"/>
      <c r="M366" s="150"/>
      <c r="N366" s="150"/>
      <c r="O366" s="150"/>
      <c r="P366" s="222"/>
      <c r="Q366" s="978"/>
      <c r="R366" s="979"/>
      <c r="S366" s="979"/>
      <c r="T366" s="979"/>
      <c r="U366" s="979"/>
      <c r="V366" s="979"/>
      <c r="W366" s="979"/>
      <c r="X366" s="979"/>
      <c r="Y366" s="979"/>
      <c r="Z366" s="979"/>
      <c r="AA366" s="980"/>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5"/>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5"/>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5"/>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5"/>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5"/>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5"/>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5"/>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5"/>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5"/>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5"/>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5"/>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5"/>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5"/>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5"/>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5"/>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5"/>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5"/>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5"/>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5"/>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5"/>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5"/>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5"/>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5"/>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5"/>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5"/>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5"/>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5"/>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5"/>
      <c r="B394" s="238"/>
      <c r="C394" s="237"/>
      <c r="D394" s="238"/>
      <c r="E394" s="237"/>
      <c r="F394" s="300"/>
      <c r="G394" s="216"/>
      <c r="H394" s="147"/>
      <c r="I394" s="147"/>
      <c r="J394" s="147"/>
      <c r="K394" s="147"/>
      <c r="L394" s="147"/>
      <c r="M394" s="147"/>
      <c r="N394" s="147"/>
      <c r="O394" s="147"/>
      <c r="P394" s="217"/>
      <c r="Q394" s="972"/>
      <c r="R394" s="973"/>
      <c r="S394" s="973"/>
      <c r="T394" s="973"/>
      <c r="U394" s="973"/>
      <c r="V394" s="973"/>
      <c r="W394" s="973"/>
      <c r="X394" s="973"/>
      <c r="Y394" s="973"/>
      <c r="Z394" s="973"/>
      <c r="AA394" s="97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5"/>
      <c r="B395" s="238"/>
      <c r="C395" s="237"/>
      <c r="D395" s="238"/>
      <c r="E395" s="237"/>
      <c r="F395" s="300"/>
      <c r="G395" s="218"/>
      <c r="H395" s="219"/>
      <c r="I395" s="219"/>
      <c r="J395" s="219"/>
      <c r="K395" s="219"/>
      <c r="L395" s="219"/>
      <c r="M395" s="219"/>
      <c r="N395" s="219"/>
      <c r="O395" s="219"/>
      <c r="P395" s="220"/>
      <c r="Q395" s="975"/>
      <c r="R395" s="976"/>
      <c r="S395" s="976"/>
      <c r="T395" s="976"/>
      <c r="U395" s="976"/>
      <c r="V395" s="976"/>
      <c r="W395" s="976"/>
      <c r="X395" s="976"/>
      <c r="Y395" s="976"/>
      <c r="Z395" s="976"/>
      <c r="AA395" s="97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5"/>
      <c r="B396" s="238"/>
      <c r="C396" s="237"/>
      <c r="D396" s="238"/>
      <c r="E396" s="237"/>
      <c r="F396" s="300"/>
      <c r="G396" s="218"/>
      <c r="H396" s="219"/>
      <c r="I396" s="219"/>
      <c r="J396" s="219"/>
      <c r="K396" s="219"/>
      <c r="L396" s="219"/>
      <c r="M396" s="219"/>
      <c r="N396" s="219"/>
      <c r="O396" s="219"/>
      <c r="P396" s="220"/>
      <c r="Q396" s="975"/>
      <c r="R396" s="976"/>
      <c r="S396" s="976"/>
      <c r="T396" s="976"/>
      <c r="U396" s="976"/>
      <c r="V396" s="976"/>
      <c r="W396" s="976"/>
      <c r="X396" s="976"/>
      <c r="Y396" s="976"/>
      <c r="Z396" s="976"/>
      <c r="AA396" s="977"/>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5"/>
      <c r="B397" s="238"/>
      <c r="C397" s="237"/>
      <c r="D397" s="238"/>
      <c r="E397" s="237"/>
      <c r="F397" s="300"/>
      <c r="G397" s="218"/>
      <c r="H397" s="219"/>
      <c r="I397" s="219"/>
      <c r="J397" s="219"/>
      <c r="K397" s="219"/>
      <c r="L397" s="219"/>
      <c r="M397" s="219"/>
      <c r="N397" s="219"/>
      <c r="O397" s="219"/>
      <c r="P397" s="220"/>
      <c r="Q397" s="975"/>
      <c r="R397" s="976"/>
      <c r="S397" s="976"/>
      <c r="T397" s="976"/>
      <c r="U397" s="976"/>
      <c r="V397" s="976"/>
      <c r="W397" s="976"/>
      <c r="X397" s="976"/>
      <c r="Y397" s="976"/>
      <c r="Z397" s="976"/>
      <c r="AA397" s="977"/>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5"/>
      <c r="B398" s="238"/>
      <c r="C398" s="237"/>
      <c r="D398" s="238"/>
      <c r="E398" s="237"/>
      <c r="F398" s="300"/>
      <c r="G398" s="221"/>
      <c r="H398" s="150"/>
      <c r="I398" s="150"/>
      <c r="J398" s="150"/>
      <c r="K398" s="150"/>
      <c r="L398" s="150"/>
      <c r="M398" s="150"/>
      <c r="N398" s="150"/>
      <c r="O398" s="150"/>
      <c r="P398" s="222"/>
      <c r="Q398" s="978"/>
      <c r="R398" s="979"/>
      <c r="S398" s="979"/>
      <c r="T398" s="979"/>
      <c r="U398" s="979"/>
      <c r="V398" s="979"/>
      <c r="W398" s="979"/>
      <c r="X398" s="979"/>
      <c r="Y398" s="979"/>
      <c r="Z398" s="979"/>
      <c r="AA398" s="980"/>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5"/>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5"/>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5"/>
      <c r="B401" s="238"/>
      <c r="C401" s="237"/>
      <c r="D401" s="238"/>
      <c r="E401" s="237"/>
      <c r="F401" s="300"/>
      <c r="G401" s="216"/>
      <c r="H401" s="147"/>
      <c r="I401" s="147"/>
      <c r="J401" s="147"/>
      <c r="K401" s="147"/>
      <c r="L401" s="147"/>
      <c r="M401" s="147"/>
      <c r="N401" s="147"/>
      <c r="O401" s="147"/>
      <c r="P401" s="217"/>
      <c r="Q401" s="972"/>
      <c r="R401" s="973"/>
      <c r="S401" s="973"/>
      <c r="T401" s="973"/>
      <c r="U401" s="973"/>
      <c r="V401" s="973"/>
      <c r="W401" s="973"/>
      <c r="X401" s="973"/>
      <c r="Y401" s="973"/>
      <c r="Z401" s="973"/>
      <c r="AA401" s="97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5"/>
      <c r="B402" s="238"/>
      <c r="C402" s="237"/>
      <c r="D402" s="238"/>
      <c r="E402" s="237"/>
      <c r="F402" s="300"/>
      <c r="G402" s="218"/>
      <c r="H402" s="219"/>
      <c r="I402" s="219"/>
      <c r="J402" s="219"/>
      <c r="K402" s="219"/>
      <c r="L402" s="219"/>
      <c r="M402" s="219"/>
      <c r="N402" s="219"/>
      <c r="O402" s="219"/>
      <c r="P402" s="220"/>
      <c r="Q402" s="975"/>
      <c r="R402" s="976"/>
      <c r="S402" s="976"/>
      <c r="T402" s="976"/>
      <c r="U402" s="976"/>
      <c r="V402" s="976"/>
      <c r="W402" s="976"/>
      <c r="X402" s="976"/>
      <c r="Y402" s="976"/>
      <c r="Z402" s="976"/>
      <c r="AA402" s="97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5"/>
      <c r="B403" s="238"/>
      <c r="C403" s="237"/>
      <c r="D403" s="238"/>
      <c r="E403" s="237"/>
      <c r="F403" s="300"/>
      <c r="G403" s="218"/>
      <c r="H403" s="219"/>
      <c r="I403" s="219"/>
      <c r="J403" s="219"/>
      <c r="K403" s="219"/>
      <c r="L403" s="219"/>
      <c r="M403" s="219"/>
      <c r="N403" s="219"/>
      <c r="O403" s="219"/>
      <c r="P403" s="220"/>
      <c r="Q403" s="975"/>
      <c r="R403" s="976"/>
      <c r="S403" s="976"/>
      <c r="T403" s="976"/>
      <c r="U403" s="976"/>
      <c r="V403" s="976"/>
      <c r="W403" s="976"/>
      <c r="X403" s="976"/>
      <c r="Y403" s="976"/>
      <c r="Z403" s="976"/>
      <c r="AA403" s="977"/>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5"/>
      <c r="B404" s="238"/>
      <c r="C404" s="237"/>
      <c r="D404" s="238"/>
      <c r="E404" s="237"/>
      <c r="F404" s="300"/>
      <c r="G404" s="218"/>
      <c r="H404" s="219"/>
      <c r="I404" s="219"/>
      <c r="J404" s="219"/>
      <c r="K404" s="219"/>
      <c r="L404" s="219"/>
      <c r="M404" s="219"/>
      <c r="N404" s="219"/>
      <c r="O404" s="219"/>
      <c r="P404" s="220"/>
      <c r="Q404" s="975"/>
      <c r="R404" s="976"/>
      <c r="S404" s="976"/>
      <c r="T404" s="976"/>
      <c r="U404" s="976"/>
      <c r="V404" s="976"/>
      <c r="W404" s="976"/>
      <c r="X404" s="976"/>
      <c r="Y404" s="976"/>
      <c r="Z404" s="976"/>
      <c r="AA404" s="977"/>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5"/>
      <c r="B405" s="238"/>
      <c r="C405" s="237"/>
      <c r="D405" s="238"/>
      <c r="E405" s="237"/>
      <c r="F405" s="300"/>
      <c r="G405" s="221"/>
      <c r="H405" s="150"/>
      <c r="I405" s="150"/>
      <c r="J405" s="150"/>
      <c r="K405" s="150"/>
      <c r="L405" s="150"/>
      <c r="M405" s="150"/>
      <c r="N405" s="150"/>
      <c r="O405" s="150"/>
      <c r="P405" s="222"/>
      <c r="Q405" s="978"/>
      <c r="R405" s="979"/>
      <c r="S405" s="979"/>
      <c r="T405" s="979"/>
      <c r="U405" s="979"/>
      <c r="V405" s="979"/>
      <c r="W405" s="979"/>
      <c r="X405" s="979"/>
      <c r="Y405" s="979"/>
      <c r="Z405" s="979"/>
      <c r="AA405" s="980"/>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5"/>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5"/>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5"/>
      <c r="B408" s="238"/>
      <c r="C408" s="237"/>
      <c r="D408" s="238"/>
      <c r="E408" s="237"/>
      <c r="F408" s="300"/>
      <c r="G408" s="216"/>
      <c r="H408" s="147"/>
      <c r="I408" s="147"/>
      <c r="J408" s="147"/>
      <c r="K408" s="147"/>
      <c r="L408" s="147"/>
      <c r="M408" s="147"/>
      <c r="N408" s="147"/>
      <c r="O408" s="147"/>
      <c r="P408" s="217"/>
      <c r="Q408" s="972"/>
      <c r="R408" s="973"/>
      <c r="S408" s="973"/>
      <c r="T408" s="973"/>
      <c r="U408" s="973"/>
      <c r="V408" s="973"/>
      <c r="W408" s="973"/>
      <c r="X408" s="973"/>
      <c r="Y408" s="973"/>
      <c r="Z408" s="973"/>
      <c r="AA408" s="97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5"/>
      <c r="B409" s="238"/>
      <c r="C409" s="237"/>
      <c r="D409" s="238"/>
      <c r="E409" s="237"/>
      <c r="F409" s="300"/>
      <c r="G409" s="218"/>
      <c r="H409" s="219"/>
      <c r="I409" s="219"/>
      <c r="J409" s="219"/>
      <c r="K409" s="219"/>
      <c r="L409" s="219"/>
      <c r="M409" s="219"/>
      <c r="N409" s="219"/>
      <c r="O409" s="219"/>
      <c r="P409" s="220"/>
      <c r="Q409" s="975"/>
      <c r="R409" s="976"/>
      <c r="S409" s="976"/>
      <c r="T409" s="976"/>
      <c r="U409" s="976"/>
      <c r="V409" s="976"/>
      <c r="W409" s="976"/>
      <c r="X409" s="976"/>
      <c r="Y409" s="976"/>
      <c r="Z409" s="976"/>
      <c r="AA409" s="97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5"/>
      <c r="B410" s="238"/>
      <c r="C410" s="237"/>
      <c r="D410" s="238"/>
      <c r="E410" s="237"/>
      <c r="F410" s="300"/>
      <c r="G410" s="218"/>
      <c r="H410" s="219"/>
      <c r="I410" s="219"/>
      <c r="J410" s="219"/>
      <c r="K410" s="219"/>
      <c r="L410" s="219"/>
      <c r="M410" s="219"/>
      <c r="N410" s="219"/>
      <c r="O410" s="219"/>
      <c r="P410" s="220"/>
      <c r="Q410" s="975"/>
      <c r="R410" s="976"/>
      <c r="S410" s="976"/>
      <c r="T410" s="976"/>
      <c r="U410" s="976"/>
      <c r="V410" s="976"/>
      <c r="W410" s="976"/>
      <c r="X410" s="976"/>
      <c r="Y410" s="976"/>
      <c r="Z410" s="976"/>
      <c r="AA410" s="977"/>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5"/>
      <c r="B411" s="238"/>
      <c r="C411" s="237"/>
      <c r="D411" s="238"/>
      <c r="E411" s="237"/>
      <c r="F411" s="300"/>
      <c r="G411" s="218"/>
      <c r="H411" s="219"/>
      <c r="I411" s="219"/>
      <c r="J411" s="219"/>
      <c r="K411" s="219"/>
      <c r="L411" s="219"/>
      <c r="M411" s="219"/>
      <c r="N411" s="219"/>
      <c r="O411" s="219"/>
      <c r="P411" s="220"/>
      <c r="Q411" s="975"/>
      <c r="R411" s="976"/>
      <c r="S411" s="976"/>
      <c r="T411" s="976"/>
      <c r="U411" s="976"/>
      <c r="V411" s="976"/>
      <c r="W411" s="976"/>
      <c r="X411" s="976"/>
      <c r="Y411" s="976"/>
      <c r="Z411" s="976"/>
      <c r="AA411" s="977"/>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5"/>
      <c r="B412" s="238"/>
      <c r="C412" s="237"/>
      <c r="D412" s="238"/>
      <c r="E412" s="237"/>
      <c r="F412" s="300"/>
      <c r="G412" s="221"/>
      <c r="H412" s="150"/>
      <c r="I412" s="150"/>
      <c r="J412" s="150"/>
      <c r="K412" s="150"/>
      <c r="L412" s="150"/>
      <c r="M412" s="150"/>
      <c r="N412" s="150"/>
      <c r="O412" s="150"/>
      <c r="P412" s="222"/>
      <c r="Q412" s="978"/>
      <c r="R412" s="979"/>
      <c r="S412" s="979"/>
      <c r="T412" s="979"/>
      <c r="U412" s="979"/>
      <c r="V412" s="979"/>
      <c r="W412" s="979"/>
      <c r="X412" s="979"/>
      <c r="Y412" s="979"/>
      <c r="Z412" s="979"/>
      <c r="AA412" s="980"/>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5"/>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5"/>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5"/>
      <c r="B415" s="238"/>
      <c r="C415" s="237"/>
      <c r="D415" s="238"/>
      <c r="E415" s="237"/>
      <c r="F415" s="300"/>
      <c r="G415" s="216"/>
      <c r="H415" s="147"/>
      <c r="I415" s="147"/>
      <c r="J415" s="147"/>
      <c r="K415" s="147"/>
      <c r="L415" s="147"/>
      <c r="M415" s="147"/>
      <c r="N415" s="147"/>
      <c r="O415" s="147"/>
      <c r="P415" s="217"/>
      <c r="Q415" s="972"/>
      <c r="R415" s="973"/>
      <c r="S415" s="973"/>
      <c r="T415" s="973"/>
      <c r="U415" s="973"/>
      <c r="V415" s="973"/>
      <c r="W415" s="973"/>
      <c r="X415" s="973"/>
      <c r="Y415" s="973"/>
      <c r="Z415" s="973"/>
      <c r="AA415" s="97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5"/>
      <c r="B416" s="238"/>
      <c r="C416" s="237"/>
      <c r="D416" s="238"/>
      <c r="E416" s="237"/>
      <c r="F416" s="300"/>
      <c r="G416" s="218"/>
      <c r="H416" s="219"/>
      <c r="I416" s="219"/>
      <c r="J416" s="219"/>
      <c r="K416" s="219"/>
      <c r="L416" s="219"/>
      <c r="M416" s="219"/>
      <c r="N416" s="219"/>
      <c r="O416" s="219"/>
      <c r="P416" s="220"/>
      <c r="Q416" s="975"/>
      <c r="R416" s="976"/>
      <c r="S416" s="976"/>
      <c r="T416" s="976"/>
      <c r="U416" s="976"/>
      <c r="V416" s="976"/>
      <c r="W416" s="976"/>
      <c r="X416" s="976"/>
      <c r="Y416" s="976"/>
      <c r="Z416" s="976"/>
      <c r="AA416" s="97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5"/>
      <c r="B417" s="238"/>
      <c r="C417" s="237"/>
      <c r="D417" s="238"/>
      <c r="E417" s="237"/>
      <c r="F417" s="300"/>
      <c r="G417" s="218"/>
      <c r="H417" s="219"/>
      <c r="I417" s="219"/>
      <c r="J417" s="219"/>
      <c r="K417" s="219"/>
      <c r="L417" s="219"/>
      <c r="M417" s="219"/>
      <c r="N417" s="219"/>
      <c r="O417" s="219"/>
      <c r="P417" s="220"/>
      <c r="Q417" s="975"/>
      <c r="R417" s="976"/>
      <c r="S417" s="976"/>
      <c r="T417" s="976"/>
      <c r="U417" s="976"/>
      <c r="V417" s="976"/>
      <c r="W417" s="976"/>
      <c r="X417" s="976"/>
      <c r="Y417" s="976"/>
      <c r="Z417" s="976"/>
      <c r="AA417" s="977"/>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5"/>
      <c r="B418" s="238"/>
      <c r="C418" s="237"/>
      <c r="D418" s="238"/>
      <c r="E418" s="237"/>
      <c r="F418" s="300"/>
      <c r="G418" s="218"/>
      <c r="H418" s="219"/>
      <c r="I418" s="219"/>
      <c r="J418" s="219"/>
      <c r="K418" s="219"/>
      <c r="L418" s="219"/>
      <c r="M418" s="219"/>
      <c r="N418" s="219"/>
      <c r="O418" s="219"/>
      <c r="P418" s="220"/>
      <c r="Q418" s="975"/>
      <c r="R418" s="976"/>
      <c r="S418" s="976"/>
      <c r="T418" s="976"/>
      <c r="U418" s="976"/>
      <c r="V418" s="976"/>
      <c r="W418" s="976"/>
      <c r="X418" s="976"/>
      <c r="Y418" s="976"/>
      <c r="Z418" s="976"/>
      <c r="AA418" s="977"/>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5"/>
      <c r="B419" s="238"/>
      <c r="C419" s="237"/>
      <c r="D419" s="238"/>
      <c r="E419" s="237"/>
      <c r="F419" s="300"/>
      <c r="G419" s="221"/>
      <c r="H419" s="150"/>
      <c r="I419" s="150"/>
      <c r="J419" s="150"/>
      <c r="K419" s="150"/>
      <c r="L419" s="150"/>
      <c r="M419" s="150"/>
      <c r="N419" s="150"/>
      <c r="O419" s="150"/>
      <c r="P419" s="222"/>
      <c r="Q419" s="978"/>
      <c r="R419" s="979"/>
      <c r="S419" s="979"/>
      <c r="T419" s="979"/>
      <c r="U419" s="979"/>
      <c r="V419" s="979"/>
      <c r="W419" s="979"/>
      <c r="X419" s="979"/>
      <c r="Y419" s="979"/>
      <c r="Z419" s="979"/>
      <c r="AA419" s="980"/>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5"/>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5"/>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5"/>
      <c r="B422" s="238"/>
      <c r="C422" s="237"/>
      <c r="D422" s="238"/>
      <c r="E422" s="237"/>
      <c r="F422" s="300"/>
      <c r="G422" s="216"/>
      <c r="H422" s="147"/>
      <c r="I422" s="147"/>
      <c r="J422" s="147"/>
      <c r="K422" s="147"/>
      <c r="L422" s="147"/>
      <c r="M422" s="147"/>
      <c r="N422" s="147"/>
      <c r="O422" s="147"/>
      <c r="P422" s="217"/>
      <c r="Q422" s="972"/>
      <c r="R422" s="973"/>
      <c r="S422" s="973"/>
      <c r="T422" s="973"/>
      <c r="U422" s="973"/>
      <c r="V422" s="973"/>
      <c r="W422" s="973"/>
      <c r="X422" s="973"/>
      <c r="Y422" s="973"/>
      <c r="Z422" s="973"/>
      <c r="AA422" s="97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5"/>
      <c r="B423" s="238"/>
      <c r="C423" s="237"/>
      <c r="D423" s="238"/>
      <c r="E423" s="237"/>
      <c r="F423" s="300"/>
      <c r="G423" s="218"/>
      <c r="H423" s="219"/>
      <c r="I423" s="219"/>
      <c r="J423" s="219"/>
      <c r="K423" s="219"/>
      <c r="L423" s="219"/>
      <c r="M423" s="219"/>
      <c r="N423" s="219"/>
      <c r="O423" s="219"/>
      <c r="P423" s="220"/>
      <c r="Q423" s="975"/>
      <c r="R423" s="976"/>
      <c r="S423" s="976"/>
      <c r="T423" s="976"/>
      <c r="U423" s="976"/>
      <c r="V423" s="976"/>
      <c r="W423" s="976"/>
      <c r="X423" s="976"/>
      <c r="Y423" s="976"/>
      <c r="Z423" s="976"/>
      <c r="AA423" s="97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5"/>
      <c r="B424" s="238"/>
      <c r="C424" s="237"/>
      <c r="D424" s="238"/>
      <c r="E424" s="237"/>
      <c r="F424" s="300"/>
      <c r="G424" s="218"/>
      <c r="H424" s="219"/>
      <c r="I424" s="219"/>
      <c r="J424" s="219"/>
      <c r="K424" s="219"/>
      <c r="L424" s="219"/>
      <c r="M424" s="219"/>
      <c r="N424" s="219"/>
      <c r="O424" s="219"/>
      <c r="P424" s="220"/>
      <c r="Q424" s="975"/>
      <c r="R424" s="976"/>
      <c r="S424" s="976"/>
      <c r="T424" s="976"/>
      <c r="U424" s="976"/>
      <c r="V424" s="976"/>
      <c r="W424" s="976"/>
      <c r="X424" s="976"/>
      <c r="Y424" s="976"/>
      <c r="Z424" s="976"/>
      <c r="AA424" s="977"/>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5"/>
      <c r="B425" s="238"/>
      <c r="C425" s="237"/>
      <c r="D425" s="238"/>
      <c r="E425" s="237"/>
      <c r="F425" s="300"/>
      <c r="G425" s="218"/>
      <c r="H425" s="219"/>
      <c r="I425" s="219"/>
      <c r="J425" s="219"/>
      <c r="K425" s="219"/>
      <c r="L425" s="219"/>
      <c r="M425" s="219"/>
      <c r="N425" s="219"/>
      <c r="O425" s="219"/>
      <c r="P425" s="220"/>
      <c r="Q425" s="975"/>
      <c r="R425" s="976"/>
      <c r="S425" s="976"/>
      <c r="T425" s="976"/>
      <c r="U425" s="976"/>
      <c r="V425" s="976"/>
      <c r="W425" s="976"/>
      <c r="X425" s="976"/>
      <c r="Y425" s="976"/>
      <c r="Z425" s="976"/>
      <c r="AA425" s="977"/>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5"/>
      <c r="B426" s="238"/>
      <c r="C426" s="237"/>
      <c r="D426" s="238"/>
      <c r="E426" s="301"/>
      <c r="F426" s="302"/>
      <c r="G426" s="221"/>
      <c r="H426" s="150"/>
      <c r="I426" s="150"/>
      <c r="J426" s="150"/>
      <c r="K426" s="150"/>
      <c r="L426" s="150"/>
      <c r="M426" s="150"/>
      <c r="N426" s="150"/>
      <c r="O426" s="150"/>
      <c r="P426" s="222"/>
      <c r="Q426" s="978"/>
      <c r="R426" s="979"/>
      <c r="S426" s="979"/>
      <c r="T426" s="979"/>
      <c r="U426" s="979"/>
      <c r="V426" s="979"/>
      <c r="W426" s="979"/>
      <c r="X426" s="979"/>
      <c r="Y426" s="979"/>
      <c r="Z426" s="979"/>
      <c r="AA426" s="980"/>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5"/>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5"/>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5"/>
      <c r="B429" s="238"/>
      <c r="C429" s="301"/>
      <c r="D429" s="983"/>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5"/>
      <c r="B430" s="238"/>
      <c r="C430" s="235" t="s">
        <v>471</v>
      </c>
      <c r="D430" s="236"/>
      <c r="E430" s="224" t="s">
        <v>463</v>
      </c>
      <c r="F430" s="434"/>
      <c r="G430" s="226" t="s">
        <v>326</v>
      </c>
      <c r="H430" s="144"/>
      <c r="I430" s="144"/>
      <c r="J430" s="227" t="s">
        <v>489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5"/>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5"/>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5"/>
      <c r="B433" s="238"/>
      <c r="C433" s="237"/>
      <c r="D433" s="238"/>
      <c r="E433" s="152"/>
      <c r="F433" s="153"/>
      <c r="G433" s="216" t="s">
        <v>490</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x14ac:dyDescent="0.15">
      <c r="A434" s="985"/>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x14ac:dyDescent="0.15">
      <c r="A435" s="985"/>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5"/>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5"/>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5"/>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5"/>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5"/>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5"/>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5"/>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5"/>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5"/>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5"/>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5"/>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5"/>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5"/>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5"/>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5"/>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5"/>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5"/>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5"/>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5"/>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5"/>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5"/>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5"/>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5"/>
      <c r="B458" s="238"/>
      <c r="C458" s="237"/>
      <c r="D458" s="238"/>
      <c r="E458" s="152"/>
      <c r="F458" s="153"/>
      <c r="G458" s="216" t="s">
        <v>490</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customHeight="1" x14ac:dyDescent="0.15">
      <c r="A459" s="985"/>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customHeight="1" x14ac:dyDescent="0.15">
      <c r="A460" s="985"/>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5"/>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5"/>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5"/>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5"/>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5"/>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5"/>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5"/>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5"/>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5"/>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5"/>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5"/>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5"/>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5"/>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5"/>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5"/>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5"/>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5"/>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5"/>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5"/>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5"/>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5"/>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5"/>
      <c r="B482" s="238"/>
      <c r="C482" s="237"/>
      <c r="D482" s="238"/>
      <c r="E482" s="146" t="s">
        <v>490</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5"/>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5"/>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5"/>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5"/>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5"/>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5"/>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5"/>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5"/>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5"/>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5"/>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5"/>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5"/>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5"/>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5"/>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5"/>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5"/>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5"/>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5"/>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5"/>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5"/>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5"/>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5"/>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5"/>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5"/>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5"/>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5"/>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5"/>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5"/>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5"/>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5"/>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5"/>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5"/>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5"/>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5"/>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5"/>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5"/>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5"/>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5"/>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5"/>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5"/>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5"/>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5"/>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5"/>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5"/>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5"/>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5"/>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5"/>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5"/>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5"/>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5"/>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5"/>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5"/>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5"/>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5"/>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5"/>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5"/>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5"/>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5"/>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5"/>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5"/>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5"/>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5"/>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5"/>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5"/>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5"/>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5"/>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5"/>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5"/>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5"/>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5"/>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5"/>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5"/>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5"/>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5"/>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5"/>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5"/>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5"/>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5"/>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5"/>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5"/>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5"/>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5"/>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5"/>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5"/>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5"/>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5"/>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5"/>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5"/>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5"/>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5"/>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5"/>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5"/>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5"/>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5"/>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5"/>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5"/>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5"/>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5"/>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5"/>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5"/>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5"/>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5"/>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5"/>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5"/>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5"/>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5"/>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5"/>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5"/>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5"/>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5"/>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5"/>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5"/>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5"/>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5"/>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5"/>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5"/>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5"/>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5"/>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5"/>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5"/>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5"/>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5"/>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5"/>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5"/>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5"/>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5"/>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5"/>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5"/>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5"/>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5"/>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5"/>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5"/>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5"/>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5"/>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5"/>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5"/>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5"/>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5"/>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5"/>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5"/>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5"/>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5"/>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5"/>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5"/>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5"/>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5"/>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5"/>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5"/>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5"/>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5"/>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5"/>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5"/>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5"/>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5"/>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5"/>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5"/>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5"/>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5"/>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5"/>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5"/>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5"/>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5"/>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5"/>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5"/>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5"/>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5"/>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5"/>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5"/>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5"/>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5"/>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5"/>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5"/>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5"/>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5"/>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5"/>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5"/>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5"/>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5"/>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5"/>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5"/>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5"/>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5"/>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5"/>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5"/>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5"/>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5"/>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5"/>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5"/>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5"/>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5"/>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5"/>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5"/>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5"/>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5"/>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5"/>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5"/>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5"/>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5"/>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5"/>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5"/>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5"/>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5"/>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5"/>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5"/>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5"/>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5"/>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5"/>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5"/>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5"/>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5"/>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5"/>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5"/>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5"/>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5"/>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5"/>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5"/>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6" t="s">
        <v>484</v>
      </c>
      <c r="AE702" s="887"/>
      <c r="AF702" s="887"/>
      <c r="AG702" s="871" t="s">
        <v>506</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507</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508</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484</v>
      </c>
      <c r="AE705" s="719"/>
      <c r="AF705" s="719"/>
      <c r="AG705" s="146" t="s">
        <v>509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505</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505</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510</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511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510</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512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510</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510</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484</v>
      </c>
      <c r="AE714" s="578"/>
      <c r="AF714" s="579"/>
      <c r="AG714" s="675" t="s">
        <v>513</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3"/>
      <c r="AG715" s="512" t="s">
        <v>514</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510</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515</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516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510</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6" t="s">
        <v>384</v>
      </c>
      <c r="D720" s="924"/>
      <c r="E720" s="924"/>
      <c r="F720" s="927"/>
      <c r="G720" s="923" t="s">
        <v>385</v>
      </c>
      <c r="H720" s="924"/>
      <c r="I720" s="924"/>
      <c r="J720" s="924"/>
      <c r="K720" s="924"/>
      <c r="L720" s="924"/>
      <c r="M720" s="924"/>
      <c r="N720" s="923" t="s">
        <v>388</v>
      </c>
      <c r="O720" s="924"/>
      <c r="P720" s="924"/>
      <c r="Q720" s="924"/>
      <c r="R720" s="924"/>
      <c r="S720" s="924"/>
      <c r="T720" s="924"/>
      <c r="U720" s="924"/>
      <c r="V720" s="924"/>
      <c r="W720" s="924"/>
      <c r="X720" s="924"/>
      <c r="Y720" s="924"/>
      <c r="Z720" s="924"/>
      <c r="AA720" s="924"/>
      <c r="AB720" s="924"/>
      <c r="AC720" s="924"/>
      <c r="AD720" s="924"/>
      <c r="AE720" s="924"/>
      <c r="AF720" s="925"/>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8"/>
      <c r="D721" s="909"/>
      <c r="E721" s="909"/>
      <c r="F721" s="910"/>
      <c r="G721" s="928"/>
      <c r="H721" s="929"/>
      <c r="I721" s="69" t="str">
        <f>IF(OR(G721="　", G721=""), "", "-")</f>
        <v/>
      </c>
      <c r="J721" s="907"/>
      <c r="K721" s="907"/>
      <c r="L721" s="69" t="str">
        <f>IF(M721="","","-")</f>
        <v/>
      </c>
      <c r="M721" s="70"/>
      <c r="N721" s="904"/>
      <c r="O721" s="905"/>
      <c r="P721" s="905"/>
      <c r="Q721" s="905"/>
      <c r="R721" s="905"/>
      <c r="S721" s="905"/>
      <c r="T721" s="905"/>
      <c r="U721" s="905"/>
      <c r="V721" s="905"/>
      <c r="W721" s="905"/>
      <c r="X721" s="905"/>
      <c r="Y721" s="905"/>
      <c r="Z721" s="905"/>
      <c r="AA721" s="905"/>
      <c r="AB721" s="905"/>
      <c r="AC721" s="905"/>
      <c r="AD721" s="905"/>
      <c r="AE721" s="905"/>
      <c r="AF721" s="906"/>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8"/>
      <c r="D722" s="909"/>
      <c r="E722" s="909"/>
      <c r="F722" s="910"/>
      <c r="G722" s="928"/>
      <c r="H722" s="929"/>
      <c r="I722" s="69" t="str">
        <f t="shared" ref="I722:I725" si="4">IF(OR(G722="　", G722=""), "", "-")</f>
        <v/>
      </c>
      <c r="J722" s="907"/>
      <c r="K722" s="907"/>
      <c r="L722" s="69" t="str">
        <f t="shared" ref="L722:L725" si="5">IF(M722="","","-")</f>
        <v/>
      </c>
      <c r="M722" s="70"/>
      <c r="N722" s="904"/>
      <c r="O722" s="905"/>
      <c r="P722" s="905"/>
      <c r="Q722" s="905"/>
      <c r="R722" s="905"/>
      <c r="S722" s="905"/>
      <c r="T722" s="905"/>
      <c r="U722" s="905"/>
      <c r="V722" s="905"/>
      <c r="W722" s="905"/>
      <c r="X722" s="905"/>
      <c r="Y722" s="905"/>
      <c r="Z722" s="905"/>
      <c r="AA722" s="905"/>
      <c r="AB722" s="905"/>
      <c r="AC722" s="905"/>
      <c r="AD722" s="905"/>
      <c r="AE722" s="905"/>
      <c r="AF722" s="906"/>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8"/>
      <c r="D723" s="909"/>
      <c r="E723" s="909"/>
      <c r="F723" s="910"/>
      <c r="G723" s="928"/>
      <c r="H723" s="929"/>
      <c r="I723" s="69" t="str">
        <f t="shared" si="4"/>
        <v/>
      </c>
      <c r="J723" s="907"/>
      <c r="K723" s="907"/>
      <c r="L723" s="69" t="str">
        <f t="shared" si="5"/>
        <v/>
      </c>
      <c r="M723" s="70"/>
      <c r="N723" s="904"/>
      <c r="O723" s="905"/>
      <c r="P723" s="905"/>
      <c r="Q723" s="905"/>
      <c r="R723" s="905"/>
      <c r="S723" s="905"/>
      <c r="T723" s="905"/>
      <c r="U723" s="905"/>
      <c r="V723" s="905"/>
      <c r="W723" s="905"/>
      <c r="X723" s="905"/>
      <c r="Y723" s="905"/>
      <c r="Z723" s="905"/>
      <c r="AA723" s="905"/>
      <c r="AB723" s="905"/>
      <c r="AC723" s="905"/>
      <c r="AD723" s="905"/>
      <c r="AE723" s="905"/>
      <c r="AF723" s="906"/>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8"/>
      <c r="D724" s="909"/>
      <c r="E724" s="909"/>
      <c r="F724" s="910"/>
      <c r="G724" s="928"/>
      <c r="H724" s="929"/>
      <c r="I724" s="69" t="str">
        <f t="shared" si="4"/>
        <v/>
      </c>
      <c r="J724" s="907"/>
      <c r="K724" s="907"/>
      <c r="L724" s="69" t="str">
        <f t="shared" si="5"/>
        <v/>
      </c>
      <c r="M724" s="70"/>
      <c r="N724" s="904"/>
      <c r="O724" s="905"/>
      <c r="P724" s="905"/>
      <c r="Q724" s="905"/>
      <c r="R724" s="905"/>
      <c r="S724" s="905"/>
      <c r="T724" s="905"/>
      <c r="U724" s="905"/>
      <c r="V724" s="905"/>
      <c r="W724" s="905"/>
      <c r="X724" s="905"/>
      <c r="Y724" s="905"/>
      <c r="Z724" s="905"/>
      <c r="AA724" s="905"/>
      <c r="AB724" s="905"/>
      <c r="AC724" s="905"/>
      <c r="AD724" s="905"/>
      <c r="AE724" s="905"/>
      <c r="AF724" s="906"/>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11"/>
      <c r="D725" s="912"/>
      <c r="E725" s="912"/>
      <c r="F725" s="913"/>
      <c r="G725" s="950"/>
      <c r="H725" s="951"/>
      <c r="I725" s="71" t="str">
        <f t="shared" si="4"/>
        <v/>
      </c>
      <c r="J725" s="952"/>
      <c r="K725" s="952"/>
      <c r="L725" s="71" t="str">
        <f t="shared" si="5"/>
        <v/>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517</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518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t="s">
        <v>519</v>
      </c>
      <c r="F737" s="108"/>
      <c r="G737" s="108"/>
      <c r="H737" s="108"/>
      <c r="I737" s="108"/>
      <c r="J737" s="108"/>
      <c r="K737" s="108"/>
      <c r="L737" s="108"/>
      <c r="M737" s="108"/>
      <c r="N737" s="87" t="s">
        <v>460</v>
      </c>
      <c r="O737" s="87"/>
      <c r="P737" s="87"/>
      <c r="Q737" s="87"/>
      <c r="R737" s="108" t="s">
        <v>521</v>
      </c>
      <c r="S737" s="108"/>
      <c r="T737" s="108"/>
      <c r="U737" s="108"/>
      <c r="V737" s="108"/>
      <c r="W737" s="108"/>
      <c r="X737" s="108"/>
      <c r="Y737" s="108"/>
      <c r="Z737" s="108"/>
      <c r="AA737" s="87" t="s">
        <v>459</v>
      </c>
      <c r="AB737" s="87"/>
      <c r="AC737" s="87"/>
      <c r="AD737" s="87"/>
      <c r="AE737" s="108" t="s">
        <v>523</v>
      </c>
      <c r="AF737" s="108"/>
      <c r="AG737" s="108"/>
      <c r="AH737" s="108"/>
      <c r="AI737" s="108"/>
      <c r="AJ737" s="108"/>
      <c r="AK737" s="108"/>
      <c r="AL737" s="108"/>
      <c r="AM737" s="108"/>
      <c r="AN737" s="87" t="s">
        <v>458</v>
      </c>
      <c r="AO737" s="87"/>
      <c r="AP737" s="87"/>
      <c r="AQ737" s="87"/>
      <c r="AR737" s="88" t="s">
        <v>526</v>
      </c>
      <c r="AS737" s="89"/>
      <c r="AT737" s="89"/>
      <c r="AU737" s="89"/>
      <c r="AV737" s="89"/>
      <c r="AW737" s="89"/>
      <c r="AX737" s="90"/>
      <c r="AY737" s="75"/>
      <c r="AZ737" s="75"/>
    </row>
    <row r="738" spans="1:52" ht="24.75" customHeight="1" x14ac:dyDescent="0.15">
      <c r="A738" s="109" t="s">
        <v>457</v>
      </c>
      <c r="B738" s="110"/>
      <c r="C738" s="110"/>
      <c r="D738" s="111"/>
      <c r="E738" s="108" t="s">
        <v>520</v>
      </c>
      <c r="F738" s="108"/>
      <c r="G738" s="108"/>
      <c r="H738" s="108"/>
      <c r="I738" s="108"/>
      <c r="J738" s="108"/>
      <c r="K738" s="108"/>
      <c r="L738" s="108"/>
      <c r="M738" s="108"/>
      <c r="N738" s="87" t="s">
        <v>456</v>
      </c>
      <c r="O738" s="87"/>
      <c r="P738" s="87"/>
      <c r="Q738" s="87"/>
      <c r="R738" s="108" t="s">
        <v>522</v>
      </c>
      <c r="S738" s="108"/>
      <c r="T738" s="108"/>
      <c r="U738" s="108"/>
      <c r="V738" s="108"/>
      <c r="W738" s="108"/>
      <c r="X738" s="108"/>
      <c r="Y738" s="108"/>
      <c r="Z738" s="108"/>
      <c r="AA738" s="87" t="s">
        <v>455</v>
      </c>
      <c r="AB738" s="87"/>
      <c r="AC738" s="87"/>
      <c r="AD738" s="87"/>
      <c r="AE738" s="108" t="s">
        <v>524</v>
      </c>
      <c r="AF738" s="108"/>
      <c r="AG738" s="108"/>
      <c r="AH738" s="108"/>
      <c r="AI738" s="108"/>
      <c r="AJ738" s="108"/>
      <c r="AK738" s="108"/>
      <c r="AL738" s="108"/>
      <c r="AM738" s="108"/>
      <c r="AN738" s="87" t="s">
        <v>451</v>
      </c>
      <c r="AO738" s="87"/>
      <c r="AP738" s="87"/>
      <c r="AQ738" s="87"/>
      <c r="AR738" s="88" t="s">
        <v>525</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402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429</v>
      </c>
      <c r="B779" s="747"/>
      <c r="C779" s="747"/>
      <c r="D779" s="747"/>
      <c r="E779" s="747"/>
      <c r="F779" s="748"/>
      <c r="G779" s="425" t="s">
        <v>550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551</v>
      </c>
      <c r="H781" s="436"/>
      <c r="I781" s="436"/>
      <c r="J781" s="436"/>
      <c r="K781" s="437"/>
      <c r="L781" s="438" t="s">
        <v>530</v>
      </c>
      <c r="M781" s="439"/>
      <c r="N781" s="439"/>
      <c r="O781" s="439"/>
      <c r="P781" s="439"/>
      <c r="Q781" s="439"/>
      <c r="R781" s="439"/>
      <c r="S781" s="439"/>
      <c r="T781" s="439"/>
      <c r="U781" s="439"/>
      <c r="V781" s="439"/>
      <c r="W781" s="439"/>
      <c r="X781" s="440"/>
      <c r="Y781" s="441">
        <v>51</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t="s">
        <v>551</v>
      </c>
      <c r="H782" s="335"/>
      <c r="I782" s="335"/>
      <c r="J782" s="335"/>
      <c r="K782" s="336"/>
      <c r="L782" s="387" t="s">
        <v>532</v>
      </c>
      <c r="M782" s="388"/>
      <c r="N782" s="388"/>
      <c r="O782" s="388"/>
      <c r="P782" s="388"/>
      <c r="Q782" s="388"/>
      <c r="R782" s="388"/>
      <c r="S782" s="388"/>
      <c r="T782" s="388"/>
      <c r="U782" s="388"/>
      <c r="V782" s="388"/>
      <c r="W782" s="388"/>
      <c r="X782" s="389"/>
      <c r="Y782" s="384">
        <v>48</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t="s">
        <v>551</v>
      </c>
      <c r="H783" s="335"/>
      <c r="I783" s="335"/>
      <c r="J783" s="335"/>
      <c r="K783" s="336"/>
      <c r="L783" s="387" t="s">
        <v>531</v>
      </c>
      <c r="M783" s="388"/>
      <c r="N783" s="388"/>
      <c r="O783" s="388"/>
      <c r="P783" s="388"/>
      <c r="Q783" s="388"/>
      <c r="R783" s="388"/>
      <c r="S783" s="388"/>
      <c r="T783" s="388"/>
      <c r="U783" s="388"/>
      <c r="V783" s="388"/>
      <c r="W783" s="388"/>
      <c r="X783" s="389"/>
      <c r="Y783" s="384">
        <v>48</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t="s">
        <v>551</v>
      </c>
      <c r="H784" s="335"/>
      <c r="I784" s="335"/>
      <c r="J784" s="335"/>
      <c r="K784" s="336"/>
      <c r="L784" s="387" t="s">
        <v>528</v>
      </c>
      <c r="M784" s="388"/>
      <c r="N784" s="388"/>
      <c r="O784" s="388"/>
      <c r="P784" s="388"/>
      <c r="Q784" s="388"/>
      <c r="R784" s="388"/>
      <c r="S784" s="388"/>
      <c r="T784" s="388"/>
      <c r="U784" s="388"/>
      <c r="V784" s="388"/>
      <c r="W784" s="388"/>
      <c r="X784" s="389"/>
      <c r="Y784" s="384">
        <v>34</v>
      </c>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t="s">
        <v>551</v>
      </c>
      <c r="H785" s="335"/>
      <c r="I785" s="335"/>
      <c r="J785" s="335"/>
      <c r="K785" s="336"/>
      <c r="L785" s="387" t="s">
        <v>533</v>
      </c>
      <c r="M785" s="388"/>
      <c r="N785" s="388"/>
      <c r="O785" s="388"/>
      <c r="P785" s="388"/>
      <c r="Q785" s="388"/>
      <c r="R785" s="388"/>
      <c r="S785" s="388"/>
      <c r="T785" s="388"/>
      <c r="U785" s="388"/>
      <c r="V785" s="388"/>
      <c r="W785" s="388"/>
      <c r="X785" s="389"/>
      <c r="Y785" s="384">
        <v>31</v>
      </c>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t="s">
        <v>551</v>
      </c>
      <c r="H786" s="335"/>
      <c r="I786" s="335"/>
      <c r="J786" s="335"/>
      <c r="K786" s="336"/>
      <c r="L786" s="387" t="s">
        <v>529</v>
      </c>
      <c r="M786" s="388"/>
      <c r="N786" s="388"/>
      <c r="O786" s="388"/>
      <c r="P786" s="388"/>
      <c r="Q786" s="388"/>
      <c r="R786" s="388"/>
      <c r="S786" s="388"/>
      <c r="T786" s="388"/>
      <c r="U786" s="388"/>
      <c r="V786" s="388"/>
      <c r="W786" s="388"/>
      <c r="X786" s="389"/>
      <c r="Y786" s="384">
        <v>24</v>
      </c>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t="s">
        <v>551</v>
      </c>
      <c r="H787" s="335"/>
      <c r="I787" s="335"/>
      <c r="J787" s="335"/>
      <c r="K787" s="336"/>
      <c r="L787" s="387" t="s">
        <v>534</v>
      </c>
      <c r="M787" s="388"/>
      <c r="N787" s="388"/>
      <c r="O787" s="388"/>
      <c r="P787" s="388"/>
      <c r="Q787" s="388"/>
      <c r="R787" s="388"/>
      <c r="S787" s="388"/>
      <c r="T787" s="388"/>
      <c r="U787" s="388"/>
      <c r="V787" s="388"/>
      <c r="W787" s="388"/>
      <c r="X787" s="389"/>
      <c r="Y787" s="384">
        <v>6</v>
      </c>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242</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6" t="s">
        <v>389</v>
      </c>
      <c r="AM831" s="947"/>
      <c r="AN831" s="94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566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51.75" customHeight="1" x14ac:dyDescent="0.15">
      <c r="A837" s="390">
        <v>1</v>
      </c>
      <c r="B837" s="390">
        <v>1</v>
      </c>
      <c r="C837" s="410" t="s">
        <v>561</v>
      </c>
      <c r="D837" s="404"/>
      <c r="E837" s="404"/>
      <c r="F837" s="404"/>
      <c r="G837" s="404"/>
      <c r="H837" s="404"/>
      <c r="I837" s="404"/>
      <c r="J837" s="405">
        <v>9010001008669</v>
      </c>
      <c r="K837" s="406"/>
      <c r="L837" s="406"/>
      <c r="M837" s="406"/>
      <c r="N837" s="406"/>
      <c r="O837" s="406"/>
      <c r="P837" s="303" t="s">
        <v>530</v>
      </c>
      <c r="Q837" s="303"/>
      <c r="R837" s="303"/>
      <c r="S837" s="303"/>
      <c r="T837" s="303"/>
      <c r="U837" s="303"/>
      <c r="V837" s="303"/>
      <c r="W837" s="303"/>
      <c r="X837" s="303"/>
      <c r="Y837" s="304">
        <v>51</v>
      </c>
      <c r="Z837" s="305"/>
      <c r="AA837" s="305"/>
      <c r="AB837" s="306"/>
      <c r="AC837" s="314" t="s">
        <v>418</v>
      </c>
      <c r="AD837" s="409"/>
      <c r="AE837" s="409"/>
      <c r="AF837" s="409"/>
      <c r="AG837" s="409"/>
      <c r="AH837" s="407">
        <v>6</v>
      </c>
      <c r="AI837" s="408"/>
      <c r="AJ837" s="408"/>
      <c r="AK837" s="408"/>
      <c r="AL837" s="311">
        <v>81</v>
      </c>
      <c r="AM837" s="312"/>
      <c r="AN837" s="312"/>
      <c r="AO837" s="313"/>
      <c r="AP837" s="307" t="s">
        <v>489</v>
      </c>
      <c r="AQ837" s="307"/>
      <c r="AR837" s="307"/>
      <c r="AS837" s="307"/>
      <c r="AT837" s="307"/>
      <c r="AU837" s="307"/>
      <c r="AV837" s="307"/>
      <c r="AW837" s="307"/>
      <c r="AX837" s="307"/>
    </row>
    <row r="838" spans="1:50" ht="53.25" customHeight="1" x14ac:dyDescent="0.15">
      <c r="A838" s="390">
        <v>2</v>
      </c>
      <c r="B838" s="390">
        <v>1</v>
      </c>
      <c r="C838" s="881" t="s">
        <v>561</v>
      </c>
      <c r="D838" s="882"/>
      <c r="E838" s="882"/>
      <c r="F838" s="882"/>
      <c r="G838" s="882"/>
      <c r="H838" s="882"/>
      <c r="I838" s="883"/>
      <c r="J838" s="405">
        <v>9010001008669</v>
      </c>
      <c r="K838" s="406"/>
      <c r="L838" s="406"/>
      <c r="M838" s="406"/>
      <c r="N838" s="406"/>
      <c r="O838" s="406"/>
      <c r="P838" s="303" t="s">
        <v>532</v>
      </c>
      <c r="Q838" s="303"/>
      <c r="R838" s="303"/>
      <c r="S838" s="303"/>
      <c r="T838" s="303"/>
      <c r="U838" s="303"/>
      <c r="V838" s="303"/>
      <c r="W838" s="303"/>
      <c r="X838" s="303"/>
      <c r="Y838" s="304">
        <v>48</v>
      </c>
      <c r="Z838" s="305"/>
      <c r="AA838" s="305"/>
      <c r="AB838" s="306"/>
      <c r="AC838" s="314" t="s">
        <v>418</v>
      </c>
      <c r="AD838" s="314"/>
      <c r="AE838" s="314"/>
      <c r="AF838" s="314"/>
      <c r="AG838" s="314"/>
      <c r="AH838" s="407">
        <v>9</v>
      </c>
      <c r="AI838" s="408"/>
      <c r="AJ838" s="408"/>
      <c r="AK838" s="408"/>
      <c r="AL838" s="311">
        <v>82.1</v>
      </c>
      <c r="AM838" s="312"/>
      <c r="AN838" s="312"/>
      <c r="AO838" s="313"/>
      <c r="AP838" s="307" t="s">
        <v>489</v>
      </c>
      <c r="AQ838" s="307"/>
      <c r="AR838" s="307"/>
      <c r="AS838" s="307"/>
      <c r="AT838" s="307"/>
      <c r="AU838" s="307"/>
      <c r="AV838" s="307"/>
      <c r="AW838" s="307"/>
      <c r="AX838" s="307"/>
    </row>
    <row r="839" spans="1:50" ht="48" customHeight="1" x14ac:dyDescent="0.15">
      <c r="A839" s="390">
        <v>3</v>
      </c>
      <c r="B839" s="390">
        <v>1</v>
      </c>
      <c r="C839" s="881" t="s">
        <v>561</v>
      </c>
      <c r="D839" s="884"/>
      <c r="E839" s="884"/>
      <c r="F839" s="884"/>
      <c r="G839" s="884"/>
      <c r="H839" s="884"/>
      <c r="I839" s="885"/>
      <c r="J839" s="405">
        <v>9010001008669</v>
      </c>
      <c r="K839" s="406"/>
      <c r="L839" s="406"/>
      <c r="M839" s="406"/>
      <c r="N839" s="406"/>
      <c r="O839" s="406"/>
      <c r="P839" s="411" t="s">
        <v>531</v>
      </c>
      <c r="Q839" s="303"/>
      <c r="R839" s="303"/>
      <c r="S839" s="303"/>
      <c r="T839" s="303"/>
      <c r="U839" s="303"/>
      <c r="V839" s="303"/>
      <c r="W839" s="303"/>
      <c r="X839" s="303"/>
      <c r="Y839" s="304">
        <v>48</v>
      </c>
      <c r="Z839" s="305"/>
      <c r="AA839" s="305"/>
      <c r="AB839" s="306"/>
      <c r="AC839" s="314" t="s">
        <v>418</v>
      </c>
      <c r="AD839" s="314"/>
      <c r="AE839" s="314"/>
      <c r="AF839" s="314"/>
      <c r="AG839" s="314"/>
      <c r="AH839" s="309">
        <v>6</v>
      </c>
      <c r="AI839" s="310"/>
      <c r="AJ839" s="310"/>
      <c r="AK839" s="310"/>
      <c r="AL839" s="311">
        <v>81.099999999999994</v>
      </c>
      <c r="AM839" s="312"/>
      <c r="AN839" s="312"/>
      <c r="AO839" s="313"/>
      <c r="AP839" s="307" t="s">
        <v>489</v>
      </c>
      <c r="AQ839" s="307"/>
      <c r="AR839" s="307"/>
      <c r="AS839" s="307"/>
      <c r="AT839" s="307"/>
      <c r="AU839" s="307"/>
      <c r="AV839" s="307"/>
      <c r="AW839" s="307"/>
      <c r="AX839" s="307"/>
    </row>
    <row r="840" spans="1:50" ht="48.75" customHeight="1" x14ac:dyDescent="0.15">
      <c r="A840" s="390">
        <v>4</v>
      </c>
      <c r="B840" s="390">
        <v>1</v>
      </c>
      <c r="C840" s="881" t="s">
        <v>561</v>
      </c>
      <c r="D840" s="884"/>
      <c r="E840" s="884"/>
      <c r="F840" s="884"/>
      <c r="G840" s="884"/>
      <c r="H840" s="884"/>
      <c r="I840" s="885"/>
      <c r="J840" s="405">
        <v>9010001008669</v>
      </c>
      <c r="K840" s="406"/>
      <c r="L840" s="406"/>
      <c r="M840" s="406"/>
      <c r="N840" s="406"/>
      <c r="O840" s="406"/>
      <c r="P840" s="411" t="s">
        <v>528</v>
      </c>
      <c r="Q840" s="303"/>
      <c r="R840" s="303"/>
      <c r="S840" s="303"/>
      <c r="T840" s="303"/>
      <c r="U840" s="303"/>
      <c r="V840" s="303"/>
      <c r="W840" s="303"/>
      <c r="X840" s="303"/>
      <c r="Y840" s="304">
        <v>34</v>
      </c>
      <c r="Z840" s="305"/>
      <c r="AA840" s="305"/>
      <c r="AB840" s="306"/>
      <c r="AC840" s="314" t="s">
        <v>418</v>
      </c>
      <c r="AD840" s="314"/>
      <c r="AE840" s="314"/>
      <c r="AF840" s="314"/>
      <c r="AG840" s="314"/>
      <c r="AH840" s="309">
        <v>10</v>
      </c>
      <c r="AI840" s="310"/>
      <c r="AJ840" s="310"/>
      <c r="AK840" s="310"/>
      <c r="AL840" s="311">
        <v>81.099999999999994</v>
      </c>
      <c r="AM840" s="312"/>
      <c r="AN840" s="312"/>
      <c r="AO840" s="313"/>
      <c r="AP840" s="307" t="s">
        <v>489</v>
      </c>
      <c r="AQ840" s="307"/>
      <c r="AR840" s="307"/>
      <c r="AS840" s="307"/>
      <c r="AT840" s="307"/>
      <c r="AU840" s="307"/>
      <c r="AV840" s="307"/>
      <c r="AW840" s="307"/>
      <c r="AX840" s="307"/>
    </row>
    <row r="841" spans="1:50" ht="30" customHeight="1" x14ac:dyDescent="0.15">
      <c r="A841" s="390">
        <v>5</v>
      </c>
      <c r="B841" s="390">
        <v>1</v>
      </c>
      <c r="C841" s="881" t="s">
        <v>561</v>
      </c>
      <c r="D841" s="882"/>
      <c r="E841" s="882"/>
      <c r="F841" s="882"/>
      <c r="G841" s="882"/>
      <c r="H841" s="882"/>
      <c r="I841" s="883"/>
      <c r="J841" s="405">
        <v>9010001008669</v>
      </c>
      <c r="K841" s="406"/>
      <c r="L841" s="406"/>
      <c r="M841" s="406"/>
      <c r="N841" s="406"/>
      <c r="O841" s="406"/>
      <c r="P841" s="303" t="s">
        <v>533</v>
      </c>
      <c r="Q841" s="303"/>
      <c r="R841" s="303"/>
      <c r="S841" s="303"/>
      <c r="T841" s="303"/>
      <c r="U841" s="303"/>
      <c r="V841" s="303"/>
      <c r="W841" s="303"/>
      <c r="X841" s="303"/>
      <c r="Y841" s="304">
        <v>31</v>
      </c>
      <c r="Z841" s="305"/>
      <c r="AA841" s="305"/>
      <c r="AB841" s="306"/>
      <c r="AC841" s="308" t="s">
        <v>418</v>
      </c>
      <c r="AD841" s="308"/>
      <c r="AE841" s="308"/>
      <c r="AF841" s="308"/>
      <c r="AG841" s="308"/>
      <c r="AH841" s="309">
        <v>6</v>
      </c>
      <c r="AI841" s="310"/>
      <c r="AJ841" s="310"/>
      <c r="AK841" s="310"/>
      <c r="AL841" s="311">
        <v>81.900000000000006</v>
      </c>
      <c r="AM841" s="312"/>
      <c r="AN841" s="312"/>
      <c r="AO841" s="313"/>
      <c r="AP841" s="307" t="s">
        <v>489</v>
      </c>
      <c r="AQ841" s="307"/>
      <c r="AR841" s="307"/>
      <c r="AS841" s="307"/>
      <c r="AT841" s="307"/>
      <c r="AU841" s="307"/>
      <c r="AV841" s="307"/>
      <c r="AW841" s="307"/>
      <c r="AX841" s="307"/>
    </row>
    <row r="842" spans="1:50" ht="42.75" customHeight="1" x14ac:dyDescent="0.15">
      <c r="A842" s="390">
        <v>6</v>
      </c>
      <c r="B842" s="390">
        <v>1</v>
      </c>
      <c r="C842" s="410" t="s">
        <v>561</v>
      </c>
      <c r="D842" s="404"/>
      <c r="E842" s="404"/>
      <c r="F842" s="404"/>
      <c r="G842" s="404"/>
      <c r="H842" s="404"/>
      <c r="I842" s="404"/>
      <c r="J842" s="405">
        <v>9010001008669</v>
      </c>
      <c r="K842" s="406"/>
      <c r="L842" s="406"/>
      <c r="M842" s="406"/>
      <c r="N842" s="406"/>
      <c r="O842" s="406"/>
      <c r="P842" s="303" t="s">
        <v>529</v>
      </c>
      <c r="Q842" s="303"/>
      <c r="R842" s="303"/>
      <c r="S842" s="303"/>
      <c r="T842" s="303"/>
      <c r="U842" s="303"/>
      <c r="V842" s="303"/>
      <c r="W842" s="303"/>
      <c r="X842" s="303"/>
      <c r="Y842" s="304">
        <v>24</v>
      </c>
      <c r="Z842" s="305"/>
      <c r="AA842" s="305"/>
      <c r="AB842" s="306"/>
      <c r="AC842" s="308" t="s">
        <v>418</v>
      </c>
      <c r="AD842" s="308"/>
      <c r="AE842" s="308"/>
      <c r="AF842" s="308"/>
      <c r="AG842" s="308"/>
      <c r="AH842" s="309">
        <v>7</v>
      </c>
      <c r="AI842" s="310"/>
      <c r="AJ842" s="310"/>
      <c r="AK842" s="310"/>
      <c r="AL842" s="311">
        <v>81.400000000000006</v>
      </c>
      <c r="AM842" s="312"/>
      <c r="AN842" s="312"/>
      <c r="AO842" s="313"/>
      <c r="AP842" s="307" t="s">
        <v>489</v>
      </c>
      <c r="AQ842" s="307"/>
      <c r="AR842" s="307"/>
      <c r="AS842" s="307"/>
      <c r="AT842" s="307"/>
      <c r="AU842" s="307"/>
      <c r="AV842" s="307"/>
      <c r="AW842" s="307"/>
      <c r="AX842" s="307"/>
    </row>
    <row r="843" spans="1:50" ht="30" customHeight="1" x14ac:dyDescent="0.15">
      <c r="A843" s="390">
        <v>7</v>
      </c>
      <c r="B843" s="390">
        <v>1</v>
      </c>
      <c r="C843" s="410" t="s">
        <v>561</v>
      </c>
      <c r="D843" s="404"/>
      <c r="E843" s="404"/>
      <c r="F843" s="404"/>
      <c r="G843" s="404"/>
      <c r="H843" s="404"/>
      <c r="I843" s="404"/>
      <c r="J843" s="405">
        <v>9010001008669</v>
      </c>
      <c r="K843" s="406"/>
      <c r="L843" s="406"/>
      <c r="M843" s="406"/>
      <c r="N843" s="406"/>
      <c r="O843" s="406"/>
      <c r="P843" s="303" t="s">
        <v>534</v>
      </c>
      <c r="Q843" s="303"/>
      <c r="R843" s="303"/>
      <c r="S843" s="303"/>
      <c r="T843" s="303"/>
      <c r="U843" s="303"/>
      <c r="V843" s="303"/>
      <c r="W843" s="303"/>
      <c r="X843" s="303"/>
      <c r="Y843" s="304">
        <v>6</v>
      </c>
      <c r="Z843" s="305"/>
      <c r="AA843" s="305"/>
      <c r="AB843" s="306"/>
      <c r="AC843" s="308" t="s">
        <v>418</v>
      </c>
      <c r="AD843" s="308"/>
      <c r="AE843" s="308"/>
      <c r="AF843" s="308"/>
      <c r="AG843" s="308"/>
      <c r="AH843" s="309">
        <v>6</v>
      </c>
      <c r="AI843" s="310"/>
      <c r="AJ843" s="310"/>
      <c r="AK843" s="310"/>
      <c r="AL843" s="311">
        <v>80.099999999999994</v>
      </c>
      <c r="AM843" s="312"/>
      <c r="AN843" s="312"/>
      <c r="AO843" s="313"/>
      <c r="AP843" s="307" t="s">
        <v>489</v>
      </c>
      <c r="AQ843" s="307"/>
      <c r="AR843" s="307"/>
      <c r="AS843" s="307"/>
      <c r="AT843" s="307"/>
      <c r="AU843" s="307"/>
      <c r="AV843" s="307"/>
      <c r="AW843" s="307"/>
      <c r="AX843" s="307"/>
    </row>
    <row r="844" spans="1:50" ht="30" customHeight="1" x14ac:dyDescent="0.15">
      <c r="A844" s="390">
        <v>8</v>
      </c>
      <c r="B844" s="390">
        <v>1</v>
      </c>
      <c r="C844" s="410" t="s">
        <v>562</v>
      </c>
      <c r="D844" s="404"/>
      <c r="E844" s="404"/>
      <c r="F844" s="404"/>
      <c r="G844" s="404"/>
      <c r="H844" s="404"/>
      <c r="I844" s="404"/>
      <c r="J844" s="405">
        <v>4260001000622</v>
      </c>
      <c r="K844" s="406"/>
      <c r="L844" s="406"/>
      <c r="M844" s="406"/>
      <c r="N844" s="406"/>
      <c r="O844" s="406"/>
      <c r="P844" s="303" t="s">
        <v>535</v>
      </c>
      <c r="Q844" s="303"/>
      <c r="R844" s="303"/>
      <c r="S844" s="303"/>
      <c r="T844" s="303"/>
      <c r="U844" s="303"/>
      <c r="V844" s="303"/>
      <c r="W844" s="303"/>
      <c r="X844" s="303"/>
      <c r="Y844" s="304">
        <v>45</v>
      </c>
      <c r="Z844" s="305"/>
      <c r="AA844" s="305"/>
      <c r="AB844" s="306"/>
      <c r="AC844" s="308" t="s">
        <v>418</v>
      </c>
      <c r="AD844" s="308"/>
      <c r="AE844" s="308"/>
      <c r="AF844" s="308"/>
      <c r="AG844" s="308"/>
      <c r="AH844" s="309">
        <v>7</v>
      </c>
      <c r="AI844" s="310"/>
      <c r="AJ844" s="310"/>
      <c r="AK844" s="310"/>
      <c r="AL844" s="311">
        <v>88.9</v>
      </c>
      <c r="AM844" s="312"/>
      <c r="AN844" s="312"/>
      <c r="AO844" s="313"/>
      <c r="AP844" s="307" t="s">
        <v>489</v>
      </c>
      <c r="AQ844" s="307"/>
      <c r="AR844" s="307"/>
      <c r="AS844" s="307"/>
      <c r="AT844" s="307"/>
      <c r="AU844" s="307"/>
      <c r="AV844" s="307"/>
      <c r="AW844" s="307"/>
      <c r="AX844" s="307"/>
    </row>
    <row r="845" spans="1:50" ht="30" customHeight="1" x14ac:dyDescent="0.15">
      <c r="A845" s="390">
        <v>9</v>
      </c>
      <c r="B845" s="390">
        <v>1</v>
      </c>
      <c r="C845" s="410" t="s">
        <v>562</v>
      </c>
      <c r="D845" s="404"/>
      <c r="E845" s="404"/>
      <c r="F845" s="404"/>
      <c r="G845" s="404"/>
      <c r="H845" s="404"/>
      <c r="I845" s="404"/>
      <c r="J845" s="405">
        <v>4260001000622</v>
      </c>
      <c r="K845" s="406"/>
      <c r="L845" s="406"/>
      <c r="M845" s="406"/>
      <c r="N845" s="406"/>
      <c r="O845" s="406"/>
      <c r="P845" s="303" t="s">
        <v>536</v>
      </c>
      <c r="Q845" s="303"/>
      <c r="R845" s="303"/>
      <c r="S845" s="303"/>
      <c r="T845" s="303"/>
      <c r="U845" s="303"/>
      <c r="V845" s="303"/>
      <c r="W845" s="303"/>
      <c r="X845" s="303"/>
      <c r="Y845" s="304">
        <v>22</v>
      </c>
      <c r="Z845" s="305"/>
      <c r="AA845" s="305"/>
      <c r="AB845" s="306"/>
      <c r="AC845" s="308" t="s">
        <v>418</v>
      </c>
      <c r="AD845" s="308"/>
      <c r="AE845" s="308"/>
      <c r="AF845" s="308"/>
      <c r="AG845" s="308"/>
      <c r="AH845" s="309">
        <v>7</v>
      </c>
      <c r="AI845" s="310"/>
      <c r="AJ845" s="310"/>
      <c r="AK845" s="310"/>
      <c r="AL845" s="311">
        <v>84.3</v>
      </c>
      <c r="AM845" s="312"/>
      <c r="AN845" s="312"/>
      <c r="AO845" s="313"/>
      <c r="AP845" s="307" t="s">
        <v>489</v>
      </c>
      <c r="AQ845" s="307"/>
      <c r="AR845" s="307"/>
      <c r="AS845" s="307"/>
      <c r="AT845" s="307"/>
      <c r="AU845" s="307"/>
      <c r="AV845" s="307"/>
      <c r="AW845" s="307"/>
      <c r="AX845" s="307"/>
    </row>
    <row r="846" spans="1:50" ht="30" customHeight="1" x14ac:dyDescent="0.15">
      <c r="A846" s="390">
        <v>10</v>
      </c>
      <c r="B846" s="390">
        <v>1</v>
      </c>
      <c r="C846" s="410" t="s">
        <v>562</v>
      </c>
      <c r="D846" s="404"/>
      <c r="E846" s="404"/>
      <c r="F846" s="404"/>
      <c r="G846" s="404"/>
      <c r="H846" s="404"/>
      <c r="I846" s="404"/>
      <c r="J846" s="405">
        <v>4260001000622</v>
      </c>
      <c r="K846" s="406"/>
      <c r="L846" s="406"/>
      <c r="M846" s="406"/>
      <c r="N846" s="406"/>
      <c r="O846" s="406"/>
      <c r="P846" s="303" t="s">
        <v>537</v>
      </c>
      <c r="Q846" s="303"/>
      <c r="R846" s="303"/>
      <c r="S846" s="303"/>
      <c r="T846" s="303"/>
      <c r="U846" s="303"/>
      <c r="V846" s="303"/>
      <c r="W846" s="303"/>
      <c r="X846" s="303"/>
      <c r="Y846" s="304">
        <v>18</v>
      </c>
      <c r="Z846" s="305"/>
      <c r="AA846" s="305"/>
      <c r="AB846" s="306"/>
      <c r="AC846" s="308" t="s">
        <v>418</v>
      </c>
      <c r="AD846" s="308"/>
      <c r="AE846" s="308"/>
      <c r="AF846" s="308"/>
      <c r="AG846" s="308"/>
      <c r="AH846" s="309">
        <v>9</v>
      </c>
      <c r="AI846" s="310"/>
      <c r="AJ846" s="310"/>
      <c r="AK846" s="310"/>
      <c r="AL846" s="311">
        <v>91</v>
      </c>
      <c r="AM846" s="312"/>
      <c r="AN846" s="312"/>
      <c r="AO846" s="313"/>
      <c r="AP846" s="307" t="s">
        <v>489</v>
      </c>
      <c r="AQ846" s="307"/>
      <c r="AR846" s="307"/>
      <c r="AS846" s="307"/>
      <c r="AT846" s="307"/>
      <c r="AU846" s="307"/>
      <c r="AV846" s="307"/>
      <c r="AW846" s="307"/>
      <c r="AX846" s="307"/>
    </row>
    <row r="847" spans="1:50" ht="48" customHeight="1" x14ac:dyDescent="0.15">
      <c r="A847" s="390">
        <v>11</v>
      </c>
      <c r="B847" s="390">
        <v>1</v>
      </c>
      <c r="C847" s="404" t="s">
        <v>527</v>
      </c>
      <c r="D847" s="404"/>
      <c r="E847" s="404"/>
      <c r="F847" s="404"/>
      <c r="G847" s="404"/>
      <c r="H847" s="404"/>
      <c r="I847" s="404"/>
      <c r="J847" s="405"/>
      <c r="K847" s="406"/>
      <c r="L847" s="406"/>
      <c r="M847" s="406"/>
      <c r="N847" s="406"/>
      <c r="O847" s="406"/>
      <c r="P847" s="303" t="s">
        <v>538</v>
      </c>
      <c r="Q847" s="303"/>
      <c r="R847" s="303"/>
      <c r="S847" s="303"/>
      <c r="T847" s="303"/>
      <c r="U847" s="303"/>
      <c r="V847" s="303"/>
      <c r="W847" s="303"/>
      <c r="X847" s="303"/>
      <c r="Y847" s="304">
        <v>51</v>
      </c>
      <c r="Z847" s="305"/>
      <c r="AA847" s="305"/>
      <c r="AB847" s="306"/>
      <c r="AC847" s="308" t="s">
        <v>418</v>
      </c>
      <c r="AD847" s="308"/>
      <c r="AE847" s="308"/>
      <c r="AF847" s="308"/>
      <c r="AG847" s="308"/>
      <c r="AH847" s="309">
        <v>8</v>
      </c>
      <c r="AI847" s="310"/>
      <c r="AJ847" s="310"/>
      <c r="AK847" s="310"/>
      <c r="AL847" s="311">
        <v>83.8</v>
      </c>
      <c r="AM847" s="312"/>
      <c r="AN847" s="312"/>
      <c r="AO847" s="313"/>
      <c r="AP847" s="307" t="s">
        <v>489</v>
      </c>
      <c r="AQ847" s="307"/>
      <c r="AR847" s="307"/>
      <c r="AS847" s="307"/>
      <c r="AT847" s="307"/>
      <c r="AU847" s="307"/>
      <c r="AV847" s="307"/>
      <c r="AW847" s="307"/>
      <c r="AX847" s="307"/>
    </row>
    <row r="848" spans="1:50" ht="50.25" customHeight="1" x14ac:dyDescent="0.15">
      <c r="A848" s="390">
        <v>12</v>
      </c>
      <c r="B848" s="390">
        <v>1</v>
      </c>
      <c r="C848" s="404" t="s">
        <v>527</v>
      </c>
      <c r="D848" s="404"/>
      <c r="E848" s="404"/>
      <c r="F848" s="404"/>
      <c r="G848" s="404"/>
      <c r="H848" s="404"/>
      <c r="I848" s="404"/>
      <c r="J848" s="405"/>
      <c r="K848" s="406"/>
      <c r="L848" s="406"/>
      <c r="M848" s="406"/>
      <c r="N848" s="406"/>
      <c r="O848" s="406"/>
      <c r="P848" s="303" t="s">
        <v>539</v>
      </c>
      <c r="Q848" s="303"/>
      <c r="R848" s="303"/>
      <c r="S848" s="303"/>
      <c r="T848" s="303"/>
      <c r="U848" s="303"/>
      <c r="V848" s="303"/>
      <c r="W848" s="303"/>
      <c r="X848" s="303"/>
      <c r="Y848" s="304">
        <v>34</v>
      </c>
      <c r="Z848" s="305"/>
      <c r="AA848" s="305"/>
      <c r="AB848" s="306"/>
      <c r="AC848" s="308" t="s">
        <v>418</v>
      </c>
      <c r="AD848" s="308"/>
      <c r="AE848" s="308"/>
      <c r="AF848" s="308"/>
      <c r="AG848" s="308"/>
      <c r="AH848" s="309">
        <v>9</v>
      </c>
      <c r="AI848" s="310"/>
      <c r="AJ848" s="310"/>
      <c r="AK848" s="310"/>
      <c r="AL848" s="311">
        <v>81.900000000000006</v>
      </c>
      <c r="AM848" s="312"/>
      <c r="AN848" s="312"/>
      <c r="AO848" s="313"/>
      <c r="AP848" s="307" t="s">
        <v>489</v>
      </c>
      <c r="AQ848" s="307"/>
      <c r="AR848" s="307"/>
      <c r="AS848" s="307"/>
      <c r="AT848" s="307"/>
      <c r="AU848" s="307"/>
      <c r="AV848" s="307"/>
      <c r="AW848" s="307"/>
      <c r="AX848" s="307"/>
    </row>
    <row r="849" spans="1:50" ht="50.25" customHeight="1" x14ac:dyDescent="0.15">
      <c r="A849" s="390">
        <v>13</v>
      </c>
      <c r="B849" s="390">
        <v>1</v>
      </c>
      <c r="C849" s="404" t="s">
        <v>553</v>
      </c>
      <c r="D849" s="404"/>
      <c r="E849" s="404"/>
      <c r="F849" s="404"/>
      <c r="G849" s="404"/>
      <c r="H849" s="404"/>
      <c r="I849" s="404"/>
      <c r="J849" s="405">
        <v>1220001002212</v>
      </c>
      <c r="K849" s="406"/>
      <c r="L849" s="406"/>
      <c r="M849" s="406"/>
      <c r="N849" s="406"/>
      <c r="O849" s="406"/>
      <c r="P849" s="303" t="s">
        <v>541</v>
      </c>
      <c r="Q849" s="303"/>
      <c r="R849" s="303"/>
      <c r="S849" s="303"/>
      <c r="T849" s="303"/>
      <c r="U849" s="303"/>
      <c r="V849" s="303"/>
      <c r="W849" s="303"/>
      <c r="X849" s="303"/>
      <c r="Y849" s="304">
        <v>50</v>
      </c>
      <c r="Z849" s="305"/>
      <c r="AA849" s="305"/>
      <c r="AB849" s="306"/>
      <c r="AC849" s="308" t="s">
        <v>418</v>
      </c>
      <c r="AD849" s="308"/>
      <c r="AE849" s="308"/>
      <c r="AF849" s="308"/>
      <c r="AG849" s="308"/>
      <c r="AH849" s="309">
        <v>10</v>
      </c>
      <c r="AI849" s="310"/>
      <c r="AJ849" s="310"/>
      <c r="AK849" s="310"/>
      <c r="AL849" s="311">
        <v>83.5</v>
      </c>
      <c r="AM849" s="312"/>
      <c r="AN849" s="312"/>
      <c r="AO849" s="313"/>
      <c r="AP849" s="307" t="s">
        <v>489</v>
      </c>
      <c r="AQ849" s="307"/>
      <c r="AR849" s="307"/>
      <c r="AS849" s="307"/>
      <c r="AT849" s="307"/>
      <c r="AU849" s="307"/>
      <c r="AV849" s="307"/>
      <c r="AW849" s="307"/>
      <c r="AX849" s="307"/>
    </row>
    <row r="850" spans="1:50" ht="48" customHeight="1" x14ac:dyDescent="0.15">
      <c r="A850" s="390">
        <v>14</v>
      </c>
      <c r="B850" s="390">
        <v>1</v>
      </c>
      <c r="C850" s="404" t="s">
        <v>554</v>
      </c>
      <c r="D850" s="404"/>
      <c r="E850" s="404"/>
      <c r="F850" s="404"/>
      <c r="G850" s="404"/>
      <c r="H850" s="404"/>
      <c r="I850" s="404"/>
      <c r="J850" s="405">
        <v>1220001002212</v>
      </c>
      <c r="K850" s="406"/>
      <c r="L850" s="406"/>
      <c r="M850" s="406"/>
      <c r="N850" s="406"/>
      <c r="O850" s="406"/>
      <c r="P850" s="303" t="s">
        <v>540</v>
      </c>
      <c r="Q850" s="303"/>
      <c r="R850" s="303"/>
      <c r="S850" s="303"/>
      <c r="T850" s="303"/>
      <c r="U850" s="303"/>
      <c r="V850" s="303"/>
      <c r="W850" s="303"/>
      <c r="X850" s="303"/>
      <c r="Y850" s="304">
        <v>34</v>
      </c>
      <c r="Z850" s="305"/>
      <c r="AA850" s="305"/>
      <c r="AB850" s="306"/>
      <c r="AC850" s="308" t="s">
        <v>418</v>
      </c>
      <c r="AD850" s="308"/>
      <c r="AE850" s="308"/>
      <c r="AF850" s="308"/>
      <c r="AG850" s="308"/>
      <c r="AH850" s="309">
        <v>9</v>
      </c>
      <c r="AI850" s="310"/>
      <c r="AJ850" s="310"/>
      <c r="AK850" s="310"/>
      <c r="AL850" s="311">
        <v>82.7</v>
      </c>
      <c r="AM850" s="312"/>
      <c r="AN850" s="312"/>
      <c r="AO850" s="313"/>
      <c r="AP850" s="307" t="s">
        <v>489</v>
      </c>
      <c r="AQ850" s="307"/>
      <c r="AR850" s="307"/>
      <c r="AS850" s="307"/>
      <c r="AT850" s="307"/>
      <c r="AU850" s="307"/>
      <c r="AV850" s="307"/>
      <c r="AW850" s="307"/>
      <c r="AX850" s="307"/>
    </row>
    <row r="851" spans="1:50" ht="45" customHeight="1" x14ac:dyDescent="0.15">
      <c r="A851" s="390">
        <v>15</v>
      </c>
      <c r="B851" s="390">
        <v>1</v>
      </c>
      <c r="C851" s="404" t="s">
        <v>555</v>
      </c>
      <c r="D851" s="404"/>
      <c r="E851" s="404"/>
      <c r="F851" s="404"/>
      <c r="G851" s="404"/>
      <c r="H851" s="404"/>
      <c r="I851" s="404"/>
      <c r="J851" s="405">
        <v>8430001053211</v>
      </c>
      <c r="K851" s="406"/>
      <c r="L851" s="406"/>
      <c r="M851" s="406"/>
      <c r="N851" s="406"/>
      <c r="O851" s="406"/>
      <c r="P851" s="303" t="s">
        <v>544</v>
      </c>
      <c r="Q851" s="303"/>
      <c r="R851" s="303"/>
      <c r="S851" s="303"/>
      <c r="T851" s="303"/>
      <c r="U851" s="303"/>
      <c r="V851" s="303"/>
      <c r="W851" s="303"/>
      <c r="X851" s="303"/>
      <c r="Y851" s="304">
        <v>54</v>
      </c>
      <c r="Z851" s="305"/>
      <c r="AA851" s="305"/>
      <c r="AB851" s="306"/>
      <c r="AC851" s="308" t="s">
        <v>418</v>
      </c>
      <c r="AD851" s="308"/>
      <c r="AE851" s="308"/>
      <c r="AF851" s="308"/>
      <c r="AG851" s="308"/>
      <c r="AH851" s="309">
        <v>9</v>
      </c>
      <c r="AI851" s="310"/>
      <c r="AJ851" s="310"/>
      <c r="AK851" s="310"/>
      <c r="AL851" s="311">
        <v>84.4</v>
      </c>
      <c r="AM851" s="312"/>
      <c r="AN851" s="312"/>
      <c r="AO851" s="313"/>
      <c r="AP851" s="307" t="s">
        <v>489</v>
      </c>
      <c r="AQ851" s="307"/>
      <c r="AR851" s="307"/>
      <c r="AS851" s="307"/>
      <c r="AT851" s="307"/>
      <c r="AU851" s="307"/>
      <c r="AV851" s="307"/>
      <c r="AW851" s="307"/>
      <c r="AX851" s="307"/>
    </row>
    <row r="852" spans="1:50" ht="54.75" customHeight="1" x14ac:dyDescent="0.15">
      <c r="A852" s="390">
        <v>16</v>
      </c>
      <c r="B852" s="390">
        <v>1</v>
      </c>
      <c r="C852" s="404" t="s">
        <v>555</v>
      </c>
      <c r="D852" s="404"/>
      <c r="E852" s="404"/>
      <c r="F852" s="404"/>
      <c r="G852" s="404"/>
      <c r="H852" s="404"/>
      <c r="I852" s="404"/>
      <c r="J852" s="405">
        <v>8430001053211</v>
      </c>
      <c r="K852" s="406"/>
      <c r="L852" s="406"/>
      <c r="M852" s="406"/>
      <c r="N852" s="406"/>
      <c r="O852" s="406"/>
      <c r="P852" s="303" t="s">
        <v>549</v>
      </c>
      <c r="Q852" s="303"/>
      <c r="R852" s="303"/>
      <c r="S852" s="303"/>
      <c r="T852" s="303"/>
      <c r="U852" s="303"/>
      <c r="V852" s="303"/>
      <c r="W852" s="303"/>
      <c r="X852" s="303"/>
      <c r="Y852" s="304">
        <v>26</v>
      </c>
      <c r="Z852" s="305"/>
      <c r="AA852" s="305"/>
      <c r="AB852" s="306"/>
      <c r="AC852" s="308" t="s">
        <v>418</v>
      </c>
      <c r="AD852" s="308"/>
      <c r="AE852" s="308"/>
      <c r="AF852" s="308"/>
      <c r="AG852" s="308"/>
      <c r="AH852" s="309">
        <v>6</v>
      </c>
      <c r="AI852" s="310"/>
      <c r="AJ852" s="310"/>
      <c r="AK852" s="310"/>
      <c r="AL852" s="311">
        <v>90.1</v>
      </c>
      <c r="AM852" s="312"/>
      <c r="AN852" s="312"/>
      <c r="AO852" s="313"/>
      <c r="AP852" s="307" t="s">
        <v>489</v>
      </c>
      <c r="AQ852" s="307"/>
      <c r="AR852" s="307"/>
      <c r="AS852" s="307"/>
      <c r="AT852" s="307"/>
      <c r="AU852" s="307"/>
      <c r="AV852" s="307"/>
      <c r="AW852" s="307"/>
      <c r="AX852" s="307"/>
    </row>
    <row r="853" spans="1:50" s="16" customFormat="1" ht="45.75" customHeight="1" x14ac:dyDescent="0.15">
      <c r="A853" s="390">
        <v>17</v>
      </c>
      <c r="B853" s="390">
        <v>1</v>
      </c>
      <c r="C853" s="404" t="s">
        <v>556</v>
      </c>
      <c r="D853" s="404"/>
      <c r="E853" s="404"/>
      <c r="F853" s="404"/>
      <c r="G853" s="404"/>
      <c r="H853" s="404"/>
      <c r="I853" s="404"/>
      <c r="J853" s="405">
        <v>1010601035005</v>
      </c>
      <c r="K853" s="406"/>
      <c r="L853" s="406"/>
      <c r="M853" s="406"/>
      <c r="N853" s="406"/>
      <c r="O853" s="406"/>
      <c r="P853" s="303" t="s">
        <v>543</v>
      </c>
      <c r="Q853" s="303"/>
      <c r="R853" s="303"/>
      <c r="S853" s="303"/>
      <c r="T853" s="303"/>
      <c r="U853" s="303"/>
      <c r="V853" s="303"/>
      <c r="W853" s="303"/>
      <c r="X853" s="303"/>
      <c r="Y853" s="304">
        <v>49</v>
      </c>
      <c r="Z853" s="305"/>
      <c r="AA853" s="305"/>
      <c r="AB853" s="306"/>
      <c r="AC853" s="308" t="s">
        <v>418</v>
      </c>
      <c r="AD853" s="308"/>
      <c r="AE853" s="308"/>
      <c r="AF853" s="308"/>
      <c r="AG853" s="308"/>
      <c r="AH853" s="309">
        <v>7</v>
      </c>
      <c r="AI853" s="310"/>
      <c r="AJ853" s="310"/>
      <c r="AK853" s="310"/>
      <c r="AL853" s="311">
        <v>82.6</v>
      </c>
      <c r="AM853" s="312"/>
      <c r="AN853" s="312"/>
      <c r="AO853" s="313"/>
      <c r="AP853" s="307" t="s">
        <v>489</v>
      </c>
      <c r="AQ853" s="307"/>
      <c r="AR853" s="307"/>
      <c r="AS853" s="307"/>
      <c r="AT853" s="307"/>
      <c r="AU853" s="307"/>
      <c r="AV853" s="307"/>
      <c r="AW853" s="307"/>
      <c r="AX853" s="307"/>
    </row>
    <row r="854" spans="1:50" ht="51.75" customHeight="1" x14ac:dyDescent="0.15">
      <c r="A854" s="390">
        <v>18</v>
      </c>
      <c r="B854" s="390">
        <v>1</v>
      </c>
      <c r="C854" s="404" t="s">
        <v>556</v>
      </c>
      <c r="D854" s="404"/>
      <c r="E854" s="404"/>
      <c r="F854" s="404"/>
      <c r="G854" s="404"/>
      <c r="H854" s="404"/>
      <c r="I854" s="404"/>
      <c r="J854" s="405">
        <v>1010601035005</v>
      </c>
      <c r="K854" s="406"/>
      <c r="L854" s="406"/>
      <c r="M854" s="406"/>
      <c r="N854" s="406"/>
      <c r="O854" s="406"/>
      <c r="P854" s="303" t="s">
        <v>542</v>
      </c>
      <c r="Q854" s="303"/>
      <c r="R854" s="303"/>
      <c r="S854" s="303"/>
      <c r="T854" s="303"/>
      <c r="U854" s="303"/>
      <c r="V854" s="303"/>
      <c r="W854" s="303"/>
      <c r="X854" s="303"/>
      <c r="Y854" s="304">
        <v>19</v>
      </c>
      <c r="Z854" s="305"/>
      <c r="AA854" s="305"/>
      <c r="AB854" s="306"/>
      <c r="AC854" s="308" t="s">
        <v>418</v>
      </c>
      <c r="AD854" s="308"/>
      <c r="AE854" s="308"/>
      <c r="AF854" s="308"/>
      <c r="AG854" s="308"/>
      <c r="AH854" s="309">
        <v>8</v>
      </c>
      <c r="AI854" s="310"/>
      <c r="AJ854" s="310"/>
      <c r="AK854" s="310"/>
      <c r="AL854" s="311">
        <v>85.8</v>
      </c>
      <c r="AM854" s="312"/>
      <c r="AN854" s="312"/>
      <c r="AO854" s="313"/>
      <c r="AP854" s="307" t="s">
        <v>489</v>
      </c>
      <c r="AQ854" s="307"/>
      <c r="AR854" s="307"/>
      <c r="AS854" s="307"/>
      <c r="AT854" s="307"/>
      <c r="AU854" s="307"/>
      <c r="AV854" s="307"/>
      <c r="AW854" s="307"/>
      <c r="AX854" s="307"/>
    </row>
    <row r="855" spans="1:50" ht="37.5" customHeight="1" x14ac:dyDescent="0.15">
      <c r="A855" s="390">
        <v>19</v>
      </c>
      <c r="B855" s="390">
        <v>1</v>
      </c>
      <c r="C855" s="404" t="s">
        <v>557</v>
      </c>
      <c r="D855" s="404"/>
      <c r="E855" s="404"/>
      <c r="F855" s="404"/>
      <c r="G855" s="404"/>
      <c r="H855" s="404"/>
      <c r="I855" s="404"/>
      <c r="J855" s="405">
        <v>4030001004101</v>
      </c>
      <c r="K855" s="406"/>
      <c r="L855" s="406"/>
      <c r="M855" s="406"/>
      <c r="N855" s="406"/>
      <c r="O855" s="406"/>
      <c r="P855" s="411" t="s">
        <v>565</v>
      </c>
      <c r="Q855" s="303"/>
      <c r="R855" s="303"/>
      <c r="S855" s="303"/>
      <c r="T855" s="303"/>
      <c r="U855" s="303"/>
      <c r="V855" s="303"/>
      <c r="W855" s="303"/>
      <c r="X855" s="303"/>
      <c r="Y855" s="304">
        <v>44</v>
      </c>
      <c r="Z855" s="305"/>
      <c r="AA855" s="305"/>
      <c r="AB855" s="306"/>
      <c r="AC855" s="308" t="s">
        <v>418</v>
      </c>
      <c r="AD855" s="308"/>
      <c r="AE855" s="308"/>
      <c r="AF855" s="308"/>
      <c r="AG855" s="308"/>
      <c r="AH855" s="309">
        <v>7</v>
      </c>
      <c r="AI855" s="310"/>
      <c r="AJ855" s="310"/>
      <c r="AK855" s="310"/>
      <c r="AL855" s="311">
        <v>80.900000000000006</v>
      </c>
      <c r="AM855" s="312"/>
      <c r="AN855" s="312"/>
      <c r="AO855" s="313"/>
      <c r="AP855" s="307" t="s">
        <v>489</v>
      </c>
      <c r="AQ855" s="307"/>
      <c r="AR855" s="307"/>
      <c r="AS855" s="307"/>
      <c r="AT855" s="307"/>
      <c r="AU855" s="307"/>
      <c r="AV855" s="307"/>
      <c r="AW855" s="307"/>
      <c r="AX855" s="307"/>
    </row>
    <row r="856" spans="1:50" ht="45.75" customHeight="1" x14ac:dyDescent="0.15">
      <c r="A856" s="390">
        <v>20</v>
      </c>
      <c r="B856" s="390">
        <v>1</v>
      </c>
      <c r="C856" s="404" t="s">
        <v>558</v>
      </c>
      <c r="D856" s="404"/>
      <c r="E856" s="404"/>
      <c r="F856" s="404"/>
      <c r="G856" s="404"/>
      <c r="H856" s="404"/>
      <c r="I856" s="404"/>
      <c r="J856" s="405">
        <v>3200001026434</v>
      </c>
      <c r="K856" s="406"/>
      <c r="L856" s="406"/>
      <c r="M856" s="406"/>
      <c r="N856" s="406"/>
      <c r="O856" s="406"/>
      <c r="P856" s="303" t="s">
        <v>545</v>
      </c>
      <c r="Q856" s="303"/>
      <c r="R856" s="303"/>
      <c r="S856" s="303"/>
      <c r="T856" s="303"/>
      <c r="U856" s="303"/>
      <c r="V856" s="303"/>
      <c r="W856" s="303"/>
      <c r="X856" s="303"/>
      <c r="Y856" s="304">
        <v>44</v>
      </c>
      <c r="Z856" s="305"/>
      <c r="AA856" s="305"/>
      <c r="AB856" s="306"/>
      <c r="AC856" s="308" t="s">
        <v>418</v>
      </c>
      <c r="AD856" s="308"/>
      <c r="AE856" s="308"/>
      <c r="AF856" s="308"/>
      <c r="AG856" s="308"/>
      <c r="AH856" s="309">
        <v>5</v>
      </c>
      <c r="AI856" s="310"/>
      <c r="AJ856" s="310"/>
      <c r="AK856" s="310"/>
      <c r="AL856" s="311">
        <v>83.3</v>
      </c>
      <c r="AM856" s="312"/>
      <c r="AN856" s="312"/>
      <c r="AO856" s="313"/>
      <c r="AP856" s="307" t="s">
        <v>489</v>
      </c>
      <c r="AQ856" s="307"/>
      <c r="AR856" s="307"/>
      <c r="AS856" s="307"/>
      <c r="AT856" s="307"/>
      <c r="AU856" s="307"/>
      <c r="AV856" s="307"/>
      <c r="AW856" s="307"/>
      <c r="AX856" s="307"/>
    </row>
    <row r="857" spans="1:50" ht="30" customHeight="1" x14ac:dyDescent="0.15">
      <c r="A857" s="390">
        <v>21</v>
      </c>
      <c r="B857" s="390">
        <v>1</v>
      </c>
      <c r="C857" s="404" t="s">
        <v>559</v>
      </c>
      <c r="D857" s="404"/>
      <c r="E857" s="404"/>
      <c r="F857" s="404"/>
      <c r="G857" s="404"/>
      <c r="H857" s="404"/>
      <c r="I857" s="404"/>
      <c r="J857" s="405">
        <v>5110001004348</v>
      </c>
      <c r="K857" s="406"/>
      <c r="L857" s="406"/>
      <c r="M857" s="406"/>
      <c r="N857" s="406"/>
      <c r="O857" s="406"/>
      <c r="P857" s="303" t="s">
        <v>547</v>
      </c>
      <c r="Q857" s="303"/>
      <c r="R857" s="303"/>
      <c r="S857" s="303"/>
      <c r="T857" s="303"/>
      <c r="U857" s="303"/>
      <c r="V857" s="303"/>
      <c r="W857" s="303"/>
      <c r="X857" s="303"/>
      <c r="Y857" s="304">
        <v>28</v>
      </c>
      <c r="Z857" s="305"/>
      <c r="AA857" s="305"/>
      <c r="AB857" s="306"/>
      <c r="AC857" s="308" t="s">
        <v>418</v>
      </c>
      <c r="AD857" s="308"/>
      <c r="AE857" s="308"/>
      <c r="AF857" s="308"/>
      <c r="AG857" s="308"/>
      <c r="AH857" s="309">
        <v>6</v>
      </c>
      <c r="AI857" s="310"/>
      <c r="AJ857" s="310"/>
      <c r="AK857" s="310"/>
      <c r="AL857" s="311">
        <v>83.3</v>
      </c>
      <c r="AM857" s="312"/>
      <c r="AN857" s="312"/>
      <c r="AO857" s="313"/>
      <c r="AP857" s="307" t="s">
        <v>489</v>
      </c>
      <c r="AQ857" s="307"/>
      <c r="AR857" s="307"/>
      <c r="AS857" s="307"/>
      <c r="AT857" s="307"/>
      <c r="AU857" s="307"/>
      <c r="AV857" s="307"/>
      <c r="AW857" s="307"/>
      <c r="AX857" s="307"/>
    </row>
    <row r="858" spans="1:50" ht="44.25" customHeight="1" x14ac:dyDescent="0.15">
      <c r="A858" s="390">
        <v>22</v>
      </c>
      <c r="B858" s="390">
        <v>1</v>
      </c>
      <c r="C858" s="404" t="s">
        <v>559</v>
      </c>
      <c r="D858" s="404"/>
      <c r="E858" s="404"/>
      <c r="F858" s="404"/>
      <c r="G858" s="404"/>
      <c r="H858" s="404"/>
      <c r="I858" s="404"/>
      <c r="J858" s="405">
        <v>5110001004348</v>
      </c>
      <c r="K858" s="406"/>
      <c r="L858" s="406"/>
      <c r="M858" s="406"/>
      <c r="N858" s="406"/>
      <c r="O858" s="406"/>
      <c r="P858" s="303" t="s">
        <v>546</v>
      </c>
      <c r="Q858" s="303"/>
      <c r="R858" s="303"/>
      <c r="S858" s="303"/>
      <c r="T858" s="303"/>
      <c r="U858" s="303"/>
      <c r="V858" s="303"/>
      <c r="W858" s="303"/>
      <c r="X858" s="303"/>
      <c r="Y858" s="304">
        <v>14</v>
      </c>
      <c r="Z858" s="305"/>
      <c r="AA858" s="305"/>
      <c r="AB858" s="306"/>
      <c r="AC858" s="308" t="s">
        <v>418</v>
      </c>
      <c r="AD858" s="308"/>
      <c r="AE858" s="308"/>
      <c r="AF858" s="308"/>
      <c r="AG858" s="308"/>
      <c r="AH858" s="309">
        <v>9</v>
      </c>
      <c r="AI858" s="310"/>
      <c r="AJ858" s="310"/>
      <c r="AK858" s="310"/>
      <c r="AL858" s="311">
        <v>86.1</v>
      </c>
      <c r="AM858" s="312"/>
      <c r="AN858" s="312"/>
      <c r="AO858" s="313"/>
      <c r="AP858" s="307" t="s">
        <v>489</v>
      </c>
      <c r="AQ858" s="307"/>
      <c r="AR858" s="307"/>
      <c r="AS858" s="307"/>
      <c r="AT858" s="307"/>
      <c r="AU858" s="307"/>
      <c r="AV858" s="307"/>
      <c r="AW858" s="307"/>
      <c r="AX858" s="307"/>
    </row>
    <row r="859" spans="1:50" ht="30" customHeight="1" x14ac:dyDescent="0.15">
      <c r="A859" s="390">
        <v>23</v>
      </c>
      <c r="B859" s="390">
        <v>1</v>
      </c>
      <c r="C859" s="404" t="s">
        <v>560</v>
      </c>
      <c r="D859" s="404"/>
      <c r="E859" s="404"/>
      <c r="F859" s="404"/>
      <c r="G859" s="404"/>
      <c r="H859" s="404"/>
      <c r="I859" s="404"/>
      <c r="J859" s="405">
        <v>6110001000965</v>
      </c>
      <c r="K859" s="406"/>
      <c r="L859" s="406"/>
      <c r="M859" s="406"/>
      <c r="N859" s="406"/>
      <c r="O859" s="406"/>
      <c r="P859" s="303" t="s">
        <v>548</v>
      </c>
      <c r="Q859" s="303"/>
      <c r="R859" s="303"/>
      <c r="S859" s="303"/>
      <c r="T859" s="303"/>
      <c r="U859" s="303"/>
      <c r="V859" s="303"/>
      <c r="W859" s="303"/>
      <c r="X859" s="303"/>
      <c r="Y859" s="304">
        <v>37</v>
      </c>
      <c r="Z859" s="305"/>
      <c r="AA859" s="305"/>
      <c r="AB859" s="306"/>
      <c r="AC859" s="308" t="s">
        <v>418</v>
      </c>
      <c r="AD859" s="308"/>
      <c r="AE859" s="308"/>
      <c r="AF859" s="308"/>
      <c r="AG859" s="308"/>
      <c r="AH859" s="309">
        <v>10</v>
      </c>
      <c r="AI859" s="310"/>
      <c r="AJ859" s="310"/>
      <c r="AK859" s="310"/>
      <c r="AL859" s="311">
        <v>96.9</v>
      </c>
      <c r="AM859" s="312"/>
      <c r="AN859" s="312"/>
      <c r="AO859" s="313"/>
      <c r="AP859" s="307" t="s">
        <v>489</v>
      </c>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8" t="s">
        <v>389</v>
      </c>
      <c r="AM1098" s="949"/>
      <c r="AN1098" s="949"/>
      <c r="AO1098" s="66"/>
      <c r="AP1098" s="60"/>
      <c r="AQ1098" s="60"/>
      <c r="AR1098" s="60"/>
      <c r="AS1098" s="60"/>
      <c r="AT1098" s="60"/>
      <c r="AU1098" s="60"/>
      <c r="AV1098" s="60"/>
      <c r="AW1098" s="60"/>
      <c r="AX1098" s="61"/>
    </row>
    <row r="1099" spans="1:50" ht="15.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2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5" manualBreakCount="5">
    <brk id="117" max="49" man="1"/>
    <brk id="483" max="49" man="1"/>
    <brk id="735" max="49" man="1"/>
    <brk id="791"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484</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484</v>
      </c>
      <c r="C19" s="13" t="str">
        <f t="shared" si="0"/>
        <v>ＩＴ戦略</v>
      </c>
      <c r="D19" s="13" t="str">
        <f t="shared" si="8"/>
        <v>国土強靱化施策、ＩＴ戦略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2019-05-30T01:29:16Z</cp:lastPrinted>
  <dcterms:created xsi:type="dcterms:W3CDTF">2012-03-13T00:50:25Z</dcterms:created>
  <dcterms:modified xsi:type="dcterms:W3CDTF">2019-06-21T05:31:00Z</dcterms:modified>
</cp:coreProperties>
</file>