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_共通\13_1_予算要求\2019(H31)年度作成・2021(H33)年度末廃棄\H31年行政事業レビュー\H31年5月レビューシート作成\190527 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<sst xmlns="http://schemas.openxmlformats.org/spreadsheetml/2006/main" count="2902" uniqueCount="649">
  <si>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</si>
  <si>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</si>
  <si>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</si>
  <si>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</si>
  <si>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</si>
  <si>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</si>
  <si>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</si>
  <si>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</si>
  <si>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</si>
  <si>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</si>
  <si>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</si>
  <si>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</si>
  <si>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</si>
  <si>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</si>
  <si>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</si>
  <si>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</si>
  <si>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</si>
  <si>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</si>
  <si>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</si>
  <si>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</si>
  <si>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</si>
  <si>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</si>
  <si>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</si>
  <si>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</si>
  <si>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</si>
  <si>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</si>
  <si>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</si>
  <si>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</si>
  <si>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</si>
  <si>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</si>
  <si>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</si>
  <si>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</si>
  <si>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</si>
  <si>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</si>
  <si>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</si>
  <si>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</si>
  <si>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</si>
  <si>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</si>
  <si>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</si>
  <si>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</si>
  <si>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</si>
  <si>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</si>
  <si>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</si>
  <si>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</si>
  <si>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</si>
  <si>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</si>
  <si>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</si>
  <si>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</si>
  <si>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</si>
  <si>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</si>
  <si>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</si>
  <si>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</si>
  <si>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</si>
  <si>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</si>
  <si>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</si>
  <si>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</si>
  <si>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</si>
  <si>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</si>
  <si>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</si>
  <si>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</si>
  <si>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</si>
  <si>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</si>
  <si>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</si>
  <si>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</si>
  <si>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</si>
  <si>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</si>
  <si>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</si>
  <si>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</si>
  <si>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</si>
  <si>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</si>
  <si>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</si>
  <si>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</si>
  <si>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</si>
  <si>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</si>
  <si>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</si>
  <si>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</si>
  <si>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</si>
  <si>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</si>
  <si>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</si>
  <si>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</si>
  <si>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</si>
  <si>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</si>
  <si>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</si>
  <si>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</si>
  <si>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</si>
  <si>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</si>
  <si>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</si>
  <si>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</si>
  <si>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</si>
  <si>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</si>
  <si>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</si>
  <si>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</si>
  <si>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</si>
  <si>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</si>
  <si>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</si>
  <si>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</si>
  <si>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</si>
  <si>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</si>
  <si>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</si>
  <si>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</si>
  <si>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</si>
  <si>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</si>
  <si>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</si>
  <si>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</si>
  <si>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</si>
  <si>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</si>
  <si>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</si>
  <si>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</si>
  <si>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</si>
  <si>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</si>
  <si>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</si>
  <si>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</si>
  <si>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</si>
  <si>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</si>
  <si>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</si>
  <si>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</si>
  <si>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</si>
  <si>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</si>
  <si>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</si>
  <si>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</si>
  <si>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</si>
  <si>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</si>
  <si>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</si>
  <si>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</si>
  <si>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</si>
  <si>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</si>
  <si>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</si>
  <si>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</si>
  <si>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</si>
  <si>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</si>
  <si>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</si>
  <si>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</si>
  <si>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</si>
  <si>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</si>
  <si>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</si>
  <si>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</si>
  <si>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</si>
  <si>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</si>
  <si>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</si>
  <si>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</si>
  <si>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</si>
  <si>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</si>
  <si>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</si>
  <si>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</si>
  <si>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</si>
  <si>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</si>
  <si>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</si>
  <si>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</si>
  <si>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</si>
  <si>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</si>
  <si>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</si>
  <si>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</si>
  <si>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</si>
  <si>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</si>
  <si>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</si>
  <si>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</si>
  <si>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</si>
  <si>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</si>
  <si>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</si>
  <si>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</si>
  <si>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</si>
  <si>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</si>
  <si>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</si>
  <si>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</si>
  <si>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</si>
  <si>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</si>
  <si>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</si>
  <si>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</si>
  <si>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</si>
  <si>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</si>
  <si>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</si>
  <si>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</si>
  <si>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</si>
  <si>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</si>
  <si>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</si>
  <si>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</si>
  <si>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</si>
  <si>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</si>
  <si>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</si>
  <si>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</si>
  <si>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</si>
  <si>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</si>
  <si>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</si>
  <si>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</si>
  <si>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</si>
  <si>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</si>
  <si>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</si>
  <si>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</si>
  <si>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</si>
  <si>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</si>
  <si>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</si>
  <si>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</si>
  <si>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</si>
  <si>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</si>
  <si>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</si>
  <si>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</si>
  <si>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</si>
  <si>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</si>
  <si>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</si>
  <si>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</si>
  <si>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</si>
  <si>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</si>
  <si>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</si>
  <si>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</si>
  <si>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</si>
  <si>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</si>
  <si>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</si>
  <si>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</si>
  <si>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</si>
  <si>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</si>
  <si>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</si>
  <si>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</si>
  <si>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</si>
  <si>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</si>
  <si>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</si>
  <si>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</si>
  <si>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</si>
  <si>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</si>
  <si>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</si>
  <si>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</si>
  <si>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</si>
  <si>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</si>
  <si>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</si>
  <si>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</si>
  <si>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</si>
  <si>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</si>
  <si>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</si>
  <si>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</si>
  <si>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</si>
  <si>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</si>
  <si>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</si>
  <si>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</si>
  <si>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</si>
  <si>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</si>
  <si>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</si>
  <si>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</si>
  <si>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</si>
  <si>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</si>
  <si>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</si>
  <si>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</si>
  <si>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</si>
  <si>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</si>
  <si>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</si>
  <si>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</si>
  <si>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</si>
  <si>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</si>
  <si>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</si>
  <si>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</si>
  <si>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</si>
  <si>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</si>
  <si>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</si>
  <si>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</si>
  <si>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</si>
  <si>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</si>
  <si>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</si>
  <si>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</si>
  <si>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</si>
  <si>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</si>
  <si>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</si>
  <si>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</si>
  <si>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</si>
  <si>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</si>
  <si>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</si>
  <si>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</si>
  <si>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</si>
  <si>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</si>
  <si>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</si>
  <si>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</si>
  <si>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</si>
  <si>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</si>
  <si>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</si>
  <si>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</si>
  <si>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</si>
  <si>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</si>
  <si>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</si>
  <si>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</si>
  <si>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</si>
  <si>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</si>
  <si>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</si>
  <si>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</si>
  <si>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</si>
  <si>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</si>
  <si>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</si>
  <si>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</si>
  <si>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</si>
  <si>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</si>
  <si>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</si>
  <si>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</si>
  <si>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</si>
  <si>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</si>
  <si>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</si>
  <si>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</si>
  <si>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</si>
  <si>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</si>
  <si>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</si>
  <si>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</si>
  <si>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</si>
  <si>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</si>
  <si>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</si>
  <si>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</si>
  <si>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</si>
  <si>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</si>
  <si>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</si>
  <si>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</si>
  <si>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</si>
  <si>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</si>
  <si>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</si>
  <si>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</si>
  <si>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</si>
  <si>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</si>
  <si>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</si>
  <si>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</si>
  <si>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</si>
  <si>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</si>
  <si>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</si>
  <si>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</si>
  <si>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</si>
  <si>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</si>
  <si>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</si>
  <si>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</si>
  <si>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</si>
  <si>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</si>
  <si>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</si>
  <si>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</si>
  <si>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</si>
  <si>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</si>
  <si>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</si>
  <si>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</si>
  <si>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</si>
  <si>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</si>
  <si>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</si>
  <si>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</si>
  <si>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</si>
  <si>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</si>
  <si>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</si>
  <si>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</si>
  <si>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</si>
  <si>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</si>
  <si>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</si>
  <si>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</si>
  <si>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</si>
  <si>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</si>
  <si>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</si>
  <si>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</si>
  <si>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</si>
  <si>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</si>
  <si>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</si>
  <si>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</si>
  <si>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</si>
  <si>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</si>
  <si>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</si>
  <si>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</si>
  <si>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</si>
  <si>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</si>
  <si>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</si>
  <si>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</si>
  <si>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</si>
  <si>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</si>
  <si>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</si>
  <si>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</si>
  <si>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</si>
  <si>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</si>
  <si>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</si>
  <si>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</si>
  <si>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</si>
  <si>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</si>
  <si>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</si>
  <si>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</si>
  <si>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</si>
  <si>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</si>
  <si>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</si>
  <si>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</si>
  <si>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</si>
  <si>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</si>
  <si>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</si>
  <si>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</si>
  <si>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</si>
  <si>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</si>
  <si>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</si>
  <si>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</si>
  <si>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</si>
  <si>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</si>
  <si>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</si>
  <si>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</si>
  <si>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</si>
  <si>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</si>
  <si>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</si>
  <si>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</si>
  <si>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</si>
  <si>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</si>
  <si>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</si>
  <si>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</si>
  <si>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</si>
  <si>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</si>
  <si>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</si>
  <si>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</si>
  <si>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</si>
  <si>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</si>
  <si>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</si>
  <si>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</si>
  <si>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</si>
  <si>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</si>
  <si>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</si>
  <si>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</si>
  <si>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</si>
  <si>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</si>
  <si>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</si>
  <si>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</si>
  <si>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</si>
  <si>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</si>
  <si>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</si>
  <si>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</si>
  <si>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</si>
  <si>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</si>
  <si>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</si>
  <si>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</si>
  <si>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</si>
  <si>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</si>
  <si>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</si>
  <si>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</si>
  <si>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</si>
  <si>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</si>
  <si>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</si>
  <si>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</si>
  <si>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</si>
  <si>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</si>
  <si>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</si>
  <si>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</si>
  <si>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</si>
  <si>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</si>
  <si>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</si>
  <si>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</si>
  <si>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</si>
  <si>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</si>
  <si>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</si>
  <si>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</si>
  <si>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</si>
  <si>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</si>
  <si>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</si>
  <si>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</si>
  <si>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</si>
  <si>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</si>
  <si>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</si>
  <si>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</si>
  <si>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</si>
  <si>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</si>
  <si>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</si>
  <si>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</si>
  <si>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</si>
  <si>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</si>
  <si>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</si>
  <si>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</si>
  <si>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</si>
  <si>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</si>
  <si>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</si>
  <si>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</si>
  <si>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</si>
  <si>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</si>
  <si>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</si>
  <si>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</si>
  <si>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</si>
  <si>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</si>
  <si>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</si>
  <si>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</si>
  <si>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</si>
  <si>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</si>
  <si>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</si>
  <si>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</si>
  <si>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</si>
  <si>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</si>
  <si>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</si>
  <si>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</si>
  <si>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</si>
  <si>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</si>
  <si>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</si>
  <si>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</si>
  <si>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</si>
  <si>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</si>
  <si>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</si>
  <si>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</si>
  <si>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</si>
  <si>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</si>
  <si>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</si>
  <si>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</si>
  <si>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</si>
  <si>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</si>
  <si>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</si>
  <si>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</si>
  <si>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</si>
  <si>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</si>
  <si>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</si>
  <si>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</si>
  <si>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</si>
  <si>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</si>
  <si>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</si>
  <si>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</si>
  <si>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</si>
  <si>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</si>
  <si>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</si>
  <si>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</si>
  <si>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</si>
  <si>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</si>
  <si>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</si>
  <si>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</si>
  <si>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</si>
  <si>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</si>
  <si>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</si>
  <si>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</si>
  <si>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</si>
  <si>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</si>
  <si>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</si>
  <si>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</si>
  <si>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</si>
  <si>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</si>
  <si>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</si>
  <si>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</si>
  <si>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</si>
  <si>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</si>
  <si>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</si>
  <si>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</si>
  <si>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</si>
  <si>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</si>
  <si>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</si>
  <si>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</si>
  <si>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</si>
  <si>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</si>
  <si>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</si>
  <si>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</si>
  <si>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</si>
  <si>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</si>
  <si>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</si>
  <si>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</si>
  <si>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</si>
  <si>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</si>
  <si>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</si>
  <si>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</si>
  <si>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</si>
  <si>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</si>
  <si>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</si>
  <si>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</si>
  <si>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</si>
  <si>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</si>
  <si>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</si>
  <si>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</si>
  <si>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</si>
  <si>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</si>
  <si>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</si>
  <si>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</si>
  <si>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</si>
  <si>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</si>
  <si>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</si>
  <si>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</si>
  <si>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</si>
  <si>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</si>
  <si>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</si>
  <si>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</si>
  <si>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</si>
  <si>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</si>
  <si>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</si>
  <si>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</si>
  <si>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</si>
  <si>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</si>
  <si>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</si>
  <si>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</si>
  <si>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</si>
  <si>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</si>
  <si>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</si>
  <si>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</si>
  <si>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</si>
  <si>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</si>
  <si>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</si>
  <si>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「小さな拠点」を核とした「ふるさと集落生活圏」形成推進事業</t>
    <phoneticPr fontId="5"/>
  </si>
  <si>
    <t>国土政策局</t>
    <rPh sb="0" eb="2">
      <t>コクド</t>
    </rPh>
    <rPh sb="2" eb="5">
      <t>セイサクキョク</t>
    </rPh>
    <phoneticPr fontId="5"/>
  </si>
  <si>
    <t>地方振興課</t>
    <rPh sb="0" eb="2">
      <t>チホウ</t>
    </rPh>
    <rPh sb="2" eb="5">
      <t>シンコウカ</t>
    </rPh>
    <phoneticPr fontId="5"/>
  </si>
  <si>
    <t>課長　荒川　辰雄</t>
    <rPh sb="0" eb="2">
      <t>カチョウ</t>
    </rPh>
    <rPh sb="3" eb="5">
      <t>アラカワ</t>
    </rPh>
    <rPh sb="6" eb="8">
      <t>タツオ</t>
    </rPh>
    <phoneticPr fontId="5"/>
  </si>
  <si>
    <t>-</t>
  </si>
  <si>
    <t>国土形成計画（H27.8 閣議決定）
「経済財政運営と改革の基本方針2018」（H30.6閣議決定）
まち・ひと・しごと創生総合戦略（2018改訂版）（H30.12閣議決定）</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</si>
  <si>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phoneticPr fontId="5"/>
  </si>
  <si>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phoneticPr fontId="5"/>
  </si>
  <si>
    <t>-</t>
    <phoneticPr fontId="5"/>
  </si>
  <si>
    <t>集落活性化推進事業費補助金</t>
    <phoneticPr fontId="5"/>
  </si>
  <si>
    <t>職員旅費</t>
    <phoneticPr fontId="5"/>
  </si>
  <si>
    <t>平成32年度末までに、「小さな拠点」を全国で1,000か所形成する。
（本事業による形成地区等がモデルとなることによる成果目標）</t>
    <phoneticPr fontId="5"/>
  </si>
  <si>
    <t>全国の「小さな拠点」の形成数</t>
    <phoneticPr fontId="5"/>
  </si>
  <si>
    <t>箇所</t>
    <phoneticPr fontId="5"/>
  </si>
  <si>
    <t>事業の件数（交付決定）</t>
    <phoneticPr fontId="5"/>
  </si>
  <si>
    <t>予算額／箇所　　　　</t>
    <phoneticPr fontId="5"/>
  </si>
  <si>
    <t>百万円</t>
    <rPh sb="0" eb="2">
      <t>ヒャクマン</t>
    </rPh>
    <rPh sb="2" eb="3">
      <t>エン</t>
    </rPh>
    <phoneticPr fontId="5"/>
  </si>
  <si>
    <t>予算額/箇所数</t>
    <phoneticPr fontId="5"/>
  </si>
  <si>
    <t>238/19</t>
  </si>
  <si>
    <t>150/4</t>
  </si>
  <si>
    <t>7 都市再生・地域再生の推進</t>
    <phoneticPr fontId="5"/>
  </si>
  <si>
    <t>25 都市再生・地域再生を推進する</t>
    <phoneticPr fontId="5"/>
  </si>
  <si>
    <t>％</t>
    <phoneticPr fontId="5"/>
  </si>
  <si>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phoneticPr fontId="5"/>
  </si>
  <si>
    <t>-</t>
    <phoneticPr fontId="5"/>
  </si>
  <si>
    <t>本事業は、遊休施設を多く所有している過疎地域等の財政力が弱い地域においてニーズがある。</t>
  </si>
  <si>
    <t>○</t>
  </si>
  <si>
    <t>過疎地域等を有する財政力が弱い市町村を支援するもの。</t>
  </si>
  <si>
    <t>地方創生に資する事業であることから優先度は高い。</t>
  </si>
  <si>
    <t>無</t>
  </si>
  <si>
    <t>‐</t>
  </si>
  <si>
    <t>市町村の負担が1／2以上となる。</t>
  </si>
  <si>
    <t>交付に当たって、申請書類、工事設計書等を審査し、事業、費用の使途等を確認している。</t>
  </si>
  <si>
    <t>事業完了後には完了検査を実施するなどにより、施設の集約という事業目的に沿った使途となっているか確認している。</t>
  </si>
  <si>
    <t>複数施設を集約することで住民の利便性が向上している。</t>
  </si>
  <si>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</si>
  <si>
    <t>活動実績は見込みに見合ったものである。</t>
  </si>
  <si>
    <t>総務省事業はソフト事業、国土交通省事業はハード事業として、役割分担を徹底している。</t>
    <rPh sb="0" eb="3">
      <t>ソウムショウ</t>
    </rPh>
    <rPh sb="3" eb="5">
      <t>ジギョウ</t>
    </rPh>
    <rPh sb="9" eb="11">
      <t>ジギョウ</t>
    </rPh>
    <rPh sb="12" eb="14">
      <t>コクド</t>
    </rPh>
    <rPh sb="14" eb="17">
      <t>コウツウショウ</t>
    </rPh>
    <rPh sb="17" eb="19">
      <t>ジギョウ</t>
    </rPh>
    <rPh sb="23" eb="25">
      <t>ジギョウ</t>
    </rPh>
    <rPh sb="29" eb="31">
      <t>ヤクワリ</t>
    </rPh>
    <rPh sb="31" eb="33">
      <t>ブンタン</t>
    </rPh>
    <rPh sb="34" eb="36">
      <t>テッテイ</t>
    </rPh>
    <phoneticPr fontId="5"/>
  </si>
  <si>
    <t>過疎地域等集落ネットワーク圏形成支援事業</t>
  </si>
  <si>
    <t>総務省</t>
  </si>
  <si>
    <t>・本事業を実施したことによる、住民活動の活性化などの周辺地域への影響等について、現地調査を行い優良事例を紹介する。</t>
  </si>
  <si>
    <t>169</t>
  </si>
  <si>
    <t>92</t>
  </si>
  <si>
    <t>68</t>
  </si>
  <si>
    <t>270</t>
  </si>
  <si>
    <t>261</t>
  </si>
  <si>
    <t>266</t>
  </si>
  <si>
    <t>274</t>
  </si>
  <si>
    <t>267</t>
    <phoneticPr fontId="5"/>
  </si>
  <si>
    <t>【補助】</t>
    <phoneticPr fontId="5"/>
  </si>
  <si>
    <t>集落活性化推進事業費補助金</t>
    <phoneticPr fontId="5"/>
  </si>
  <si>
    <t>旧小学校の校舎内に，地区公民館の機能を移転するとともに，図書室機能、生涯学習、高齢者サロン等の機能及び地域生活支援サービス機能を導入し、公益機能の集約による利便性の向上を図る。</t>
    <phoneticPr fontId="5"/>
  </si>
  <si>
    <t>補助金等交付</t>
  </si>
  <si>
    <t>－</t>
  </si>
  <si>
    <t>－</t>
    <phoneticPr fontId="5"/>
  </si>
  <si>
    <t>A.鹿児島県さつま町</t>
    <rPh sb="2" eb="6">
      <t>カゴシマケン</t>
    </rPh>
    <rPh sb="9" eb="10">
      <t>チョウ</t>
    </rPh>
    <phoneticPr fontId="5"/>
  </si>
  <si>
    <t>鹿児島県さつま町</t>
    <rPh sb="0" eb="4">
      <t>カゴシマケン</t>
    </rPh>
    <rPh sb="7" eb="8">
      <t>チョウ</t>
    </rPh>
    <phoneticPr fontId="5"/>
  </si>
  <si>
    <t>島根県大田市</t>
    <rPh sb="0" eb="3">
      <t>シマネケン</t>
    </rPh>
    <rPh sb="3" eb="6">
      <t>オオタシ</t>
    </rPh>
    <phoneticPr fontId="5"/>
  </si>
  <si>
    <t>　旧小学校の校舎内に，地区公民館の機能を移転するとともに，生涯学習、高齢者サロン等の機能及び地域生活支援サービス機能を導入し、公益機能の集約による利便性の向上を図る。</t>
    <phoneticPr fontId="5"/>
  </si>
  <si>
    <t>北海道沼田町</t>
    <rPh sb="0" eb="3">
      <t>ホッカイドウ</t>
    </rPh>
    <rPh sb="3" eb="6">
      <t>ヌマタチョウ</t>
    </rPh>
    <phoneticPr fontId="5"/>
  </si>
  <si>
    <t>　旧幼稚園を、主に就学前を対象とするこどもが遊べるスペース、子育て中の保護者同士の交流・情報交換の場として改修するとともに、高齢者による見守りボランティア人材の活動拠点とする。</t>
    <phoneticPr fontId="5"/>
  </si>
  <si>
    <t>北海道中標津町</t>
    <rPh sb="0" eb="3">
      <t>ホッカイドウ</t>
    </rPh>
    <rPh sb="3" eb="7">
      <t>ナカシベツチョウ</t>
    </rPh>
    <phoneticPr fontId="5"/>
  </si>
  <si>
    <t>ＪＡ所有の遊休施設を、児童館及び３歳未満児を対象とする一時預かり保育の機能を有する施設として改修し、地域の人材を活用したきめ細やかな相談体制の充実等、子育て支援の整備を推進する。</t>
    <phoneticPr fontId="5"/>
  </si>
  <si>
    <t>熊本県八代市</t>
    <rPh sb="0" eb="3">
      <t>クマモトケン</t>
    </rPh>
    <rPh sb="3" eb="6">
      <t>ヤツシロシ</t>
    </rPh>
    <phoneticPr fontId="5"/>
  </si>
  <si>
    <t>旧小学校校舎を改修し、地域コミュニティ、生涯学習等の拠点として活用する。</t>
    <phoneticPr fontId="5"/>
  </si>
  <si>
    <t>福島県柳津町</t>
    <rPh sb="0" eb="3">
      <t>フクシマケン</t>
    </rPh>
    <rPh sb="3" eb="6">
      <t>ヤナイヅチョウ</t>
    </rPh>
    <phoneticPr fontId="5"/>
  </si>
  <si>
    <t>統合により廃校となる中学校の校舎内に、公共サービス機能を集約することにより、ワンストップサービスの実現を図るとともに、隣接している小学校と協働し、学校教育と生涯学習の連携を強化する。</t>
    <phoneticPr fontId="5"/>
  </si>
  <si>
    <t>青森県むつ市</t>
    <rPh sb="0" eb="3">
      <t>アオモリケン</t>
    </rPh>
    <rPh sb="5" eb="6">
      <t>シ</t>
    </rPh>
    <phoneticPr fontId="5"/>
  </si>
  <si>
    <t>小学校の校舎内に、公共施設、コミュニティセンターを複合化・集約し、地域住民の利便性向上を向上させる公益サービス、生活サービス及びコミュニティ活動の活性化による地域活動の維持確保を図る。</t>
    <phoneticPr fontId="5"/>
  </si>
  <si>
    <t>件</t>
    <rPh sb="0" eb="1">
      <t>ケン</t>
    </rPh>
    <phoneticPr fontId="5"/>
  </si>
  <si>
    <t>-</t>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</si>
  <si>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5"/>
  </si>
  <si>
    <t>-</t>
    <phoneticPr fontId="5"/>
  </si>
  <si>
    <t>まち・ひと・しごと創生総合戦略（2018改訂版）（平成30年12月21日閣議決定）
小さな拠点の形成に関する実態調査（内閣府）（平成30年9月）</t>
    <phoneticPr fontId="5"/>
  </si>
  <si>
    <t>145/7</t>
    <phoneticPr fontId="5"/>
  </si>
  <si>
    <t>116/6</t>
    <phoneticPr fontId="5"/>
  </si>
  <si>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phoneticPr fontId="5"/>
  </si>
  <si>
    <t>92　全国の地方圏における大都市圏との間の転出者数に対する転入者の割合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</si>
</sst>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100852</xdr:colOff>
      <xdr:row>741</xdr:row>
      <xdr:rowOff>0</xdr:rowOff>
    </xdr:from>
    <xdr:to>
      <xdr:col>34</xdr:col>
      <xdr:colOff>144556</xdr:colOff>
      <xdr:row>742</xdr:row>
      <xdr:rowOff>233660</xdr:rowOff>
    </xdr:to>
    <xdr:sp macro="" textlink="">
      <xdr:nvSpPr>
        <xdr:cNvPr id="3" name="テキスト ボックス 2"/>
        <xdr:cNvSpPr txBox="1"/>
      </xdr:nvSpPr>
      <xdr:spPr>
        <a:xfrm>
          <a:off x="4101352" y="54349650"/>
          <a:ext cx="2844054" cy="58608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１４３百万円</a:t>
          </a:r>
          <a:endParaRPr kumimoji="1" lang="en-US" altLang="ja-JP" sz="1100"/>
        </a:p>
        <a:p>
          <a:pPr algn="ctr"/>
          <a:r>
            <a:rPr kumimoji="1" lang="ja-JP" altLang="en-US" sz="1100"/>
            <a:t>（集落活性化推進事業の助成及び助言）</a:t>
          </a:r>
        </a:p>
      </xdr:txBody>
    </xdr:sp>
    <xdr:clientData/>
  </xdr:twoCellAnchor>
  <xdr:twoCellAnchor>
    <xdr:from>
      <xdr:col>26</xdr:col>
      <xdr:colOff>190500</xdr:colOff>
      <xdr:row>742</xdr:row>
      <xdr:rowOff>235323</xdr:rowOff>
    </xdr:from>
    <xdr:to>
      <xdr:col>26</xdr:col>
      <xdr:colOff>190500</xdr:colOff>
      <xdr:row>747</xdr:row>
      <xdr:rowOff>336176</xdr:rowOff>
    </xdr:to>
    <xdr:cxnSp macro="">
      <xdr:nvCxnSpPr>
        <xdr:cNvPr id="4" name="直線コネクタ 3"/>
        <xdr:cNvCxnSpPr/>
      </xdr:nvCxnSpPr>
      <xdr:spPr>
        <a:xfrm flipV="1">
          <a:off x="5391150" y="54937398"/>
          <a:ext cx="0" cy="18629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747</xdr:row>
      <xdr:rowOff>336176</xdr:rowOff>
    </xdr:from>
    <xdr:to>
      <xdr:col>38</xdr:col>
      <xdr:colOff>90767</xdr:colOff>
      <xdr:row>750</xdr:row>
      <xdr:rowOff>99732</xdr:rowOff>
    </xdr:to>
    <xdr:sp macro="" textlink="">
      <xdr:nvSpPr>
        <xdr:cNvPr id="5" name="テキスト ボックス 4"/>
        <xdr:cNvSpPr txBox="1"/>
      </xdr:nvSpPr>
      <xdr:spPr>
        <a:xfrm>
          <a:off x="2557182" y="56800376"/>
          <a:ext cx="5134535" cy="82083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Ａ．地方公共団体（７団体）</a:t>
          </a:r>
          <a:endParaRPr kumimoji="1" lang="en-US" altLang="ja-JP" sz="1100"/>
        </a:p>
        <a:p>
          <a:pPr algn="ctr"/>
          <a:r>
            <a:rPr kumimoji="1" lang="ja-JP" altLang="en-US" sz="1100"/>
            <a:t>交付決定（６団体）＋次年度からの繰越（１団体）</a:t>
          </a:r>
          <a:endParaRPr kumimoji="1" lang="en-US" altLang="ja-JP" sz="1100"/>
        </a:p>
        <a:p>
          <a:pPr algn="ctr"/>
          <a:r>
            <a:rPr kumimoji="1" lang="ja-JP" altLang="en-US" sz="1100"/>
            <a:t>１４１百万円</a:t>
          </a:r>
        </a:p>
      </xdr:txBody>
    </xdr:sp>
    <xdr:clientData/>
  </xdr:twoCellAnchor>
  <xdr:twoCellAnchor>
    <xdr:from>
      <xdr:col>27</xdr:col>
      <xdr:colOff>11207</xdr:colOff>
      <xdr:row>743</xdr:row>
      <xdr:rowOff>179294</xdr:rowOff>
    </xdr:from>
    <xdr:to>
      <xdr:col>45</xdr:col>
      <xdr:colOff>16501</xdr:colOff>
      <xdr:row>743</xdr:row>
      <xdr:rowOff>179296</xdr:rowOff>
    </xdr:to>
    <xdr:cxnSp macro="">
      <xdr:nvCxnSpPr>
        <xdr:cNvPr id="6" name="直線コネクタ 5"/>
        <xdr:cNvCxnSpPr/>
      </xdr:nvCxnSpPr>
      <xdr:spPr>
        <a:xfrm flipH="1">
          <a:off x="5411882" y="55233794"/>
          <a:ext cx="360574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78442</xdr:colOff>
      <xdr:row>747</xdr:row>
      <xdr:rowOff>336176</xdr:rowOff>
    </xdr:from>
    <xdr:to>
      <xdr:col>48</xdr:col>
      <xdr:colOff>447</xdr:colOff>
      <xdr:row>750</xdr:row>
      <xdr:rowOff>113660</xdr:rowOff>
    </xdr:to>
    <xdr:sp macro="" textlink="">
      <xdr:nvSpPr>
        <xdr:cNvPr id="7" name="テキスト ボックス 6"/>
        <xdr:cNvSpPr txBox="1"/>
      </xdr:nvSpPr>
      <xdr:spPr>
        <a:xfrm>
          <a:off x="8479492" y="56800376"/>
          <a:ext cx="1122155" cy="83475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endParaRPr kumimoji="1" lang="en-US" altLang="ja-JP" sz="1100"/>
        </a:p>
      </xdr:txBody>
    </xdr:sp>
    <xdr:clientData/>
  </xdr:twoCellAnchor>
  <xdr:twoCellAnchor>
    <xdr:from>
      <xdr:col>45</xdr:col>
      <xdr:colOff>11205</xdr:colOff>
      <xdr:row>743</xdr:row>
      <xdr:rowOff>190501</xdr:rowOff>
    </xdr:from>
    <xdr:to>
      <xdr:col>45</xdr:col>
      <xdr:colOff>11205</xdr:colOff>
      <xdr:row>748</xdr:row>
      <xdr:rowOff>1589</xdr:rowOff>
    </xdr:to>
    <xdr:cxnSp macro="">
      <xdr:nvCxnSpPr>
        <xdr:cNvPr id="8" name="直線コネクタ 7"/>
        <xdr:cNvCxnSpPr/>
      </xdr:nvCxnSpPr>
      <xdr:spPr>
        <a:xfrm flipV="1">
          <a:off x="9012330" y="55245001"/>
          <a:ext cx="0" cy="15732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201705</xdr:colOff>
      <xdr:row>750</xdr:row>
      <xdr:rowOff>280147</xdr:rowOff>
    </xdr:from>
    <xdr:to>
      <xdr:col>31</xdr:col>
      <xdr:colOff>163284</xdr:colOff>
      <xdr:row>751</xdr:row>
      <xdr:rowOff>163287</xdr:rowOff>
    </xdr:to>
    <xdr:sp macro="" textlink="">
      <xdr:nvSpPr>
        <xdr:cNvPr id="9" name="大かっこ 8"/>
        <xdr:cNvSpPr/>
      </xdr:nvSpPr>
      <xdr:spPr>
        <a:xfrm>
          <a:off x="4002180" y="57801622"/>
          <a:ext cx="2361879" cy="235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集落活性化推進事業費補助金</a:t>
          </a:r>
        </a:p>
      </xdr:txBody>
    </xdr:sp>
    <xdr:clientData/>
  </xdr:twoCellAnchor>
  <xdr:twoCellAnchor>
    <xdr:from>
      <xdr:col>42</xdr:col>
      <xdr:colOff>134470</xdr:colOff>
      <xdr:row>750</xdr:row>
      <xdr:rowOff>280147</xdr:rowOff>
    </xdr:from>
    <xdr:to>
      <xdr:col>47</xdr:col>
      <xdr:colOff>170888</xdr:colOff>
      <xdr:row>751</xdr:row>
      <xdr:rowOff>150718</xdr:rowOff>
    </xdr:to>
    <xdr:sp macro="" textlink="">
      <xdr:nvSpPr>
        <xdr:cNvPr id="10" name="大かっこ 9"/>
        <xdr:cNvSpPr/>
      </xdr:nvSpPr>
      <xdr:spPr>
        <a:xfrm>
          <a:off x="8535520" y="57801622"/>
          <a:ext cx="1036543" cy="222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0" zoomScaleNormal="75" zoomScaleSheetLayoutView="70" zoomScalePageLayoutView="85" workbookViewId="0">
      <selection activeCell="AE32" sqref="AE32:AH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264</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243</v>
      </c>
      <c r="Q13" s="658"/>
      <c r="R13" s="658"/>
      <c r="S13" s="658"/>
      <c r="T13" s="658"/>
      <c r="U13" s="658"/>
      <c r="V13" s="659"/>
      <c r="W13" s="657">
        <v>156</v>
      </c>
      <c r="X13" s="658"/>
      <c r="Y13" s="658"/>
      <c r="Z13" s="658"/>
      <c r="AA13" s="658"/>
      <c r="AB13" s="658"/>
      <c r="AC13" s="659"/>
      <c r="AD13" s="657">
        <v>121</v>
      </c>
      <c r="AE13" s="658"/>
      <c r="AF13" s="658"/>
      <c r="AG13" s="658"/>
      <c r="AH13" s="658"/>
      <c r="AI13" s="658"/>
      <c r="AJ13" s="659"/>
      <c r="AK13" s="657">
        <v>116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33</v>
      </c>
      <c r="Q15" s="658"/>
      <c r="R15" s="658"/>
      <c r="S15" s="658"/>
      <c r="T15" s="658"/>
      <c r="U15" s="658"/>
      <c r="V15" s="659"/>
      <c r="W15" s="657" t="s">
        <v>579</v>
      </c>
      <c r="X15" s="658"/>
      <c r="Y15" s="658"/>
      <c r="Z15" s="658"/>
      <c r="AA15" s="658"/>
      <c r="AB15" s="658"/>
      <c r="AC15" s="659"/>
      <c r="AD15" s="657">
        <v>24</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v>-24</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276</v>
      </c>
      <c r="Q18" s="879"/>
      <c r="R18" s="879"/>
      <c r="S18" s="879"/>
      <c r="T18" s="879"/>
      <c r="U18" s="879"/>
      <c r="V18" s="880"/>
      <c r="W18" s="878">
        <f>SUM(W13:AC17)</f>
        <v>132</v>
      </c>
      <c r="X18" s="879"/>
      <c r="Y18" s="879"/>
      <c r="Z18" s="879"/>
      <c r="AA18" s="879"/>
      <c r="AB18" s="879"/>
      <c r="AC18" s="880"/>
      <c r="AD18" s="878">
        <f>SUM(AD13:AJ17)</f>
        <v>145</v>
      </c>
      <c r="AE18" s="879"/>
      <c r="AF18" s="879"/>
      <c r="AG18" s="879"/>
      <c r="AH18" s="879"/>
      <c r="AI18" s="879"/>
      <c r="AJ18" s="880"/>
      <c r="AK18" s="878">
        <f>SUM(AK13:AQ17)</f>
        <v>116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259</v>
      </c>
      <c r="Q19" s="658"/>
      <c r="R19" s="658"/>
      <c r="S19" s="658"/>
      <c r="T19" s="658"/>
      <c r="U19" s="658"/>
      <c r="V19" s="659"/>
      <c r="W19" s="657">
        <v>122</v>
      </c>
      <c r="X19" s="658"/>
      <c r="Y19" s="658"/>
      <c r="Z19" s="658"/>
      <c r="AA19" s="658"/>
      <c r="AB19" s="658"/>
      <c r="AC19" s="659"/>
      <c r="AD19" s="657">
        <v>143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0.93840579710144922</v>
      </c>
      <c r="Q20" s="318"/>
      <c r="R20" s="318"/>
      <c r="S20" s="318"/>
      <c r="T20" s="318"/>
      <c r="U20" s="318"/>
      <c r="V20" s="318"/>
      <c r="W20" s="318">
        <f t="shared" ref="W20" si="0">IF(W18=0, "-", SUM(W19)/W18)</f>
        <v>0.9242424242424242</v>
      </c>
      <c r="X20" s="318"/>
      <c r="Y20" s="318"/>
      <c r="Z20" s="318"/>
      <c r="AA20" s="318"/>
      <c r="AB20" s="318"/>
      <c r="AC20" s="318"/>
      <c r="AD20" s="318">
        <f t="shared" ref="AD20" si="1">IF(AD18=0, "-", SUM(AD19)/AD18)</f>
        <v>0.98620689655172411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1.0658436213991769</v>
      </c>
      <c r="Q21" s="318"/>
      <c r="R21" s="318"/>
      <c r="S21" s="318"/>
      <c r="T21" s="318"/>
      <c r="U21" s="318"/>
      <c r="V21" s="318"/>
      <c r="W21" s="318">
        <f t="shared" ref="W21" si="2">IF(W19=0, "-", SUM(W19)/SUM(W13,W14))</f>
        <v>0.78205128205128205</v>
      </c>
      <c r="X21" s="318"/>
      <c r="Y21" s="318"/>
      <c r="Z21" s="318"/>
      <c r="AA21" s="318"/>
      <c r="AB21" s="318"/>
      <c r="AC21" s="318"/>
      <c r="AD21" s="318">
        <f t="shared" ref="AD21" si="3">IF(AD19=0, "-", SUM(AD19)/SUM(AD13,AD14))</f>
        <v>1.1818181818181819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114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116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v>32</v>
      </c>
      <c r="AV31" s="199"/>
      <c r="AW31" s="398" t="s">
        <v>300</v>
      </c>
      <c r="AX31" s="399"/>
    </row>
    <row r="32" spans="1:50" ht="30.7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722</v>
      </c>
      <c r="AF32" s="219"/>
      <c r="AG32" s="219"/>
      <c r="AH32" s="219"/>
      <c r="AI32" s="218">
        <v>908</v>
      </c>
      <c r="AJ32" s="219"/>
      <c r="AK32" s="219"/>
      <c r="AL32" s="219"/>
      <c r="AM32" s="218">
        <v>1069</v>
      </c>
      <c r="AN32" s="219"/>
      <c r="AO32" s="219"/>
      <c r="AP32" s="219"/>
      <c r="AQ32" s="340" t="s">
        <v>579</v>
      </c>
      <c r="AR32" s="207"/>
      <c r="AS32" s="207"/>
      <c r="AT32" s="341"/>
      <c r="AU32" s="219" t="s">
        <v>579</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t="s">
        <v>579</v>
      </c>
      <c r="AF33" s="219"/>
      <c r="AG33" s="219"/>
      <c r="AH33" s="219"/>
      <c r="AI33" s="218" t="s">
        <v>579</v>
      </c>
      <c r="AJ33" s="219"/>
      <c r="AK33" s="219"/>
      <c r="AL33" s="219"/>
      <c r="AM33" s="218" t="s">
        <v>579</v>
      </c>
      <c r="AN33" s="219"/>
      <c r="AO33" s="219"/>
      <c r="AP33" s="219"/>
      <c r="AQ33" s="340" t="s">
        <v>579</v>
      </c>
      <c r="AR33" s="207"/>
      <c r="AS33" s="207"/>
      <c r="AT33" s="341"/>
      <c r="AU33" s="219">
        <v>1000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72.2</v>
      </c>
      <c r="AF34" s="219"/>
      <c r="AG34" s="219"/>
      <c r="AH34" s="219"/>
      <c r="AI34" s="218">
        <v>90.8</v>
      </c>
      <c r="AJ34" s="219"/>
      <c r="AK34" s="219"/>
      <c r="AL34" s="219"/>
      <c r="AM34" s="218">
        <v>106.9</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644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640</v>
      </c>
      <c r="AC101" s="461"/>
      <c r="AD101" s="461"/>
      <c r="AE101" s="218">
        <v>12</v>
      </c>
      <c r="AF101" s="219"/>
      <c r="AG101" s="219"/>
      <c r="AH101" s="220"/>
      <c r="AI101" s="218">
        <v>3</v>
      </c>
      <c r="AJ101" s="219"/>
      <c r="AK101" s="219"/>
      <c r="AL101" s="220"/>
      <c r="AM101" s="218">
        <v>7</v>
      </c>
      <c r="AN101" s="219"/>
      <c r="AO101" s="219"/>
      <c r="AP101" s="220"/>
      <c r="AQ101" s="218" t="s">
        <v>641</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640</v>
      </c>
      <c r="AC102" s="461"/>
      <c r="AD102" s="461"/>
      <c r="AE102" s="418">
        <v>13</v>
      </c>
      <c r="AF102" s="418"/>
      <c r="AG102" s="418"/>
      <c r="AH102" s="418"/>
      <c r="AI102" s="418">
        <v>4</v>
      </c>
      <c r="AJ102" s="418"/>
      <c r="AK102" s="418"/>
      <c r="AL102" s="418"/>
      <c r="AM102" s="418">
        <v>7</v>
      </c>
      <c r="AN102" s="418"/>
      <c r="AO102" s="418"/>
      <c r="AP102" s="418"/>
      <c r="AQ102" s="273">
        <v>6</v>
      </c>
      <c r="AR102" s="274"/>
      <c r="AS102" s="274"/>
      <c r="AT102" s="319"/>
      <c r="AU102" s="273" t="s">
        <v>579</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hidden="1" customHeight="1" x14ac:dyDescent="0.15">
      <c r="A116" s="439"/>
      <c r="B116" s="440"/>
      <c r="C116" s="440"/>
      <c r="D116" s="440"/>
      <c r="E116" s="440"/>
      <c r="F116" s="441"/>
      <c r="G116" s="393" t="s">
        <v>512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customHeight="1" x14ac:dyDescent="0.15">
      <c r="A119" s="439"/>
      <c r="B119" s="440"/>
      <c r="C119" s="440"/>
      <c r="D119" s="440"/>
      <c r="E119" s="440"/>
      <c r="F119" s="441"/>
      <c r="G119" s="393" t="s">
        <v>586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587</v>
      </c>
      <c r="AC119" s="463"/>
      <c r="AD119" s="464"/>
      <c r="AE119" s="418">
        <v>13</v>
      </c>
      <c r="AF119" s="418"/>
      <c r="AG119" s="418"/>
      <c r="AH119" s="418"/>
      <c r="AI119" s="418">
        <v>38</v>
      </c>
      <c r="AJ119" s="418"/>
      <c r="AK119" s="418"/>
      <c r="AL119" s="418"/>
      <c r="AM119" s="418">
        <v>21</v>
      </c>
      <c r="AN119" s="418"/>
      <c r="AO119" s="418"/>
      <c r="AP119" s="418"/>
      <c r="AQ119" s="418">
        <v>19</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t="s">
        <v>589</v>
      </c>
      <c r="AF120" s="551"/>
      <c r="AG120" s="551"/>
      <c r="AH120" s="551"/>
      <c r="AI120" s="551" t="s">
        <v>590</v>
      </c>
      <c r="AJ120" s="551"/>
      <c r="AK120" s="551"/>
      <c r="AL120" s="551"/>
      <c r="AM120" s="551" t="s">
        <v>645</v>
      </c>
      <c r="AN120" s="551"/>
      <c r="AO120" s="551"/>
      <c r="AP120" s="551"/>
      <c r="AQ120" s="551" t="s">
        <v>646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579</v>
      </c>
      <c r="AV133" s="200"/>
      <c r="AW133" s="133" t="s">
        <v>300</v>
      </c>
      <c r="AX133" s="195"/>
    </row>
    <row r="134" spans="1:50" ht="39.75" customHeight="1" x14ac:dyDescent="0.15">
      <c r="A134" s="189"/>
      <c r="B134" s="186"/>
      <c r="C134" s="180"/>
      <c r="D134" s="186"/>
      <c r="E134" s="180"/>
      <c r="F134" s="181"/>
      <c r="G134" s="104" t="s">
        <v>648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79.900000000000006</v>
      </c>
      <c r="AF134" s="207"/>
      <c r="AG134" s="207"/>
      <c r="AH134" s="207"/>
      <c r="AI134" s="206">
        <v>79.900000000000006</v>
      </c>
      <c r="AJ134" s="207"/>
      <c r="AK134" s="207"/>
      <c r="AL134" s="207"/>
      <c r="AM134" s="206">
        <v>77.5</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v>82</v>
      </c>
      <c r="AF135" s="207"/>
      <c r="AG135" s="207"/>
      <c r="AH135" s="207"/>
      <c r="AI135" s="206">
        <v>82</v>
      </c>
      <c r="AJ135" s="207"/>
      <c r="AK135" s="207"/>
      <c r="AL135" s="207"/>
      <c r="AM135" s="206">
        <v>82</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595</v>
      </c>
      <c r="AC433" s="213"/>
      <c r="AD433" s="213"/>
      <c r="AE433" s="340" t="s">
        <v>595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0" t="s">
        <v>595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595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595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597</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597</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597</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597</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597</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597</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595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t="s">
        <v>595</v>
      </c>
      <c r="AH713" s="102"/>
      <c r="AI713" s="102"/>
      <c r="AJ713" s="102"/>
      <c r="AK713" s="102"/>
      <c r="AL713" s="102"/>
      <c r="AM713" s="102"/>
      <c r="AN713" s="102"/>
      <c r="AO713" s="102"/>
      <c r="AP713" s="102"/>
      <c r="AQ713" s="102"/>
      <c r="AR713" s="102"/>
      <c r="AS713" s="102"/>
      <c r="AT713" s="102"/>
      <c r="AU713" s="102"/>
      <c r="AV713" s="102"/>
      <c r="AW713" s="102"/>
      <c r="AX713" s="103"/>
    </row>
    <row r="714" spans="1:50" ht="92.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597</v>
      </c>
      <c r="AE714" s="808"/>
      <c r="AF714" s="809"/>
      <c r="AG714" s="736" t="s">
        <v>647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597</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58.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597</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597</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610</v>
      </c>
      <c r="D721" s="297"/>
      <c r="E721" s="297"/>
      <c r="F721" s="298"/>
      <c r="G721" s="287"/>
      <c r="H721" s="288"/>
      <c r="I721" s="83" t="str">
        <f>IF(OR(G721="　", G721=""), "", "-")</f>
        <v/>
      </c>
      <c r="J721" s="291"/>
      <c r="K721" s="291"/>
      <c r="L721" s="83" t="str">
        <f>IF(M721="","","-")</f>
        <v/>
      </c>
      <c r="M721" s="84"/>
      <c r="N721" s="304" t="s">
        <v>609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3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2" customHeight="1" thickBot="1" x14ac:dyDescent="0.2">
      <c r="A727" s="803"/>
      <c r="B727" s="804"/>
      <c r="C727" s="748" t="s">
        <v>57</v>
      </c>
      <c r="D727" s="749"/>
      <c r="E727" s="749"/>
      <c r="F727" s="750"/>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3.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612</v>
      </c>
      <c r="F737" s="990"/>
      <c r="G737" s="990"/>
      <c r="H737" s="990"/>
      <c r="I737" s="990"/>
      <c r="J737" s="990"/>
      <c r="K737" s="990"/>
      <c r="L737" s="990"/>
      <c r="M737" s="990"/>
      <c r="N737" s="365" t="s">
        <v>543</v>
      </c>
      <c r="O737" s="365"/>
      <c r="P737" s="365"/>
      <c r="Q737" s="365"/>
      <c r="R737" s="990" t="s">
        <v>613</v>
      </c>
      <c r="S737" s="990"/>
      <c r="T737" s="990"/>
      <c r="U737" s="990"/>
      <c r="V737" s="990"/>
      <c r="W737" s="990"/>
      <c r="X737" s="990"/>
      <c r="Y737" s="990"/>
      <c r="Z737" s="990"/>
      <c r="AA737" s="365" t="s">
        <v>542</v>
      </c>
      <c r="AB737" s="365"/>
      <c r="AC737" s="365"/>
      <c r="AD737" s="365"/>
      <c r="AE737" s="990" t="s">
        <v>614</v>
      </c>
      <c r="AF737" s="990"/>
      <c r="AG737" s="990"/>
      <c r="AH737" s="990"/>
      <c r="AI737" s="990"/>
      <c r="AJ737" s="990"/>
      <c r="AK737" s="990"/>
      <c r="AL737" s="990"/>
      <c r="AM737" s="990"/>
      <c r="AN737" s="365" t="s">
        <v>541</v>
      </c>
      <c r="AO737" s="365"/>
      <c r="AP737" s="365"/>
      <c r="AQ737" s="365"/>
      <c r="AR737" s="982" t="s">
        <v>615</v>
      </c>
      <c r="AS737" s="983"/>
      <c r="AT737" s="983"/>
      <c r="AU737" s="983"/>
      <c r="AV737" s="983"/>
      <c r="AW737" s="983"/>
      <c r="AX737" s="984"/>
      <c r="AY737" s="89"/>
      <c r="AZ737" s="89"/>
    </row>
    <row r="738" spans="1:52" ht="24.75" customHeight="1" x14ac:dyDescent="0.15">
      <c r="A738" s="991" t="s">
        <v>540</v>
      </c>
      <c r="B738" s="210"/>
      <c r="C738" s="210"/>
      <c r="D738" s="211"/>
      <c r="E738" s="990" t="s">
        <v>616</v>
      </c>
      <c r="F738" s="990"/>
      <c r="G738" s="990"/>
      <c r="H738" s="990"/>
      <c r="I738" s="990"/>
      <c r="J738" s="990"/>
      <c r="K738" s="990"/>
      <c r="L738" s="990"/>
      <c r="M738" s="990"/>
      <c r="N738" s="365" t="s">
        <v>539</v>
      </c>
      <c r="O738" s="365"/>
      <c r="P738" s="365"/>
      <c r="Q738" s="365"/>
      <c r="R738" s="990" t="s">
        <v>617</v>
      </c>
      <c r="S738" s="990"/>
      <c r="T738" s="990"/>
      <c r="U738" s="990"/>
      <c r="V738" s="990"/>
      <c r="W738" s="990"/>
      <c r="X738" s="990"/>
      <c r="Y738" s="990"/>
      <c r="Z738" s="990"/>
      <c r="AA738" s="365" t="s">
        <v>538</v>
      </c>
      <c r="AB738" s="365"/>
      <c r="AC738" s="365"/>
      <c r="AD738" s="365"/>
      <c r="AE738" s="990" t="s">
        <v>618</v>
      </c>
      <c r="AF738" s="990"/>
      <c r="AG738" s="990"/>
      <c r="AH738" s="990"/>
      <c r="AI738" s="990"/>
      <c r="AJ738" s="990"/>
      <c r="AK738" s="990"/>
      <c r="AL738" s="990"/>
      <c r="AM738" s="990"/>
      <c r="AN738" s="365" t="s">
        <v>534</v>
      </c>
      <c r="AO738" s="365"/>
      <c r="AP738" s="365"/>
      <c r="AQ738" s="365"/>
      <c r="AR738" s="982" t="s">
        <v>619</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466</v>
      </c>
      <c r="J739" s="985"/>
      <c r="K739" s="93" t="str">
        <f>IF(OR(I739="　", I739=""), "", "-")</f>
        <v/>
      </c>
      <c r="L739" s="986">
        <v>264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t="s">
        <v>620</v>
      </c>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99.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43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116.25" customHeight="1" x14ac:dyDescent="0.15">
      <c r="A837" s="376">
        <v>1</v>
      </c>
      <c r="B837" s="376">
        <v>1</v>
      </c>
      <c r="C837" s="361" t="s">
        <v>627</v>
      </c>
      <c r="D837" s="347"/>
      <c r="E837" s="347"/>
      <c r="F837" s="347"/>
      <c r="G837" s="347"/>
      <c r="H837" s="347"/>
      <c r="I837" s="347"/>
      <c r="J837" s="348">
        <v>6000020463922</v>
      </c>
      <c r="K837" s="349"/>
      <c r="L837" s="349"/>
      <c r="M837" s="349"/>
      <c r="N837" s="349"/>
      <c r="O837" s="349"/>
      <c r="P837" s="362" t="s">
        <v>622</v>
      </c>
      <c r="Q837" s="350"/>
      <c r="R837" s="350"/>
      <c r="S837" s="350"/>
      <c r="T837" s="350"/>
      <c r="U837" s="350"/>
      <c r="V837" s="350"/>
      <c r="W837" s="350"/>
      <c r="X837" s="350"/>
      <c r="Y837" s="351">
        <v>43</v>
      </c>
      <c r="Z837" s="352"/>
      <c r="AA837" s="352"/>
      <c r="AB837" s="353"/>
      <c r="AC837" s="363" t="s">
        <v>623</v>
      </c>
      <c r="AD837" s="371"/>
      <c r="AE837" s="371"/>
      <c r="AF837" s="371"/>
      <c r="AG837" s="371"/>
      <c r="AH837" s="372" t="s">
        <v>595</v>
      </c>
      <c r="AI837" s="373"/>
      <c r="AJ837" s="373"/>
      <c r="AK837" s="373"/>
      <c r="AL837" s="357" t="s">
        <v>595</v>
      </c>
      <c r="AM837" s="358"/>
      <c r="AN837" s="358"/>
      <c r="AO837" s="359"/>
      <c r="AP837" s="360" t="s">
        <v>625</v>
      </c>
      <c r="AQ837" s="360"/>
      <c r="AR837" s="360"/>
      <c r="AS837" s="360"/>
      <c r="AT837" s="360"/>
      <c r="AU837" s="360"/>
      <c r="AV837" s="360"/>
      <c r="AW837" s="360"/>
      <c r="AX837" s="360"/>
    </row>
    <row r="838" spans="1:50" ht="116.25" customHeight="1" x14ac:dyDescent="0.15">
      <c r="A838" s="376">
        <v>2</v>
      </c>
      <c r="B838" s="376">
        <v>1</v>
      </c>
      <c r="C838" s="361" t="s">
        <v>630</v>
      </c>
      <c r="D838" s="347"/>
      <c r="E838" s="347"/>
      <c r="F838" s="347"/>
      <c r="G838" s="347"/>
      <c r="H838" s="347"/>
      <c r="I838" s="347"/>
      <c r="J838" s="348">
        <v>4000020014389</v>
      </c>
      <c r="K838" s="349"/>
      <c r="L838" s="349"/>
      <c r="M838" s="349"/>
      <c r="N838" s="349"/>
      <c r="O838" s="349"/>
      <c r="P838" s="362" t="s">
        <v>631</v>
      </c>
      <c r="Q838" s="350"/>
      <c r="R838" s="350"/>
      <c r="S838" s="350"/>
      <c r="T838" s="350"/>
      <c r="U838" s="350"/>
      <c r="V838" s="350"/>
      <c r="W838" s="350"/>
      <c r="X838" s="350"/>
      <c r="Y838" s="351">
        <v>32</v>
      </c>
      <c r="Z838" s="352"/>
      <c r="AA838" s="352"/>
      <c r="AB838" s="353"/>
      <c r="AC838" s="363" t="s">
        <v>623</v>
      </c>
      <c r="AD838" s="363"/>
      <c r="AE838" s="363"/>
      <c r="AF838" s="363"/>
      <c r="AG838" s="363"/>
      <c r="AH838" s="372" t="s">
        <v>595</v>
      </c>
      <c r="AI838" s="373"/>
      <c r="AJ838" s="373"/>
      <c r="AK838" s="373"/>
      <c r="AL838" s="357" t="s">
        <v>595</v>
      </c>
      <c r="AM838" s="358"/>
      <c r="AN838" s="358"/>
      <c r="AO838" s="359"/>
      <c r="AP838" s="360" t="s">
        <v>625</v>
      </c>
      <c r="AQ838" s="360"/>
      <c r="AR838" s="360"/>
      <c r="AS838" s="360"/>
      <c r="AT838" s="360"/>
      <c r="AU838" s="360"/>
      <c r="AV838" s="360"/>
      <c r="AW838" s="360"/>
      <c r="AX838" s="360"/>
    </row>
    <row r="839" spans="1:50" ht="116.25" customHeight="1" x14ac:dyDescent="0.15">
      <c r="A839" s="376">
        <v>3</v>
      </c>
      <c r="B839" s="376">
        <v>1</v>
      </c>
      <c r="C839" s="361" t="s">
        <v>632</v>
      </c>
      <c r="D839" s="347"/>
      <c r="E839" s="347"/>
      <c r="F839" s="347"/>
      <c r="G839" s="347"/>
      <c r="H839" s="347"/>
      <c r="I839" s="347"/>
      <c r="J839" s="348">
        <v>9000020016926</v>
      </c>
      <c r="K839" s="349"/>
      <c r="L839" s="349"/>
      <c r="M839" s="349"/>
      <c r="N839" s="349"/>
      <c r="O839" s="349"/>
      <c r="P839" s="362" t="s">
        <v>633</v>
      </c>
      <c r="Q839" s="350"/>
      <c r="R839" s="350"/>
      <c r="S839" s="350"/>
      <c r="T839" s="350"/>
      <c r="U839" s="350"/>
      <c r="V839" s="350"/>
      <c r="W839" s="350"/>
      <c r="X839" s="350"/>
      <c r="Y839" s="351">
        <v>26</v>
      </c>
      <c r="Z839" s="352"/>
      <c r="AA839" s="352"/>
      <c r="AB839" s="353"/>
      <c r="AC839" s="363" t="s">
        <v>623</v>
      </c>
      <c r="AD839" s="363"/>
      <c r="AE839" s="363"/>
      <c r="AF839" s="363"/>
      <c r="AG839" s="363"/>
      <c r="AH839" s="355" t="s">
        <v>575</v>
      </c>
      <c r="AI839" s="356"/>
      <c r="AJ839" s="356"/>
      <c r="AK839" s="356"/>
      <c r="AL839" s="357" t="s">
        <v>575</v>
      </c>
      <c r="AM839" s="358"/>
      <c r="AN839" s="358"/>
      <c r="AO839" s="359"/>
      <c r="AP839" s="360" t="s">
        <v>624</v>
      </c>
      <c r="AQ839" s="360"/>
      <c r="AR839" s="360"/>
      <c r="AS839" s="360"/>
      <c r="AT839" s="360"/>
      <c r="AU839" s="360"/>
      <c r="AV839" s="360"/>
      <c r="AW839" s="360"/>
      <c r="AX839" s="360"/>
    </row>
    <row r="840" spans="1:50" ht="116.25" customHeight="1" x14ac:dyDescent="0.15">
      <c r="A840" s="376">
        <v>4</v>
      </c>
      <c r="B840" s="376">
        <v>1</v>
      </c>
      <c r="C840" s="361" t="s">
        <v>634</v>
      </c>
      <c r="D840" s="347"/>
      <c r="E840" s="347"/>
      <c r="F840" s="347"/>
      <c r="G840" s="347"/>
      <c r="H840" s="347"/>
      <c r="I840" s="347"/>
      <c r="J840" s="348">
        <v>9000020432024</v>
      </c>
      <c r="K840" s="349"/>
      <c r="L840" s="349"/>
      <c r="M840" s="349"/>
      <c r="N840" s="349"/>
      <c r="O840" s="349"/>
      <c r="P840" s="362" t="s">
        <v>635</v>
      </c>
      <c r="Q840" s="350"/>
      <c r="R840" s="350"/>
      <c r="S840" s="350"/>
      <c r="T840" s="350"/>
      <c r="U840" s="350"/>
      <c r="V840" s="350"/>
      <c r="W840" s="350"/>
      <c r="X840" s="350"/>
      <c r="Y840" s="351">
        <v>24</v>
      </c>
      <c r="Z840" s="352"/>
      <c r="AA840" s="352"/>
      <c r="AB840" s="353"/>
      <c r="AC840" s="363" t="s">
        <v>623</v>
      </c>
      <c r="AD840" s="363"/>
      <c r="AE840" s="363"/>
      <c r="AF840" s="363"/>
      <c r="AG840" s="363"/>
      <c r="AH840" s="355" t="s">
        <v>575</v>
      </c>
      <c r="AI840" s="356"/>
      <c r="AJ840" s="356"/>
      <c r="AK840" s="356"/>
      <c r="AL840" s="357" t="s">
        <v>575</v>
      </c>
      <c r="AM840" s="358"/>
      <c r="AN840" s="358"/>
      <c r="AO840" s="359"/>
      <c r="AP840" s="360" t="s">
        <v>624</v>
      </c>
      <c r="AQ840" s="360"/>
      <c r="AR840" s="360"/>
      <c r="AS840" s="360"/>
      <c r="AT840" s="360"/>
      <c r="AU840" s="360"/>
      <c r="AV840" s="360"/>
      <c r="AW840" s="360"/>
      <c r="AX840" s="360"/>
    </row>
    <row r="841" spans="1:50" ht="116.25" customHeight="1" x14ac:dyDescent="0.15">
      <c r="A841" s="376">
        <v>5</v>
      </c>
      <c r="B841" s="376">
        <v>1</v>
      </c>
      <c r="C841" s="361" t="s">
        <v>636</v>
      </c>
      <c r="D841" s="347"/>
      <c r="E841" s="347"/>
      <c r="F841" s="347"/>
      <c r="G841" s="347"/>
      <c r="H841" s="347"/>
      <c r="I841" s="347"/>
      <c r="J841" s="348">
        <v>6000020074233</v>
      </c>
      <c r="K841" s="349"/>
      <c r="L841" s="349"/>
      <c r="M841" s="349"/>
      <c r="N841" s="349"/>
      <c r="O841" s="349"/>
      <c r="P841" s="362" t="s">
        <v>637</v>
      </c>
      <c r="Q841" s="350"/>
      <c r="R841" s="350"/>
      <c r="S841" s="350"/>
      <c r="T841" s="350"/>
      <c r="U841" s="350"/>
      <c r="V841" s="350"/>
      <c r="W841" s="350"/>
      <c r="X841" s="350"/>
      <c r="Y841" s="351">
        <v>10</v>
      </c>
      <c r="Z841" s="352"/>
      <c r="AA841" s="352"/>
      <c r="AB841" s="353"/>
      <c r="AC841" s="354" t="s">
        <v>623</v>
      </c>
      <c r="AD841" s="354"/>
      <c r="AE841" s="354"/>
      <c r="AF841" s="354"/>
      <c r="AG841" s="354"/>
      <c r="AH841" s="355" t="s">
        <v>575</v>
      </c>
      <c r="AI841" s="356"/>
      <c r="AJ841" s="356"/>
      <c r="AK841" s="356"/>
      <c r="AL841" s="357" t="s">
        <v>575</v>
      </c>
      <c r="AM841" s="358"/>
      <c r="AN841" s="358"/>
      <c r="AO841" s="359"/>
      <c r="AP841" s="360" t="s">
        <v>624</v>
      </c>
      <c r="AQ841" s="360"/>
      <c r="AR841" s="360"/>
      <c r="AS841" s="360"/>
      <c r="AT841" s="360"/>
      <c r="AU841" s="360"/>
      <c r="AV841" s="360"/>
      <c r="AW841" s="360"/>
      <c r="AX841" s="360"/>
    </row>
    <row r="842" spans="1:50" ht="116.25" customHeight="1" x14ac:dyDescent="0.15">
      <c r="A842" s="376">
        <v>6</v>
      </c>
      <c r="B842" s="376">
        <v>1</v>
      </c>
      <c r="C842" s="361" t="s">
        <v>638</v>
      </c>
      <c r="D842" s="347"/>
      <c r="E842" s="347"/>
      <c r="F842" s="347"/>
      <c r="G842" s="347"/>
      <c r="H842" s="347"/>
      <c r="I842" s="347"/>
      <c r="J842" s="348">
        <v>1000020022080</v>
      </c>
      <c r="K842" s="349"/>
      <c r="L842" s="349"/>
      <c r="M842" s="349"/>
      <c r="N842" s="349"/>
      <c r="O842" s="349"/>
      <c r="P842" s="362" t="s">
        <v>639</v>
      </c>
      <c r="Q842" s="350"/>
      <c r="R842" s="350"/>
      <c r="S842" s="350"/>
      <c r="T842" s="350"/>
      <c r="U842" s="350"/>
      <c r="V842" s="350"/>
      <c r="W842" s="350"/>
      <c r="X842" s="350"/>
      <c r="Y842" s="351">
        <v>5</v>
      </c>
      <c r="Z842" s="352"/>
      <c r="AA842" s="352"/>
      <c r="AB842" s="353"/>
      <c r="AC842" s="354" t="s">
        <v>623</v>
      </c>
      <c r="AD842" s="354"/>
      <c r="AE842" s="354"/>
      <c r="AF842" s="354"/>
      <c r="AG842" s="354"/>
      <c r="AH842" s="355" t="s">
        <v>575</v>
      </c>
      <c r="AI842" s="356"/>
      <c r="AJ842" s="356"/>
      <c r="AK842" s="356"/>
      <c r="AL842" s="357" t="s">
        <v>575</v>
      </c>
      <c r="AM842" s="358"/>
      <c r="AN842" s="358"/>
      <c r="AO842" s="359"/>
      <c r="AP842" s="360" t="s">
        <v>624</v>
      </c>
      <c r="AQ842" s="360"/>
      <c r="AR842" s="360"/>
      <c r="AS842" s="360"/>
      <c r="AT842" s="360"/>
      <c r="AU842" s="360"/>
      <c r="AV842" s="360"/>
      <c r="AW842" s="360"/>
      <c r="AX842" s="360"/>
    </row>
    <row r="843" spans="1:50" ht="116.25" customHeight="1" x14ac:dyDescent="0.15">
      <c r="A843" s="376">
        <v>7</v>
      </c>
      <c r="B843" s="376">
        <v>1</v>
      </c>
      <c r="C843" s="361" t="s">
        <v>628</v>
      </c>
      <c r="D843" s="347"/>
      <c r="E843" s="347"/>
      <c r="F843" s="347"/>
      <c r="G843" s="347"/>
      <c r="H843" s="347"/>
      <c r="I843" s="347"/>
      <c r="J843" s="348">
        <v>1000020322059</v>
      </c>
      <c r="K843" s="349"/>
      <c r="L843" s="349"/>
      <c r="M843" s="349"/>
      <c r="N843" s="349"/>
      <c r="O843" s="349"/>
      <c r="P843" s="362" t="s">
        <v>629</v>
      </c>
      <c r="Q843" s="350"/>
      <c r="R843" s="350"/>
      <c r="S843" s="350"/>
      <c r="T843" s="350"/>
      <c r="U843" s="350"/>
      <c r="V843" s="350"/>
      <c r="W843" s="350"/>
      <c r="X843" s="350"/>
      <c r="Y843" s="351">
        <v>2</v>
      </c>
      <c r="Z843" s="352"/>
      <c r="AA843" s="352"/>
      <c r="AB843" s="353"/>
      <c r="AC843" s="354" t="s">
        <v>623</v>
      </c>
      <c r="AD843" s="354"/>
      <c r="AE843" s="354"/>
      <c r="AF843" s="354"/>
      <c r="AG843" s="354"/>
      <c r="AH843" s="355" t="s">
        <v>575</v>
      </c>
      <c r="AI843" s="356"/>
      <c r="AJ843" s="356"/>
      <c r="AK843" s="356"/>
      <c r="AL843" s="357" t="s">
        <v>575</v>
      </c>
      <c r="AM843" s="358"/>
      <c r="AN843" s="358"/>
      <c r="AO843" s="359"/>
      <c r="AP843" s="360" t="s">
        <v>624</v>
      </c>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643</v>
      </c>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4" max="49" man="1"/>
    <brk id="704" max="49" man="1"/>
    <brk id="739" max="49" man="1"/>
    <brk id="791"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597</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597</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2019-05-17T04:27:01Z</cp:lastPrinted>
  <dcterms:created xsi:type="dcterms:W3CDTF">2012-03-13T00:50:25Z</dcterms:created>
  <dcterms:modified xsi:type="dcterms:W3CDTF">2019-05-27T09:12:52Z</dcterms:modified>
</cp:coreProperties>
</file>