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３１年度\9999行政事業レビュー\0412【作業依頼：531(金)1400等〆】行政事業レビューシートの作成等\0528修正依頼by地理院会計課\"/>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<sst xmlns="http://schemas.openxmlformats.org/spreadsheetml/2006/main" count="2146" uniqueCount="555">
  <si>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</si>
  <si>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</si>
  <si>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</si>
  <si>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</si>
  <si>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</si>
  <si>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</si>
  <si>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</si>
  <si>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</si>
  <si>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</si>
  <si>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</si>
  <si>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</si>
  <si>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</si>
  <si>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</si>
  <si>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</si>
  <si>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</si>
  <si>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</si>
  <si>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</si>
  <si>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</si>
  <si>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</si>
  <si>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</si>
  <si>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</si>
  <si>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</si>
  <si>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</si>
  <si>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</si>
  <si>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</si>
  <si>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</si>
  <si>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</si>
  <si>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</si>
  <si>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</si>
  <si>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</si>
  <si>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</si>
  <si>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</si>
  <si>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</si>
  <si>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</si>
  <si>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</si>
  <si>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</si>
  <si>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</si>
  <si>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</si>
  <si>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</si>
  <si>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</si>
  <si>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</si>
  <si>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</si>
  <si>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</si>
  <si>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</si>
  <si>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</si>
  <si>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</si>
  <si>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</si>
  <si>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</si>
  <si>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</si>
  <si>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</si>
  <si>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</si>
  <si>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</si>
  <si>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</si>
  <si>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</si>
  <si>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</si>
  <si>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</si>
  <si>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</si>
  <si>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</si>
  <si>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</si>
  <si>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</si>
  <si>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</si>
  <si>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</si>
  <si>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</si>
  <si>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</si>
  <si>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</si>
  <si>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</si>
  <si>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</si>
  <si>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</si>
  <si>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</si>
  <si>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</si>
  <si>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</si>
  <si>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</si>
  <si>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</si>
  <si>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</si>
  <si>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</si>
  <si>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</si>
  <si>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</si>
  <si>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</si>
  <si>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</si>
  <si>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</si>
  <si>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</si>
  <si>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</si>
  <si>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</si>
  <si>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</si>
  <si>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</si>
  <si>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</si>
  <si>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</si>
  <si>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</si>
  <si>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</si>
  <si>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</si>
  <si>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</si>
  <si>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</si>
  <si>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</si>
  <si>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</si>
  <si>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</si>
  <si>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</si>
  <si>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</si>
  <si>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</si>
  <si>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</si>
  <si>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</si>
  <si>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</si>
  <si>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</si>
  <si>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</si>
  <si>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</si>
  <si>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</si>
  <si>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</si>
  <si>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</si>
  <si>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</si>
  <si>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</si>
  <si>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</si>
  <si>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</si>
  <si>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</si>
  <si>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</si>
  <si>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</si>
  <si>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</si>
  <si>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</si>
  <si>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</si>
  <si>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</si>
  <si>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</si>
  <si>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</si>
  <si>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</si>
  <si>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</si>
  <si>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</si>
  <si>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</si>
  <si>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</si>
  <si>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</si>
  <si>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</si>
  <si>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</si>
  <si>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</si>
  <si>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</si>
  <si>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</si>
  <si>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</si>
  <si>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</si>
  <si>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</si>
  <si>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</si>
  <si>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</si>
  <si>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</si>
  <si>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</si>
  <si>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</si>
  <si>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</si>
  <si>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</si>
  <si>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</si>
  <si>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</si>
  <si>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</si>
  <si>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</si>
  <si>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</si>
  <si>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</si>
  <si>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</si>
  <si>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</si>
  <si>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</si>
  <si>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</si>
  <si>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</si>
  <si>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</si>
  <si>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</si>
  <si>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</si>
  <si>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</si>
  <si>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</si>
  <si>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</si>
  <si>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</si>
  <si>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</si>
  <si>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</si>
  <si>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</si>
  <si>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</si>
  <si>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</si>
  <si>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</si>
  <si>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</si>
  <si>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</si>
  <si>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</si>
  <si>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</si>
  <si>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</si>
  <si>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</si>
  <si>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</si>
  <si>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</si>
  <si>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</si>
  <si>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</si>
  <si>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</si>
  <si>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</si>
  <si>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</si>
  <si>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</si>
  <si>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</si>
  <si>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</si>
  <si>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</si>
  <si>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</si>
  <si>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</si>
  <si>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</si>
  <si>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</si>
  <si>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</si>
  <si>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</si>
  <si>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</si>
  <si>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</si>
  <si>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</si>
  <si>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</si>
  <si>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</si>
  <si>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</si>
  <si>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</si>
  <si>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</si>
  <si>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</si>
  <si>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</si>
  <si>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</si>
  <si>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</si>
  <si>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</si>
  <si>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</si>
  <si>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</si>
  <si>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</si>
  <si>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</si>
  <si>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</si>
  <si>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</si>
  <si>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</si>
  <si>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</si>
  <si>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</si>
  <si>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</si>
  <si>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</si>
  <si>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</si>
  <si>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</si>
  <si>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</si>
  <si>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</si>
  <si>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</si>
  <si>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</si>
  <si>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</si>
  <si>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</si>
  <si>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</si>
  <si>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</si>
  <si>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</si>
  <si>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</si>
  <si>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</si>
  <si>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</si>
  <si>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</si>
  <si>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</si>
  <si>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</si>
  <si>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</si>
  <si>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</si>
  <si>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</si>
  <si>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</si>
  <si>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</si>
  <si>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</si>
  <si>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</si>
  <si>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</si>
  <si>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</si>
  <si>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</si>
  <si>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</si>
  <si>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</si>
  <si>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</si>
  <si>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</si>
  <si>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</si>
  <si>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</si>
  <si>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</si>
  <si>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</si>
  <si>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</si>
  <si>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</si>
  <si>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</si>
  <si>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</si>
  <si>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</si>
  <si>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</si>
  <si>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</si>
  <si>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</si>
  <si>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</si>
  <si>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</si>
  <si>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</si>
  <si>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</si>
  <si>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</si>
  <si>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</si>
  <si>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</si>
  <si>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</si>
  <si>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</si>
  <si>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</si>
  <si>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</si>
  <si>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</si>
  <si>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</si>
  <si>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</si>
  <si>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</si>
  <si>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</si>
  <si>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</si>
  <si>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</si>
  <si>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</si>
  <si>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</si>
  <si>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</si>
  <si>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</si>
  <si>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</si>
  <si>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</si>
  <si>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</si>
  <si>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</si>
  <si>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</si>
  <si>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</si>
  <si>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</si>
  <si>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</si>
  <si>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</si>
  <si>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</si>
  <si>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</si>
  <si>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</si>
  <si>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</si>
  <si>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</si>
  <si>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</si>
  <si>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</si>
  <si>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</si>
  <si>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</si>
  <si>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</si>
  <si>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</si>
  <si>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</si>
  <si>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</si>
  <si>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</si>
  <si>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</si>
  <si>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</si>
  <si>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</si>
  <si>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</si>
  <si>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</si>
  <si>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</si>
  <si>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</si>
  <si>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</si>
  <si>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</si>
  <si>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</si>
  <si>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</si>
  <si>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</si>
  <si>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</si>
  <si>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</si>
  <si>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</si>
  <si>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</si>
  <si>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</si>
  <si>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</si>
  <si>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</si>
  <si>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</si>
  <si>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</si>
  <si>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</si>
  <si>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</si>
  <si>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</si>
  <si>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</si>
  <si>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</si>
  <si>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</si>
  <si>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</si>
  <si>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</si>
  <si>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</si>
  <si>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</si>
  <si>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</si>
  <si>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</si>
  <si>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</si>
  <si>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</si>
  <si>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</si>
  <si>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</si>
  <si>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</si>
  <si>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</si>
  <si>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</si>
  <si>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</si>
  <si>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</si>
  <si>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</si>
  <si>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</si>
  <si>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</si>
  <si>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</si>
  <si>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</si>
  <si>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</si>
  <si>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</si>
  <si>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</si>
  <si>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</si>
  <si>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</si>
  <si>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</si>
  <si>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</si>
  <si>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</si>
  <si>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</si>
  <si>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</si>
  <si>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</si>
  <si>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</si>
  <si>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</si>
  <si>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</si>
  <si>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</si>
  <si>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</si>
  <si>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</si>
  <si>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</si>
  <si>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</si>
  <si>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</si>
  <si>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</si>
  <si>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</si>
  <si>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</si>
  <si>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</si>
  <si>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</si>
  <si>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</si>
  <si>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</si>
  <si>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</si>
  <si>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</si>
  <si>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</si>
  <si>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</si>
  <si>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</si>
  <si>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</si>
  <si>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</si>
  <si>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</si>
  <si>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</si>
  <si>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</si>
  <si>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</si>
  <si>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</si>
  <si>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</si>
  <si>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</si>
  <si>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</si>
  <si>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</si>
  <si>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</si>
  <si>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</si>
  <si>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</si>
  <si>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</si>
  <si>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</si>
  <si>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</si>
  <si>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</si>
  <si>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</si>
  <si>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</si>
  <si>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</si>
  <si>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</si>
  <si>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</si>
  <si>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</si>
  <si>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</si>
  <si>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</si>
  <si>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</si>
  <si>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</si>
  <si>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</si>
  <si>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</si>
  <si>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</si>
  <si>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</si>
  <si>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</si>
  <si>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</si>
  <si>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</si>
  <si>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</si>
  <si>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</si>
  <si>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</si>
  <si>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</si>
  <si>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</si>
  <si>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</si>
  <si>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</si>
  <si>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</si>
  <si>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</si>
  <si>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</si>
  <si>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</si>
  <si>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</si>
  <si>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</si>
  <si>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</si>
  <si>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</si>
  <si>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</si>
  <si>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</si>
  <si>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</si>
  <si>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</si>
  <si>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</si>
  <si>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</si>
  <si>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</si>
  <si>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</si>
  <si>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</si>
  <si>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</si>
  <si>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</si>
  <si>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</si>
  <si>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</si>
  <si>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</si>
  <si>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</si>
  <si>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</si>
  <si>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</si>
  <si>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</si>
  <si>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</si>
  <si>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</si>
  <si>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</si>
  <si>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</si>
  <si>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</si>
  <si>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</si>
  <si>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</si>
  <si>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</si>
  <si>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</si>
  <si>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</si>
  <si>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</si>
  <si>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</si>
  <si>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</si>
  <si>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</si>
  <si>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</si>
  <si>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</si>
  <si>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</si>
  <si>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</si>
  <si>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</si>
  <si>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</si>
  <si>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</si>
  <si>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</si>
  <si>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</si>
  <si>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</si>
  <si>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</si>
  <si>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</si>
  <si>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</si>
  <si>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</si>
  <si>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</si>
  <si>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</si>
  <si>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</si>
  <si>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</si>
  <si>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測量用航空機運航経費</t>
    <phoneticPr fontId="5"/>
  </si>
  <si>
    <t>国土地理院</t>
    <phoneticPr fontId="5"/>
  </si>
  <si>
    <t>国土交通省</t>
  </si>
  <si>
    <t>基本図情報部管理課</t>
    <phoneticPr fontId="5"/>
  </si>
  <si>
    <t>課長　中村　孝之</t>
    <rPh sb="3" eb="5">
      <t>ナカムラ</t>
    </rPh>
    <rPh sb="6" eb="8">
      <t>タカユキ</t>
    </rPh>
    <phoneticPr fontId="5"/>
  </si>
  <si>
    <t>○</t>
  </si>
  <si>
    <t>測量法（第3条～第4条、第11条～第12条、第27条、第31条）、災害対策基本法（第3条、第8条、第46条、第50条、第87条）、地理空間情報活用推進基本法（第2条～第4条、第7条、第9条、第11条～第18条）</t>
    <phoneticPr fontId="5"/>
  </si>
  <si>
    <t>地震、火山噴火、水害等の災害時には、発災後速やかに被災地域の画像情報を関係機関に提供し、応急対策やその後の復旧・復興対策に活用されることが重要であることから、国土地理院が所有する防災・測量用航空機「くにかぜⅢ」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phoneticPr fontId="5"/>
  </si>
  <si>
    <t>-</t>
  </si>
  <si>
    <t>-</t>
    <phoneticPr fontId="5"/>
  </si>
  <si>
    <t>毎年度、発災後2日以内に関係機関に空中写真を提供できた割合を100％にする。</t>
    <phoneticPr fontId="5"/>
  </si>
  <si>
    <t>発災後2日以内に空中写真を提供できた割合（発災後2日以内の空中写真提供件数／空中写真提供件数）</t>
    <phoneticPr fontId="5"/>
  </si>
  <si>
    <t>％</t>
    <phoneticPr fontId="5"/>
  </si>
  <si>
    <t>国土交通省国土地理院調べ（発災後2日以内に空中写真を提供できた割合の調査）（平成31年5月）</t>
    <phoneticPr fontId="5"/>
  </si>
  <si>
    <t>測量用航空機（くにかぜⅢ）による機動撮影の運航時間</t>
    <phoneticPr fontId="5"/>
  </si>
  <si>
    <t>時間</t>
    <phoneticPr fontId="5"/>
  </si>
  <si>
    <t>予算実績額／撮影（観測）の年間運航時間</t>
    <phoneticPr fontId="5"/>
  </si>
  <si>
    <t>円/時間</t>
    <phoneticPr fontId="5"/>
  </si>
  <si>
    <t>百万円/時間</t>
    <phoneticPr fontId="5"/>
  </si>
  <si>
    <t>98/250</t>
  </si>
  <si>
    <t>112/264</t>
  </si>
  <si>
    <t>4　水害等災害による被害の軽減</t>
    <phoneticPr fontId="5"/>
  </si>
  <si>
    <t>10　自然災害による被害を軽減するため、気象情報等の提供及び観測・通信体制を充実する</t>
    <phoneticPr fontId="5"/>
  </si>
  <si>
    <t>38　防災地理情報（活断層図）の整備率</t>
    <phoneticPr fontId="5"/>
  </si>
  <si>
    <t>地震による被害が予想される活断層周辺の空中写真撮影を実施し、防災地理情報整備に寄与する。</t>
    <phoneticPr fontId="5"/>
  </si>
  <si>
    <t>有</t>
  </si>
  <si>
    <t>‐</t>
  </si>
  <si>
    <t>引き続きコスト削減に努めながら、確実に実施していく必要がある。</t>
    <phoneticPr fontId="5"/>
  </si>
  <si>
    <t>76</t>
    <phoneticPr fontId="5"/>
  </si>
  <si>
    <t>84</t>
    <phoneticPr fontId="5"/>
  </si>
  <si>
    <t>77</t>
    <phoneticPr fontId="5"/>
  </si>
  <si>
    <t>新22-429</t>
    <phoneticPr fontId="5"/>
  </si>
  <si>
    <t>460</t>
    <phoneticPr fontId="5"/>
  </si>
  <si>
    <t>79</t>
    <phoneticPr fontId="5"/>
  </si>
  <si>
    <t>共立航空撮影（株）</t>
    <phoneticPr fontId="5"/>
  </si>
  <si>
    <t>東北測量（株）</t>
    <phoneticPr fontId="5"/>
  </si>
  <si>
    <t>ライカジオシステムズ（株）</t>
    <phoneticPr fontId="5"/>
  </si>
  <si>
    <t>アルウェットテクノロジー（株）</t>
    <phoneticPr fontId="5"/>
  </si>
  <si>
    <t>美津野商事（株）</t>
    <phoneticPr fontId="5"/>
  </si>
  <si>
    <t>測量用航空機「くにかぜⅢ」運行・管理業務</t>
    <phoneticPr fontId="5"/>
  </si>
  <si>
    <t>備品購入</t>
    <phoneticPr fontId="5"/>
  </si>
  <si>
    <t>消耗品購入</t>
    <phoneticPr fontId="5"/>
  </si>
  <si>
    <t>平成30年北海道胆振東部地震災害に伴う緊急撮影（安平地区）</t>
    <phoneticPr fontId="5"/>
  </si>
  <si>
    <t>平成30年北海道胆振東部地震災害に伴う緊急撮影（厚真地区）</t>
    <phoneticPr fontId="5"/>
  </si>
  <si>
    <t>航空レーザシステムの保守</t>
    <phoneticPr fontId="5"/>
  </si>
  <si>
    <t>航空機搭載型SAR装置の保守</t>
    <phoneticPr fontId="5"/>
  </si>
  <si>
    <t>電話通信料（UAV)</t>
    <phoneticPr fontId="5"/>
  </si>
  <si>
    <t>-</t>
    <phoneticPr fontId="5"/>
  </si>
  <si>
    <t>123/255</t>
    <phoneticPr fontId="5"/>
  </si>
  <si>
    <t>270/250</t>
    <phoneticPr fontId="5"/>
  </si>
  <si>
    <t>災害時における被害規模の把握のために、航空機による情報収集は必要不可欠である。</t>
    <rPh sb="0" eb="2">
      <t>サイガイ</t>
    </rPh>
    <rPh sb="2" eb="3">
      <t>ジ</t>
    </rPh>
    <rPh sb="7" eb="9">
      <t>ヒガイ</t>
    </rPh>
    <rPh sb="9" eb="11">
      <t>キボ</t>
    </rPh>
    <rPh sb="12" eb="14">
      <t>ハアク</t>
    </rPh>
    <rPh sb="19" eb="22">
      <t>コウクウキ</t>
    </rPh>
    <rPh sb="25" eb="27">
      <t>ジョウホウ</t>
    </rPh>
    <rPh sb="27" eb="29">
      <t>シュウシュウ</t>
    </rPh>
    <rPh sb="30" eb="32">
      <t>ヒツヨウ</t>
    </rPh>
    <rPh sb="32" eb="35">
      <t>フカケツ</t>
    </rPh>
    <phoneticPr fontId="5"/>
  </si>
  <si>
    <t>防災基本計画において、国土地理院は「航空機による目視、撮影等による情報収集を行う」と定められている。</t>
    <rPh sb="0" eb="2">
      <t>ボウサイ</t>
    </rPh>
    <rPh sb="2" eb="4">
      <t>キホン</t>
    </rPh>
    <rPh sb="4" eb="6">
      <t>ケイカク</t>
    </rPh>
    <rPh sb="11" eb="13">
      <t>コクド</t>
    </rPh>
    <rPh sb="13" eb="15">
      <t>チリ</t>
    </rPh>
    <rPh sb="15" eb="16">
      <t>イン</t>
    </rPh>
    <rPh sb="18" eb="21">
      <t>コウクウキ</t>
    </rPh>
    <rPh sb="24" eb="26">
      <t>モクシ</t>
    </rPh>
    <rPh sb="27" eb="30">
      <t>サツエイトウ</t>
    </rPh>
    <rPh sb="33" eb="35">
      <t>ジョウホウ</t>
    </rPh>
    <rPh sb="35" eb="37">
      <t>シュウシュウ</t>
    </rPh>
    <rPh sb="38" eb="39">
      <t>オコナ</t>
    </rPh>
    <rPh sb="42" eb="43">
      <t>サダ</t>
    </rPh>
    <phoneticPr fontId="5"/>
  </si>
  <si>
    <t>政府等の災害対応を支援し、国民の安全・安心の確保に寄与する優先度の高い事業である。</t>
    <rPh sb="0" eb="2">
      <t>セイフ</t>
    </rPh>
    <rPh sb="2" eb="3">
      <t>トウ</t>
    </rPh>
    <rPh sb="4" eb="6">
      <t>サイガイ</t>
    </rPh>
    <rPh sb="6" eb="8">
      <t>タイオウ</t>
    </rPh>
    <rPh sb="9" eb="11">
      <t>シエン</t>
    </rPh>
    <rPh sb="13" eb="15">
      <t>コクミン</t>
    </rPh>
    <rPh sb="16" eb="18">
      <t>アンゼン</t>
    </rPh>
    <rPh sb="19" eb="21">
      <t>アンシン</t>
    </rPh>
    <rPh sb="22" eb="24">
      <t>カクホ</t>
    </rPh>
    <rPh sb="25" eb="27">
      <t>キヨ</t>
    </rPh>
    <rPh sb="29" eb="31">
      <t>ユウセン</t>
    </rPh>
    <rPh sb="31" eb="32">
      <t>ド</t>
    </rPh>
    <rPh sb="33" eb="34">
      <t>タカ</t>
    </rPh>
    <rPh sb="35" eb="37">
      <t>ジギョウ</t>
    </rPh>
    <phoneticPr fontId="5"/>
  </si>
  <si>
    <t>契約方式は一般競争契約を原則としている。
一者応札となったものは、単独で本業務が実施できない事業者のため、共同事業体として参加できるように参加要件を見直すなど、改善の努力をしている。
競争性のない随意契約となったものは、著作権等により他者が実施できない業務であった。</t>
    <rPh sb="0" eb="2">
      <t>ケイヤク</t>
    </rPh>
    <rPh sb="2" eb="4">
      <t>ホウシキ</t>
    </rPh>
    <rPh sb="9" eb="11">
      <t>ケイヤク</t>
    </rPh>
    <rPh sb="21" eb="23">
      <t>イッシャ</t>
    </rPh>
    <rPh sb="23" eb="25">
      <t>オウサツ</t>
    </rPh>
    <rPh sb="33" eb="35">
      <t>タンドク</t>
    </rPh>
    <rPh sb="36" eb="37">
      <t>ホン</t>
    </rPh>
    <rPh sb="37" eb="39">
      <t>ギョウム</t>
    </rPh>
    <rPh sb="40" eb="42">
      <t>ジッシ</t>
    </rPh>
    <rPh sb="46" eb="49">
      <t>ジギョウシャ</t>
    </rPh>
    <rPh sb="53" eb="55">
      <t>キョウドウ</t>
    </rPh>
    <rPh sb="55" eb="58">
      <t>ジギョウタイ</t>
    </rPh>
    <rPh sb="61" eb="63">
      <t>サンカ</t>
    </rPh>
    <rPh sb="69" eb="71">
      <t>サンカ</t>
    </rPh>
    <rPh sb="71" eb="73">
      <t>ヨウケン</t>
    </rPh>
    <rPh sb="74" eb="76">
      <t>ミナオ</t>
    </rPh>
    <rPh sb="80" eb="82">
      <t>カイゼン</t>
    </rPh>
    <rPh sb="83" eb="85">
      <t>ドリョク</t>
    </rPh>
    <phoneticPr fontId="5"/>
  </si>
  <si>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</si>
  <si>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</si>
  <si>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</si>
  <si>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地震・豪雨・火山等の災害の際に、迅速に撮影を実施し、提供した成果は関係機関や地方公共団体において、被災状況の把握、応急対策等に活用されている。</t>
    <rPh sb="0" eb="2">
      <t>ジシン</t>
    </rPh>
    <rPh sb="3" eb="5">
      <t>ゴウウ</t>
    </rPh>
    <rPh sb="6" eb="8">
      <t>カザン</t>
    </rPh>
    <rPh sb="8" eb="9">
      <t>トウ</t>
    </rPh>
    <rPh sb="10" eb="12">
      <t>サイガイ</t>
    </rPh>
    <rPh sb="13" eb="14">
      <t>サイ</t>
    </rPh>
    <rPh sb="16" eb="18">
      <t>ジンソク</t>
    </rPh>
    <rPh sb="19" eb="21">
      <t>サツエイ</t>
    </rPh>
    <rPh sb="22" eb="24">
      <t>ジッシ</t>
    </rPh>
    <rPh sb="26" eb="28">
      <t>テイキョウ</t>
    </rPh>
    <rPh sb="30" eb="32">
      <t>セイカ</t>
    </rPh>
    <rPh sb="33" eb="35">
      <t>カンケイ</t>
    </rPh>
    <rPh sb="35" eb="37">
      <t>キカン</t>
    </rPh>
    <rPh sb="38" eb="40">
      <t>チホウ</t>
    </rPh>
    <rPh sb="40" eb="42">
      <t>コウキョウ</t>
    </rPh>
    <rPh sb="42" eb="44">
      <t>ダンタイ</t>
    </rPh>
    <rPh sb="49" eb="51">
      <t>ヒサイ</t>
    </rPh>
    <rPh sb="51" eb="53">
      <t>ジョウキョウ</t>
    </rPh>
    <rPh sb="54" eb="56">
      <t>ハアク</t>
    </rPh>
    <rPh sb="57" eb="59">
      <t>オウキュウ</t>
    </rPh>
    <rPh sb="59" eb="61">
      <t>タイサク</t>
    </rPh>
    <rPh sb="61" eb="62">
      <t>トウ</t>
    </rPh>
    <rPh sb="63" eb="65">
      <t>カツヨウ</t>
    </rPh>
    <phoneticPr fontId="5"/>
  </si>
  <si>
    <t>最新の被災状況を機動的かつ網羅的に把握する手段として、極めて実効性が高い事業である。</t>
    <rPh sb="0" eb="2">
      <t>サイシン</t>
    </rPh>
    <rPh sb="3" eb="5">
      <t>ヒサイ</t>
    </rPh>
    <rPh sb="5" eb="7">
      <t>ジョウキョウ</t>
    </rPh>
    <rPh sb="8" eb="11">
      <t>キドウテキ</t>
    </rPh>
    <rPh sb="13" eb="16">
      <t>モウラテキ</t>
    </rPh>
    <rPh sb="17" eb="19">
      <t>ハアク</t>
    </rPh>
    <rPh sb="21" eb="23">
      <t>シュダン</t>
    </rPh>
    <rPh sb="27" eb="28">
      <t>キワ</t>
    </rPh>
    <rPh sb="30" eb="33">
      <t>ジッコウセイ</t>
    </rPh>
    <rPh sb="34" eb="35">
      <t>タカ</t>
    </rPh>
    <rPh sb="36" eb="38">
      <t>ジギョウ</t>
    </rPh>
    <phoneticPr fontId="5"/>
  </si>
  <si>
    <t>概ね見込みどおりの活動実績を得られている。</t>
    <rPh sb="0" eb="1">
      <t>オオム</t>
    </rPh>
    <rPh sb="2" eb="4">
      <t>ミコ</t>
    </rPh>
    <rPh sb="9" eb="11">
      <t>カツドウ</t>
    </rPh>
    <rPh sb="11" eb="13">
      <t>ジッセキ</t>
    </rPh>
    <rPh sb="14" eb="15">
      <t>エ</t>
    </rPh>
    <phoneticPr fontId="5"/>
  </si>
  <si>
    <t>提供した成果は、関係機関において広く活用されている。</t>
    <rPh sb="0" eb="2">
      <t>テイキョウ</t>
    </rPh>
    <rPh sb="4" eb="6">
      <t>セイカ</t>
    </rPh>
    <rPh sb="8" eb="10">
      <t>カンケイ</t>
    </rPh>
    <rPh sb="10" eb="12">
      <t>キカン</t>
    </rPh>
    <rPh sb="16" eb="17">
      <t>ヒロ</t>
    </rPh>
    <rPh sb="18" eb="20">
      <t>カツヨウ</t>
    </rPh>
    <phoneticPr fontId="5"/>
  </si>
  <si>
    <t>A.共立航空撮影（株）</t>
    <phoneticPr fontId="5"/>
  </si>
  <si>
    <t>役務</t>
    <rPh sb="0" eb="2">
      <t>エキム</t>
    </rPh>
    <phoneticPr fontId="5"/>
  </si>
  <si>
    <t>測量庁費</t>
    <rPh sb="0" eb="2">
      <t>ソクリョウ</t>
    </rPh>
    <rPh sb="2" eb="3">
      <t>チョウ</t>
    </rPh>
    <rPh sb="3" eb="4">
      <t>ヒ</t>
    </rPh>
    <phoneticPr fontId="5"/>
  </si>
  <si>
    <t>消耗品購入</t>
    <rPh sb="0" eb="2">
      <t>ショウモウ</t>
    </rPh>
    <rPh sb="2" eb="3">
      <t>ヒン</t>
    </rPh>
    <rPh sb="3" eb="5">
      <t>コウニュウ</t>
    </rPh>
    <phoneticPr fontId="5"/>
  </si>
  <si>
    <t>備品購入</t>
    <rPh sb="0" eb="2">
      <t>ビヒン</t>
    </rPh>
    <rPh sb="2" eb="4">
      <t>コウニュウ</t>
    </rPh>
    <phoneticPr fontId="5"/>
  </si>
  <si>
    <t>（株）IoTコンサルティング</t>
    <phoneticPr fontId="5"/>
  </si>
  <si>
    <t>(株）ホサカ</t>
    <phoneticPr fontId="5"/>
  </si>
  <si>
    <t>消耗品購入</t>
    <phoneticPr fontId="5"/>
  </si>
  <si>
    <t>国際航業（株）</t>
    <phoneticPr fontId="5"/>
  </si>
  <si>
    <t>物品</t>
    <rPh sb="0" eb="2">
      <t>ブッピン</t>
    </rPh>
    <phoneticPr fontId="5"/>
  </si>
  <si>
    <t>A.民間企業</t>
    <rPh sb="2" eb="4">
      <t>ミンカン</t>
    </rPh>
    <rPh sb="4" eb="6">
      <t>キギョウ</t>
    </rPh>
    <phoneticPr fontId="5"/>
  </si>
  <si>
    <t>基本測量に関する長期計画（平成26年策定）
防災基本計画（平成30年中央防災会議決定）
地理空間情報活用推進基本計画（平成29年閣議決定）
災害の軽減に貢献するための地震火山観測研究計画（第2次）の推進について（平成31年建議）
社会資本整備重点計画（平成27年閣議決定）
気候変動の影響への適応計画（平成27年閣議決定）</t>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</si>
  <si>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第2次）の推進について（平成31年建議）」等の趣旨に沿い、活動的な火山における火口部周辺の地形測量を実施することにより、火山噴火予知研究の推進に資する。</t>
    <rPh sb="119" eb="120">
      <t>ダイ</t>
    </rPh>
    <rPh sb="121" eb="122">
      <t>ジ</t>
    </rPh>
    <phoneticPr fontId="5"/>
  </si>
  <si>
    <t>これまでと同様に契約方式については、透明性・公平性・競争性の高い発注方法・発注先の選定に取り組み、国民の安全・安心の確保に寄与する機動的な事業実施に努める。また、一者応札の改善に向け、公共サービス改革（市場化テスト）のウェブサイトで民間事業者からの意見募集を実施しており、その結果を踏まえ競争性改善に取り組む。</t>
    <phoneticPr fontId="5"/>
  </si>
  <si>
    <t>31年度当初予算　うち臨時・特別の措置 162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</si>
</sst>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12700</xdr:colOff>
      <xdr:row>741</xdr:row>
      <xdr:rowOff>27941</xdr:rowOff>
    </xdr:from>
    <xdr:to>
      <xdr:col>16</xdr:col>
      <xdr:colOff>103528</xdr:colOff>
      <xdr:row>743</xdr:row>
      <xdr:rowOff>124479</xdr:rowOff>
    </xdr:to>
    <xdr:sp macro="" textlink="">
      <xdr:nvSpPr>
        <xdr:cNvPr id="3" name="Text Box 11"/>
        <xdr:cNvSpPr txBox="1">
          <a:spLocks noChangeArrowheads="1"/>
        </xdr:cNvSpPr>
      </xdr:nvSpPr>
      <xdr:spPr bwMode="auto">
        <a:xfrm>
          <a:off x="1841500" y="40540941"/>
          <a:ext cx="1513228" cy="80773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123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83707</xdr:colOff>
      <xdr:row>745</xdr:row>
      <xdr:rowOff>276674</xdr:rowOff>
    </xdr:from>
    <xdr:to>
      <xdr:col>28</xdr:col>
      <xdr:colOff>45858</xdr:colOff>
      <xdr:row>747</xdr:row>
      <xdr:rowOff>164336</xdr:rowOff>
    </xdr:to>
    <xdr:sp macro="" textlink="">
      <xdr:nvSpPr>
        <xdr:cNvPr id="4" name="Text Box 14"/>
        <xdr:cNvSpPr txBox="1">
          <a:spLocks noChangeArrowheads="1"/>
        </xdr:cNvSpPr>
      </xdr:nvSpPr>
      <xdr:spPr bwMode="auto">
        <a:xfrm>
          <a:off x="4350907" y="42212074"/>
          <a:ext cx="1384551" cy="59886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123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56887</xdr:colOff>
      <xdr:row>745</xdr:row>
      <xdr:rowOff>339539</xdr:rowOff>
    </xdr:from>
    <xdr:to>
      <xdr:col>48</xdr:col>
      <xdr:colOff>50800</xdr:colOff>
      <xdr:row>747</xdr:row>
      <xdr:rowOff>149600</xdr:rowOff>
    </xdr:to>
    <xdr:sp macro="" textlink="">
      <xdr:nvSpPr>
        <xdr:cNvPr id="5" name="AutoShape 25"/>
        <xdr:cNvSpPr>
          <a:spLocks noChangeArrowheads="1"/>
        </xdr:cNvSpPr>
      </xdr:nvSpPr>
      <xdr:spPr bwMode="auto">
        <a:xfrm>
          <a:off x="5949687" y="42274939"/>
          <a:ext cx="3854713" cy="5212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162298</xdr:colOff>
      <xdr:row>743</xdr:row>
      <xdr:rowOff>124099</xdr:rowOff>
    </xdr:from>
    <xdr:to>
      <xdr:col>21</xdr:col>
      <xdr:colOff>84021</xdr:colOff>
      <xdr:row>746</xdr:row>
      <xdr:rowOff>207718</xdr:rowOff>
    </xdr:to>
    <xdr:cxnSp macro="">
      <xdr:nvCxnSpPr>
        <xdr:cNvPr id="6" name="図形 6"/>
        <xdr:cNvCxnSpPr>
          <a:stCxn id="3" idx="2"/>
          <a:endCxn id="4" idx="1"/>
        </xdr:cNvCxnSpPr>
      </xdr:nvCxnSpPr>
      <xdr:spPr>
        <a:xfrm rot="16200000" flipH="1">
          <a:off x="2900750" y="41048247"/>
          <a:ext cx="1150419" cy="175052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87518</xdr:colOff>
      <xdr:row>741</xdr:row>
      <xdr:rowOff>1</xdr:rowOff>
    </xdr:from>
    <xdr:to>
      <xdr:col>35</xdr:col>
      <xdr:colOff>155575</xdr:colOff>
      <xdr:row>743</xdr:row>
      <xdr:rowOff>70411</xdr:rowOff>
    </xdr:to>
    <xdr:sp macro="" textlink="">
      <xdr:nvSpPr>
        <xdr:cNvPr id="7" name="AutoShape 27"/>
        <xdr:cNvSpPr>
          <a:spLocks noChangeArrowheads="1"/>
        </xdr:cNvSpPr>
      </xdr:nvSpPr>
      <xdr:spPr bwMode="auto">
        <a:xfrm>
          <a:off x="3541918" y="40513001"/>
          <a:ext cx="3725657" cy="7816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79669</xdr:colOff>
      <xdr:row>745</xdr:row>
      <xdr:rowOff>11282</xdr:rowOff>
    </xdr:from>
    <xdr:to>
      <xdr:col>35</xdr:col>
      <xdr:colOff>118949</xdr:colOff>
      <xdr:row>745</xdr:row>
      <xdr:rowOff>244654</xdr:rowOff>
    </xdr:to>
    <xdr:sp macro="" textlink="">
      <xdr:nvSpPr>
        <xdr:cNvPr id="8" name="Text Box 24"/>
        <xdr:cNvSpPr txBox="1">
          <a:spLocks noChangeArrowheads="1"/>
        </xdr:cNvSpPr>
      </xdr:nvSpPr>
      <xdr:spPr bwMode="auto">
        <a:xfrm>
          <a:off x="4346869" y="41946682"/>
          <a:ext cx="288408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50799</xdr:colOff>
      <xdr:row>740</xdr:row>
      <xdr:rowOff>342900</xdr:rowOff>
    </xdr:from>
    <xdr:to>
      <xdr:col>35</xdr:col>
      <xdr:colOff>98425</xdr:colOff>
      <xdr:row>743</xdr:row>
      <xdr:rowOff>112307</xdr:rowOff>
    </xdr:to>
    <xdr:sp macro="" textlink="">
      <xdr:nvSpPr>
        <xdr:cNvPr id="9" name="Text Box 12"/>
        <xdr:cNvSpPr txBox="1">
          <a:spLocks noChangeArrowheads="1"/>
        </xdr:cNvSpPr>
      </xdr:nvSpPr>
      <xdr:spPr bwMode="auto">
        <a:xfrm>
          <a:off x="3708399" y="40500300"/>
          <a:ext cx="3502026" cy="836207"/>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災害時の情報収集に係る企画立案及び事業の実施</a:t>
          </a:r>
        </a:p>
      </xdr:txBody>
    </xdr:sp>
    <xdr:clientData/>
  </xdr:twoCellAnchor>
  <xdr:twoCellAnchor>
    <xdr:from>
      <xdr:col>29</xdr:col>
      <xdr:colOff>200024</xdr:colOff>
      <xdr:row>746</xdr:row>
      <xdr:rowOff>136525</xdr:rowOff>
    </xdr:from>
    <xdr:to>
      <xdr:col>48</xdr:col>
      <xdr:colOff>38099</xdr:colOff>
      <xdr:row>747</xdr:row>
      <xdr:rowOff>195058</xdr:rowOff>
    </xdr:to>
    <xdr:sp macro="" textlink="">
      <xdr:nvSpPr>
        <xdr:cNvPr id="10" name="Text Box 16"/>
        <xdr:cNvSpPr txBox="1">
          <a:spLocks noChangeArrowheads="1"/>
        </xdr:cNvSpPr>
      </xdr:nvSpPr>
      <xdr:spPr bwMode="auto">
        <a:xfrm>
          <a:off x="6092824" y="42427525"/>
          <a:ext cx="3698875" cy="414133"/>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74</v>
      </c>
      <c r="AT2" s="206"/>
      <c r="AU2" s="206"/>
      <c r="AV2" s="43" t="str">
        <f>IF(AW2="", "", "-")</f>
        <v/>
      </c>
      <c r="AW2" s="392"/>
      <c r="AX2" s="392"/>
    </row>
    <row r="3" spans="1:50" ht="21" customHeight="1" thickBot="1" x14ac:dyDescent="0.2">
      <c r="A3" s="520" t="s">
        <v>461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481</v>
      </c>
      <c r="AK3" s="522"/>
      <c r="AL3" s="522"/>
      <c r="AM3" s="522"/>
      <c r="AN3" s="522"/>
      <c r="AO3" s="522"/>
      <c r="AP3" s="522"/>
      <c r="AQ3" s="522"/>
      <c r="AR3" s="522"/>
      <c r="AS3" s="522"/>
      <c r="AT3" s="522"/>
      <c r="AU3" s="522"/>
      <c r="AV3" s="522"/>
      <c r="AW3" s="522"/>
      <c r="AX3" s="24" t="s">
        <v>64</v>
      </c>
    </row>
    <row r="4" spans="1:50" ht="24.75" customHeight="1" x14ac:dyDescent="0.15">
      <c r="A4" s="723" t="s">
        <v>25</v>
      </c>
      <c r="B4" s="724"/>
      <c r="C4" s="724"/>
      <c r="D4" s="724"/>
      <c r="E4" s="724"/>
      <c r="F4" s="724"/>
      <c r="G4" s="699" t="s">
        <v>479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480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66</v>
      </c>
      <c r="B5" s="710"/>
      <c r="C5" s="710"/>
      <c r="D5" s="710"/>
      <c r="E5" s="710"/>
      <c r="F5" s="711"/>
      <c r="G5" s="558" t="s">
        <v>184</v>
      </c>
      <c r="H5" s="559"/>
      <c r="I5" s="559"/>
      <c r="J5" s="559"/>
      <c r="K5" s="559"/>
      <c r="L5" s="559"/>
      <c r="M5" s="560" t="s">
        <v>65</v>
      </c>
      <c r="N5" s="561"/>
      <c r="O5" s="561"/>
      <c r="P5" s="561"/>
      <c r="Q5" s="561"/>
      <c r="R5" s="562"/>
      <c r="S5" s="563" t="s">
        <v>130</v>
      </c>
      <c r="T5" s="559"/>
      <c r="U5" s="559"/>
      <c r="V5" s="559"/>
      <c r="W5" s="559"/>
      <c r="X5" s="564"/>
      <c r="Y5" s="715" t="s">
        <v>3</v>
      </c>
      <c r="Z5" s="716"/>
      <c r="AA5" s="716"/>
      <c r="AB5" s="716"/>
      <c r="AC5" s="716"/>
      <c r="AD5" s="717"/>
      <c r="AE5" s="718" t="s">
        <v>482</v>
      </c>
      <c r="AF5" s="718"/>
      <c r="AG5" s="718"/>
      <c r="AH5" s="718"/>
      <c r="AI5" s="718"/>
      <c r="AJ5" s="718"/>
      <c r="AK5" s="718"/>
      <c r="AL5" s="718"/>
      <c r="AM5" s="718"/>
      <c r="AN5" s="718"/>
      <c r="AO5" s="718"/>
      <c r="AP5" s="719"/>
      <c r="AQ5" s="720" t="s">
        <v>483</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05.75" customHeight="1" x14ac:dyDescent="0.15">
      <c r="A7" s="827" t="s">
        <v>22</v>
      </c>
      <c r="B7" s="828"/>
      <c r="C7" s="828"/>
      <c r="D7" s="828"/>
      <c r="E7" s="828"/>
      <c r="F7" s="829"/>
      <c r="G7" s="830" t="s">
        <v>485</v>
      </c>
      <c r="H7" s="831"/>
      <c r="I7" s="831"/>
      <c r="J7" s="831"/>
      <c r="K7" s="831"/>
      <c r="L7" s="831"/>
      <c r="M7" s="831"/>
      <c r="N7" s="831"/>
      <c r="O7" s="831"/>
      <c r="P7" s="831"/>
      <c r="Q7" s="831"/>
      <c r="R7" s="831"/>
      <c r="S7" s="831"/>
      <c r="T7" s="831"/>
      <c r="U7" s="831"/>
      <c r="V7" s="831"/>
      <c r="W7" s="831"/>
      <c r="X7" s="832"/>
      <c r="Y7" s="390" t="s">
        <v>433</v>
      </c>
      <c r="Z7" s="282"/>
      <c r="AA7" s="282"/>
      <c r="AB7" s="282"/>
      <c r="AC7" s="282"/>
      <c r="AD7" s="391"/>
      <c r="AE7" s="378" t="s">
        <v>551</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7" t="s">
        <v>330</v>
      </c>
      <c r="B8" s="828"/>
      <c r="C8" s="828"/>
      <c r="D8" s="828"/>
      <c r="E8" s="828"/>
      <c r="F8" s="829"/>
      <c r="G8" s="209" t="str">
        <f>入力規則等!A28</f>
        <v>-</v>
      </c>
      <c r="H8" s="210"/>
      <c r="I8" s="210"/>
      <c r="J8" s="210"/>
      <c r="K8" s="210"/>
      <c r="L8" s="210"/>
      <c r="M8" s="210"/>
      <c r="N8" s="210"/>
      <c r="O8" s="210"/>
      <c r="P8" s="210"/>
      <c r="Q8" s="210"/>
      <c r="R8" s="210"/>
      <c r="S8" s="210"/>
      <c r="T8" s="210"/>
      <c r="U8" s="210"/>
      <c r="V8" s="210"/>
      <c r="W8" s="210"/>
      <c r="X8" s="211"/>
      <c r="Y8" s="569" t="s">
        <v>331</v>
      </c>
      <c r="Z8" s="570"/>
      <c r="AA8" s="570"/>
      <c r="AB8" s="570"/>
      <c r="AC8" s="570"/>
      <c r="AD8" s="571"/>
      <c r="AE8" s="73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9"/>
    </row>
    <row r="9" spans="1:50" ht="58.5" customHeight="1" x14ac:dyDescent="0.15">
      <c r="A9" s="131" t="s">
        <v>23</v>
      </c>
      <c r="B9" s="132"/>
      <c r="C9" s="132"/>
      <c r="D9" s="132"/>
      <c r="E9" s="132"/>
      <c r="F9" s="132"/>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29</v>
      </c>
      <c r="B10" s="741"/>
      <c r="C10" s="741"/>
      <c r="D10" s="741"/>
      <c r="E10" s="741"/>
      <c r="F10" s="741"/>
      <c r="G10" s="673" t="s">
        <v>486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25" t="s">
        <v>24</v>
      </c>
      <c r="B12" s="126"/>
      <c r="C12" s="126"/>
      <c r="D12" s="126"/>
      <c r="E12" s="126"/>
      <c r="F12" s="127"/>
      <c r="G12" s="679"/>
      <c r="H12" s="680"/>
      <c r="I12" s="680"/>
      <c r="J12" s="680"/>
      <c r="K12" s="680"/>
      <c r="L12" s="680"/>
      <c r="M12" s="680"/>
      <c r="N12" s="680"/>
      <c r="O12" s="680"/>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42"/>
    </row>
    <row r="13" spans="1:50" ht="21" customHeight="1" x14ac:dyDescent="0.15">
      <c r="A13" s="128"/>
      <c r="B13" s="129"/>
      <c r="C13" s="129"/>
      <c r="D13" s="129"/>
      <c r="E13" s="129"/>
      <c r="F13" s="130"/>
      <c r="G13" s="743" t="s">
        <v>6</v>
      </c>
      <c r="H13" s="744"/>
      <c r="I13" s="636" t="s">
        <v>7</v>
      </c>
      <c r="J13" s="637"/>
      <c r="K13" s="637"/>
      <c r="L13" s="637"/>
      <c r="M13" s="637"/>
      <c r="N13" s="637"/>
      <c r="O13" s="638"/>
      <c r="P13" s="91">
        <v>99</v>
      </c>
      <c r="Q13" s="92"/>
      <c r="R13" s="92"/>
      <c r="S13" s="92"/>
      <c r="T13" s="92"/>
      <c r="U13" s="92"/>
      <c r="V13" s="93"/>
      <c r="W13" s="91">
        <v>112</v>
      </c>
      <c r="X13" s="92"/>
      <c r="Y13" s="92"/>
      <c r="Z13" s="92"/>
      <c r="AA13" s="92"/>
      <c r="AB13" s="92"/>
      <c r="AC13" s="93"/>
      <c r="AD13" s="91">
        <v>105</v>
      </c>
      <c r="AE13" s="92"/>
      <c r="AF13" s="92"/>
      <c r="AG13" s="92"/>
      <c r="AH13" s="92"/>
      <c r="AI13" s="92"/>
      <c r="AJ13" s="93"/>
      <c r="AK13" s="94">
        <v>270</v>
      </c>
      <c r="AL13" s="95"/>
      <c r="AM13" s="95"/>
      <c r="AN13" s="95"/>
      <c r="AO13" s="95"/>
      <c r="AP13" s="95"/>
      <c r="AQ13" s="96"/>
      <c r="AR13" s="91"/>
      <c r="AS13" s="92"/>
      <c r="AT13" s="92"/>
      <c r="AU13" s="92"/>
      <c r="AV13" s="92"/>
      <c r="AW13" s="92"/>
      <c r="AX13" s="389"/>
    </row>
    <row r="14" spans="1:50" ht="21" customHeight="1" x14ac:dyDescent="0.15">
      <c r="A14" s="128"/>
      <c r="B14" s="129"/>
      <c r="C14" s="129"/>
      <c r="D14" s="129"/>
      <c r="E14" s="129"/>
      <c r="F14" s="130"/>
      <c r="G14" s="745"/>
      <c r="H14" s="746"/>
      <c r="I14" s="575" t="s">
        <v>8</v>
      </c>
      <c r="J14" s="630"/>
      <c r="K14" s="630"/>
      <c r="L14" s="630"/>
      <c r="M14" s="630"/>
      <c r="N14" s="630"/>
      <c r="O14" s="631"/>
      <c r="P14" s="94" t="s">
        <v>487</v>
      </c>
      <c r="Q14" s="95"/>
      <c r="R14" s="95"/>
      <c r="S14" s="95"/>
      <c r="T14" s="95"/>
      <c r="U14" s="95"/>
      <c r="V14" s="96"/>
      <c r="W14" s="94" t="s">
        <v>487</v>
      </c>
      <c r="X14" s="95"/>
      <c r="Y14" s="95"/>
      <c r="Z14" s="95"/>
      <c r="AA14" s="95"/>
      <c r="AB14" s="95"/>
      <c r="AC14" s="96"/>
      <c r="AD14" s="94">
        <v>20</v>
      </c>
      <c r="AE14" s="95"/>
      <c r="AF14" s="95"/>
      <c r="AG14" s="95"/>
      <c r="AH14" s="95"/>
      <c r="AI14" s="95"/>
      <c r="AJ14" s="96"/>
      <c r="AK14" s="94" t="s">
        <v>488</v>
      </c>
      <c r="AL14" s="95"/>
      <c r="AM14" s="95"/>
      <c r="AN14" s="95"/>
      <c r="AO14" s="95"/>
      <c r="AP14" s="95"/>
      <c r="AQ14" s="96"/>
      <c r="AR14" s="663"/>
      <c r="AS14" s="663"/>
      <c r="AT14" s="663"/>
      <c r="AU14" s="663"/>
      <c r="AV14" s="663"/>
      <c r="AW14" s="663"/>
      <c r="AX14" s="664"/>
    </row>
    <row r="15" spans="1:50" ht="21" customHeight="1" x14ac:dyDescent="0.15">
      <c r="A15" s="128"/>
      <c r="B15" s="129"/>
      <c r="C15" s="129"/>
      <c r="D15" s="129"/>
      <c r="E15" s="129"/>
      <c r="F15" s="130"/>
      <c r="G15" s="745"/>
      <c r="H15" s="746"/>
      <c r="I15" s="575" t="s">
        <v>50</v>
      </c>
      <c r="J15" s="576"/>
      <c r="K15" s="576"/>
      <c r="L15" s="576"/>
      <c r="M15" s="576"/>
      <c r="N15" s="576"/>
      <c r="O15" s="577"/>
      <c r="P15" s="94" t="s">
        <v>487</v>
      </c>
      <c r="Q15" s="95"/>
      <c r="R15" s="95"/>
      <c r="S15" s="95"/>
      <c r="T15" s="95"/>
      <c r="U15" s="95"/>
      <c r="V15" s="96"/>
      <c r="W15" s="94" t="s">
        <v>487</v>
      </c>
      <c r="X15" s="95"/>
      <c r="Y15" s="95"/>
      <c r="Z15" s="95"/>
      <c r="AA15" s="95"/>
      <c r="AB15" s="95"/>
      <c r="AC15" s="96"/>
      <c r="AD15" s="94" t="s">
        <v>487</v>
      </c>
      <c r="AE15" s="95"/>
      <c r="AF15" s="95"/>
      <c r="AG15" s="95"/>
      <c r="AH15" s="95"/>
      <c r="AI15" s="95"/>
      <c r="AJ15" s="96"/>
      <c r="AK15" s="94" t="s">
        <v>488</v>
      </c>
      <c r="AL15" s="95"/>
      <c r="AM15" s="95"/>
      <c r="AN15" s="95"/>
      <c r="AO15" s="95"/>
      <c r="AP15" s="95"/>
      <c r="AQ15" s="96"/>
      <c r="AR15" s="94" t="s">
        <v>526</v>
      </c>
      <c r="AS15" s="95"/>
      <c r="AT15" s="95"/>
      <c r="AU15" s="95"/>
      <c r="AV15" s="95"/>
      <c r="AW15" s="95"/>
      <c r="AX15" s="629"/>
    </row>
    <row r="16" spans="1:50" ht="21" customHeight="1" x14ac:dyDescent="0.15">
      <c r="A16" s="128"/>
      <c r="B16" s="129"/>
      <c r="C16" s="129"/>
      <c r="D16" s="129"/>
      <c r="E16" s="129"/>
      <c r="F16" s="130"/>
      <c r="G16" s="745"/>
      <c r="H16" s="746"/>
      <c r="I16" s="575" t="s">
        <v>51</v>
      </c>
      <c r="J16" s="576"/>
      <c r="K16" s="576"/>
      <c r="L16" s="576"/>
      <c r="M16" s="576"/>
      <c r="N16" s="576"/>
      <c r="O16" s="577"/>
      <c r="P16" s="94" t="s">
        <v>487</v>
      </c>
      <c r="Q16" s="95"/>
      <c r="R16" s="95"/>
      <c r="S16" s="95"/>
      <c r="T16" s="95"/>
      <c r="U16" s="95"/>
      <c r="V16" s="96"/>
      <c r="W16" s="94" t="s">
        <v>487</v>
      </c>
      <c r="X16" s="95"/>
      <c r="Y16" s="95"/>
      <c r="Z16" s="95"/>
      <c r="AA16" s="95"/>
      <c r="AB16" s="95"/>
      <c r="AC16" s="96"/>
      <c r="AD16" s="94" t="s">
        <v>487</v>
      </c>
      <c r="AE16" s="95"/>
      <c r="AF16" s="95"/>
      <c r="AG16" s="95"/>
      <c r="AH16" s="95"/>
      <c r="AI16" s="95"/>
      <c r="AJ16" s="96"/>
      <c r="AK16" s="94" t="s">
        <v>488</v>
      </c>
      <c r="AL16" s="95"/>
      <c r="AM16" s="95"/>
      <c r="AN16" s="95"/>
      <c r="AO16" s="95"/>
      <c r="AP16" s="95"/>
      <c r="AQ16" s="96"/>
      <c r="AR16" s="676"/>
      <c r="AS16" s="677"/>
      <c r="AT16" s="677"/>
      <c r="AU16" s="677"/>
      <c r="AV16" s="677"/>
      <c r="AW16" s="677"/>
      <c r="AX16" s="678"/>
    </row>
    <row r="17" spans="1:50" ht="24.75" customHeight="1" x14ac:dyDescent="0.15">
      <c r="A17" s="128"/>
      <c r="B17" s="129"/>
      <c r="C17" s="129"/>
      <c r="D17" s="129"/>
      <c r="E17" s="129"/>
      <c r="F17" s="130"/>
      <c r="G17" s="745"/>
      <c r="H17" s="746"/>
      <c r="I17" s="575" t="s">
        <v>49</v>
      </c>
      <c r="J17" s="630"/>
      <c r="K17" s="630"/>
      <c r="L17" s="630"/>
      <c r="M17" s="630"/>
      <c r="N17" s="630"/>
      <c r="O17" s="631"/>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t="s">
        <v>488</v>
      </c>
      <c r="AL17" s="95"/>
      <c r="AM17" s="95"/>
      <c r="AN17" s="95"/>
      <c r="AO17" s="95"/>
      <c r="AP17" s="95"/>
      <c r="AQ17" s="96"/>
      <c r="AR17" s="387"/>
      <c r="AS17" s="387"/>
      <c r="AT17" s="387"/>
      <c r="AU17" s="387"/>
      <c r="AV17" s="387"/>
      <c r="AW17" s="387"/>
      <c r="AX17" s="388"/>
    </row>
    <row r="18" spans="1:50" ht="24.75" customHeight="1" x14ac:dyDescent="0.15">
      <c r="A18" s="128"/>
      <c r="B18" s="129"/>
      <c r="C18" s="129"/>
      <c r="D18" s="129"/>
      <c r="E18" s="129"/>
      <c r="F18" s="130"/>
      <c r="G18" s="747"/>
      <c r="H18" s="748"/>
      <c r="I18" s="735" t="s">
        <v>20</v>
      </c>
      <c r="J18" s="736"/>
      <c r="K18" s="736"/>
      <c r="L18" s="736"/>
      <c r="M18" s="736"/>
      <c r="N18" s="736"/>
      <c r="O18" s="737"/>
      <c r="P18" s="100">
        <f>SUM(P13:V17)</f>
        <v>99</v>
      </c>
      <c r="Q18" s="101"/>
      <c r="R18" s="101"/>
      <c r="S18" s="101"/>
      <c r="T18" s="101"/>
      <c r="U18" s="101"/>
      <c r="V18" s="102"/>
      <c r="W18" s="100">
        <f>SUM(W13:AC17)</f>
        <v>112</v>
      </c>
      <c r="X18" s="101"/>
      <c r="Y18" s="101"/>
      <c r="Z18" s="101"/>
      <c r="AA18" s="101"/>
      <c r="AB18" s="101"/>
      <c r="AC18" s="102"/>
      <c r="AD18" s="100">
        <f>SUM(AD13:AJ17)</f>
        <v>125</v>
      </c>
      <c r="AE18" s="101"/>
      <c r="AF18" s="101"/>
      <c r="AG18" s="101"/>
      <c r="AH18" s="101"/>
      <c r="AI18" s="101"/>
      <c r="AJ18" s="102"/>
      <c r="AK18" s="100">
        <f>SUM(AK13:AQ17)</f>
        <v>270</v>
      </c>
      <c r="AL18" s="101"/>
      <c r="AM18" s="101"/>
      <c r="AN18" s="101"/>
      <c r="AO18" s="101"/>
      <c r="AP18" s="101"/>
      <c r="AQ18" s="102"/>
      <c r="AR18" s="100">
        <f>SUM(AR13:AX17)</f>
        <v>0</v>
      </c>
      <c r="AS18" s="101"/>
      <c r="AT18" s="101"/>
      <c r="AU18" s="101"/>
      <c r="AV18" s="101"/>
      <c r="AW18" s="101"/>
      <c r="AX18" s="534"/>
    </row>
    <row r="19" spans="1:50" ht="24.75" customHeight="1" x14ac:dyDescent="0.15">
      <c r="A19" s="128"/>
      <c r="B19" s="129"/>
      <c r="C19" s="129"/>
      <c r="D19" s="129"/>
      <c r="E19" s="129"/>
      <c r="F19" s="130"/>
      <c r="G19" s="532" t="s">
        <v>9</v>
      </c>
      <c r="H19" s="533"/>
      <c r="I19" s="533"/>
      <c r="J19" s="533"/>
      <c r="K19" s="533"/>
      <c r="L19" s="533"/>
      <c r="M19" s="533"/>
      <c r="N19" s="533"/>
      <c r="O19" s="533"/>
      <c r="P19" s="536">
        <v>98</v>
      </c>
      <c r="Q19" s="537"/>
      <c r="R19" s="537"/>
      <c r="S19" s="537"/>
      <c r="T19" s="537"/>
      <c r="U19" s="537"/>
      <c r="V19" s="538"/>
      <c r="W19" s="536">
        <v>112</v>
      </c>
      <c r="X19" s="537"/>
      <c r="Y19" s="537"/>
      <c r="Z19" s="537"/>
      <c r="AA19" s="537"/>
      <c r="AB19" s="537"/>
      <c r="AC19" s="538"/>
      <c r="AD19" s="94">
        <v>123</v>
      </c>
      <c r="AE19" s="95"/>
      <c r="AF19" s="95"/>
      <c r="AG19" s="95"/>
      <c r="AH19" s="95"/>
      <c r="AI19" s="95"/>
      <c r="AJ19" s="96"/>
      <c r="AK19" s="483"/>
      <c r="AL19" s="483"/>
      <c r="AM19" s="483"/>
      <c r="AN19" s="483"/>
      <c r="AO19" s="483"/>
      <c r="AP19" s="483"/>
      <c r="AQ19" s="483"/>
      <c r="AR19" s="483"/>
      <c r="AS19" s="483"/>
      <c r="AT19" s="483"/>
      <c r="AU19" s="483"/>
      <c r="AV19" s="483"/>
      <c r="AW19" s="483"/>
      <c r="AX19" s="535"/>
    </row>
    <row r="20" spans="1:50" ht="24.75" customHeight="1" x14ac:dyDescent="0.15">
      <c r="A20" s="128"/>
      <c r="B20" s="129"/>
      <c r="C20" s="129"/>
      <c r="D20" s="129"/>
      <c r="E20" s="129"/>
      <c r="F20" s="130"/>
      <c r="G20" s="532" t="s">
        <v>10</v>
      </c>
      <c r="H20" s="533"/>
      <c r="I20" s="533"/>
      <c r="J20" s="533"/>
      <c r="K20" s="533"/>
      <c r="L20" s="533"/>
      <c r="M20" s="533"/>
      <c r="N20" s="533"/>
      <c r="O20" s="533"/>
      <c r="P20" s="539">
        <f>IF(P18=0, "-", SUM(P19)/P18)</f>
        <v>0.98989898989898994</v>
      </c>
      <c r="Q20" s="539"/>
      <c r="R20" s="539"/>
      <c r="S20" s="539"/>
      <c r="T20" s="539"/>
      <c r="U20" s="539"/>
      <c r="V20" s="539"/>
      <c r="W20" s="539">
        <f t="shared" ref="W20" si="0">IF(W18=0, "-", SUM(W19)/W18)</f>
        <v>1</v>
      </c>
      <c r="X20" s="539"/>
      <c r="Y20" s="539"/>
      <c r="Z20" s="539"/>
      <c r="AA20" s="539"/>
      <c r="AB20" s="539"/>
      <c r="AC20" s="539"/>
      <c r="AD20" s="539">
        <f t="shared" ref="AD20" si="1">IF(AD18=0, "-", SUM(AD19)/AD18)</f>
        <v>0.98399999999999999</v>
      </c>
      <c r="AE20" s="539"/>
      <c r="AF20" s="539"/>
      <c r="AG20" s="539"/>
      <c r="AH20" s="539"/>
      <c r="AI20" s="539"/>
      <c r="AJ20" s="539"/>
      <c r="AK20" s="483"/>
      <c r="AL20" s="483"/>
      <c r="AM20" s="483"/>
      <c r="AN20" s="483"/>
      <c r="AO20" s="483"/>
      <c r="AP20" s="483"/>
      <c r="AQ20" s="484"/>
      <c r="AR20" s="484"/>
      <c r="AS20" s="484"/>
      <c r="AT20" s="484"/>
      <c r="AU20" s="483"/>
      <c r="AV20" s="483"/>
      <c r="AW20" s="483"/>
      <c r="AX20" s="535"/>
    </row>
    <row r="21" spans="1:50" ht="25.5" customHeight="1" x14ac:dyDescent="0.15">
      <c r="A21" s="131"/>
      <c r="B21" s="132"/>
      <c r="C21" s="132"/>
      <c r="D21" s="132"/>
      <c r="E21" s="132"/>
      <c r="F21" s="133"/>
      <c r="G21" s="930" t="s">
        <v>398</v>
      </c>
      <c r="H21" s="931"/>
      <c r="I21" s="931"/>
      <c r="J21" s="931"/>
      <c r="K21" s="931"/>
      <c r="L21" s="931"/>
      <c r="M21" s="931"/>
      <c r="N21" s="931"/>
      <c r="O21" s="931"/>
      <c r="P21" s="539">
        <f>IF(P19=0, "-", SUM(P19)/SUM(P13,P14))</f>
        <v>0.98989898989898994</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0.98399999999999999</v>
      </c>
      <c r="AE21" s="539"/>
      <c r="AF21" s="539"/>
      <c r="AG21" s="539"/>
      <c r="AH21" s="539"/>
      <c r="AI21" s="539"/>
      <c r="AJ21" s="539"/>
      <c r="AK21" s="483"/>
      <c r="AL21" s="483"/>
      <c r="AM21" s="483"/>
      <c r="AN21" s="483"/>
      <c r="AO21" s="483"/>
      <c r="AP21" s="483"/>
      <c r="AQ21" s="484"/>
      <c r="AR21" s="484"/>
      <c r="AS21" s="484"/>
      <c r="AT21" s="484"/>
      <c r="AU21" s="483"/>
      <c r="AV21" s="483"/>
      <c r="AW21" s="483"/>
      <c r="AX21" s="535"/>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542</v>
      </c>
      <c r="H23" s="173"/>
      <c r="I23" s="173"/>
      <c r="J23" s="173"/>
      <c r="K23" s="173"/>
      <c r="L23" s="173"/>
      <c r="M23" s="173"/>
      <c r="N23" s="173"/>
      <c r="O23" s="174"/>
      <c r="P23" s="91">
        <v>270</v>
      </c>
      <c r="Q23" s="92"/>
      <c r="R23" s="92"/>
      <c r="S23" s="92"/>
      <c r="T23" s="92"/>
      <c r="U23" s="92"/>
      <c r="V23" s="93"/>
      <c r="W23" s="91"/>
      <c r="X23" s="92"/>
      <c r="Y23" s="92"/>
      <c r="Z23" s="92"/>
      <c r="AA23" s="92"/>
      <c r="AB23" s="92"/>
      <c r="AC23" s="93"/>
      <c r="AD23" s="195" t="s">
        <v>554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270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6" t="s">
        <v>394</v>
      </c>
      <c r="B30" s="507"/>
      <c r="C30" s="507"/>
      <c r="D30" s="507"/>
      <c r="E30" s="507"/>
      <c r="F30" s="508"/>
      <c r="G30" s="648" t="s">
        <v>264</v>
      </c>
      <c r="H30" s="385"/>
      <c r="I30" s="385"/>
      <c r="J30" s="385"/>
      <c r="K30" s="385"/>
      <c r="L30" s="385"/>
      <c r="M30" s="385"/>
      <c r="N30" s="385"/>
      <c r="O30" s="579"/>
      <c r="P30" s="578" t="s">
        <v>58</v>
      </c>
      <c r="Q30" s="385"/>
      <c r="R30" s="385"/>
      <c r="S30" s="385"/>
      <c r="T30" s="385"/>
      <c r="U30" s="385"/>
      <c r="V30" s="385"/>
      <c r="W30" s="385"/>
      <c r="X30" s="579"/>
      <c r="Y30" s="462"/>
      <c r="Z30" s="463"/>
      <c r="AA30" s="464"/>
      <c r="AB30" s="381" t="s">
        <v>11</v>
      </c>
      <c r="AC30" s="382"/>
      <c r="AD30" s="383"/>
      <c r="AE30" s="381" t="s">
        <v>453</v>
      </c>
      <c r="AF30" s="382"/>
      <c r="AG30" s="382"/>
      <c r="AH30" s="383"/>
      <c r="AI30" s="381" t="s">
        <v>450</v>
      </c>
      <c r="AJ30" s="382"/>
      <c r="AK30" s="382"/>
      <c r="AL30" s="383"/>
      <c r="AM30" s="384" t="s">
        <v>445</v>
      </c>
      <c r="AN30" s="384"/>
      <c r="AO30" s="384"/>
      <c r="AP30" s="381"/>
      <c r="AQ30" s="639" t="s">
        <v>306</v>
      </c>
      <c r="AR30" s="640"/>
      <c r="AS30" s="640"/>
      <c r="AT30" s="641"/>
      <c r="AU30" s="385" t="s">
        <v>252</v>
      </c>
      <c r="AV30" s="385"/>
      <c r="AW30" s="385"/>
      <c r="AX30" s="386"/>
    </row>
    <row r="31" spans="1:50" ht="18.75" customHeight="1" x14ac:dyDescent="0.15">
      <c r="A31" s="509"/>
      <c r="B31" s="510"/>
      <c r="C31" s="510"/>
      <c r="D31" s="510"/>
      <c r="E31" s="510"/>
      <c r="F31" s="511"/>
      <c r="G31" s="567"/>
      <c r="H31" s="374"/>
      <c r="I31" s="374"/>
      <c r="J31" s="374"/>
      <c r="K31" s="374"/>
      <c r="L31" s="374"/>
      <c r="M31" s="374"/>
      <c r="N31" s="374"/>
      <c r="O31" s="568"/>
      <c r="P31" s="580"/>
      <c r="Q31" s="374"/>
      <c r="R31" s="374"/>
      <c r="S31" s="374"/>
      <c r="T31" s="374"/>
      <c r="U31" s="374"/>
      <c r="V31" s="374"/>
      <c r="W31" s="374"/>
      <c r="X31" s="568"/>
      <c r="Y31" s="465"/>
      <c r="Z31" s="466"/>
      <c r="AA31" s="467"/>
      <c r="AB31" s="322"/>
      <c r="AC31" s="323"/>
      <c r="AD31" s="324"/>
      <c r="AE31" s="322"/>
      <c r="AF31" s="323"/>
      <c r="AG31" s="323"/>
      <c r="AH31" s="324"/>
      <c r="AI31" s="322"/>
      <c r="AJ31" s="323"/>
      <c r="AK31" s="323"/>
      <c r="AL31" s="324"/>
      <c r="AM31" s="371"/>
      <c r="AN31" s="371"/>
      <c r="AO31" s="371"/>
      <c r="AP31" s="322"/>
      <c r="AQ31" s="203"/>
      <c r="AR31" s="122"/>
      <c r="AS31" s="123" t="s">
        <v>307</v>
      </c>
      <c r="AT31" s="158"/>
      <c r="AU31" s="257">
        <v>32</v>
      </c>
      <c r="AV31" s="257"/>
      <c r="AW31" s="374" t="s">
        <v>296</v>
      </c>
      <c r="AX31" s="375"/>
    </row>
    <row r="32" spans="1:50" ht="23.25" customHeight="1" x14ac:dyDescent="0.15">
      <c r="A32" s="512"/>
      <c r="B32" s="510"/>
      <c r="C32" s="510"/>
      <c r="D32" s="510"/>
      <c r="E32" s="510"/>
      <c r="F32" s="511"/>
      <c r="G32" s="540" t="s">
        <v>489</v>
      </c>
      <c r="H32" s="541"/>
      <c r="I32" s="541"/>
      <c r="J32" s="541"/>
      <c r="K32" s="541"/>
      <c r="L32" s="541"/>
      <c r="M32" s="541"/>
      <c r="N32" s="541"/>
      <c r="O32" s="542"/>
      <c r="P32" s="147" t="s">
        <v>490</v>
      </c>
      <c r="Q32" s="147"/>
      <c r="R32" s="147"/>
      <c r="S32" s="147"/>
      <c r="T32" s="147"/>
      <c r="U32" s="147"/>
      <c r="V32" s="147"/>
      <c r="W32" s="147"/>
      <c r="X32" s="217"/>
      <c r="Y32" s="328" t="s">
        <v>12</v>
      </c>
      <c r="Z32" s="549"/>
      <c r="AA32" s="550"/>
      <c r="AB32" s="551" t="s">
        <v>491</v>
      </c>
      <c r="AC32" s="551"/>
      <c r="AD32" s="551"/>
      <c r="AE32" s="359">
        <v>99</v>
      </c>
      <c r="AF32" s="360"/>
      <c r="AG32" s="360"/>
      <c r="AH32" s="360"/>
      <c r="AI32" s="359">
        <v>100</v>
      </c>
      <c r="AJ32" s="360"/>
      <c r="AK32" s="360"/>
      <c r="AL32" s="360"/>
      <c r="AM32" s="359">
        <v>100</v>
      </c>
      <c r="AN32" s="360"/>
      <c r="AO32" s="360"/>
      <c r="AP32" s="360"/>
      <c r="AQ32" s="97" t="s">
        <v>488</v>
      </c>
      <c r="AR32" s="98"/>
      <c r="AS32" s="98"/>
      <c r="AT32" s="99"/>
      <c r="AU32" s="359" t="s">
        <v>487</v>
      </c>
      <c r="AV32" s="360"/>
      <c r="AW32" s="360"/>
      <c r="AX32" s="362"/>
    </row>
    <row r="33" spans="1:50" ht="23.25" customHeight="1" x14ac:dyDescent="0.15">
      <c r="A33" s="513"/>
      <c r="B33" s="514"/>
      <c r="C33" s="514"/>
      <c r="D33" s="514"/>
      <c r="E33" s="514"/>
      <c r="F33" s="515"/>
      <c r="G33" s="543"/>
      <c r="H33" s="544"/>
      <c r="I33" s="544"/>
      <c r="J33" s="544"/>
      <c r="K33" s="544"/>
      <c r="L33" s="544"/>
      <c r="M33" s="544"/>
      <c r="N33" s="544"/>
      <c r="O33" s="545"/>
      <c r="P33" s="219"/>
      <c r="Q33" s="219"/>
      <c r="R33" s="219"/>
      <c r="S33" s="219"/>
      <c r="T33" s="219"/>
      <c r="U33" s="219"/>
      <c r="V33" s="219"/>
      <c r="W33" s="219"/>
      <c r="X33" s="220"/>
      <c r="Y33" s="289" t="s">
        <v>53</v>
      </c>
      <c r="Z33" s="284"/>
      <c r="AA33" s="285"/>
      <c r="AB33" s="519" t="s">
        <v>491</v>
      </c>
      <c r="AC33" s="519"/>
      <c r="AD33" s="519"/>
      <c r="AE33" s="359">
        <v>100</v>
      </c>
      <c r="AF33" s="360"/>
      <c r="AG33" s="360"/>
      <c r="AH33" s="360"/>
      <c r="AI33" s="359">
        <v>100</v>
      </c>
      <c r="AJ33" s="360"/>
      <c r="AK33" s="360"/>
      <c r="AL33" s="360"/>
      <c r="AM33" s="359">
        <v>100</v>
      </c>
      <c r="AN33" s="360"/>
      <c r="AO33" s="360"/>
      <c r="AP33" s="360"/>
      <c r="AQ33" s="97" t="s">
        <v>488</v>
      </c>
      <c r="AR33" s="98"/>
      <c r="AS33" s="98"/>
      <c r="AT33" s="99"/>
      <c r="AU33" s="359">
        <v>100</v>
      </c>
      <c r="AV33" s="360"/>
      <c r="AW33" s="360"/>
      <c r="AX33" s="362"/>
    </row>
    <row r="34" spans="1:50" ht="23.25" customHeight="1" x14ac:dyDescent="0.15">
      <c r="A34" s="512"/>
      <c r="B34" s="510"/>
      <c r="C34" s="510"/>
      <c r="D34" s="510"/>
      <c r="E34" s="510"/>
      <c r="F34" s="511"/>
      <c r="G34" s="546"/>
      <c r="H34" s="547"/>
      <c r="I34" s="547"/>
      <c r="J34" s="547"/>
      <c r="K34" s="547"/>
      <c r="L34" s="547"/>
      <c r="M34" s="547"/>
      <c r="N34" s="547"/>
      <c r="O34" s="548"/>
      <c r="P34" s="150"/>
      <c r="Q34" s="150"/>
      <c r="R34" s="150"/>
      <c r="S34" s="150"/>
      <c r="T34" s="150"/>
      <c r="U34" s="150"/>
      <c r="V34" s="150"/>
      <c r="W34" s="150"/>
      <c r="X34" s="222"/>
      <c r="Y34" s="289" t="s">
        <v>13</v>
      </c>
      <c r="Z34" s="284"/>
      <c r="AA34" s="285"/>
      <c r="AB34" s="494" t="s">
        <v>297</v>
      </c>
      <c r="AC34" s="494"/>
      <c r="AD34" s="494"/>
      <c r="AE34" s="359">
        <v>99</v>
      </c>
      <c r="AF34" s="360"/>
      <c r="AG34" s="360"/>
      <c r="AH34" s="360"/>
      <c r="AI34" s="359">
        <v>100</v>
      </c>
      <c r="AJ34" s="360"/>
      <c r="AK34" s="360"/>
      <c r="AL34" s="360"/>
      <c r="AM34" s="359">
        <v>100</v>
      </c>
      <c r="AN34" s="360"/>
      <c r="AO34" s="360"/>
      <c r="AP34" s="360"/>
      <c r="AQ34" s="97" t="s">
        <v>488</v>
      </c>
      <c r="AR34" s="98"/>
      <c r="AS34" s="98"/>
      <c r="AT34" s="99"/>
      <c r="AU34" s="359" t="s">
        <v>487</v>
      </c>
      <c r="AV34" s="360"/>
      <c r="AW34" s="360"/>
      <c r="AX34" s="362"/>
    </row>
    <row r="35" spans="1:50" ht="23.25" customHeight="1" x14ac:dyDescent="0.15">
      <c r="A35" s="901" t="s">
        <v>423</v>
      </c>
      <c r="B35" s="902"/>
      <c r="C35" s="902"/>
      <c r="D35" s="902"/>
      <c r="E35" s="902"/>
      <c r="F35" s="903"/>
      <c r="G35" s="907" t="s">
        <v>492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394</v>
      </c>
      <c r="B37" s="643"/>
      <c r="C37" s="643"/>
      <c r="D37" s="643"/>
      <c r="E37" s="643"/>
      <c r="F37" s="644"/>
      <c r="G37" s="565" t="s">
        <v>264</v>
      </c>
      <c r="H37" s="376"/>
      <c r="I37" s="376"/>
      <c r="J37" s="376"/>
      <c r="K37" s="376"/>
      <c r="L37" s="376"/>
      <c r="M37" s="376"/>
      <c r="N37" s="376"/>
      <c r="O37" s="566"/>
      <c r="P37" s="632" t="s">
        <v>58</v>
      </c>
      <c r="Q37" s="376"/>
      <c r="R37" s="376"/>
      <c r="S37" s="376"/>
      <c r="T37" s="376"/>
      <c r="U37" s="376"/>
      <c r="V37" s="376"/>
      <c r="W37" s="376"/>
      <c r="X37" s="566"/>
      <c r="Y37" s="633"/>
      <c r="Z37" s="634"/>
      <c r="AA37" s="635"/>
      <c r="AB37" s="363" t="s">
        <v>11</v>
      </c>
      <c r="AC37" s="364"/>
      <c r="AD37" s="365"/>
      <c r="AE37" s="363" t="s">
        <v>453</v>
      </c>
      <c r="AF37" s="364"/>
      <c r="AG37" s="364"/>
      <c r="AH37" s="365"/>
      <c r="AI37" s="363" t="s">
        <v>450</v>
      </c>
      <c r="AJ37" s="364"/>
      <c r="AK37" s="364"/>
      <c r="AL37" s="365"/>
      <c r="AM37" s="370" t="s">
        <v>445</v>
      </c>
      <c r="AN37" s="370"/>
      <c r="AO37" s="370"/>
      <c r="AP37" s="363"/>
      <c r="AQ37" s="253" t="s">
        <v>306</v>
      </c>
      <c r="AR37" s="254"/>
      <c r="AS37" s="254"/>
      <c r="AT37" s="255"/>
      <c r="AU37" s="376" t="s">
        <v>252</v>
      </c>
      <c r="AV37" s="376"/>
      <c r="AW37" s="376"/>
      <c r="AX37" s="377"/>
    </row>
    <row r="38" spans="1:50" ht="18.75" hidden="1" customHeight="1" x14ac:dyDescent="0.15">
      <c r="A38" s="509"/>
      <c r="B38" s="510"/>
      <c r="C38" s="510"/>
      <c r="D38" s="510"/>
      <c r="E38" s="510"/>
      <c r="F38" s="511"/>
      <c r="G38" s="567"/>
      <c r="H38" s="374"/>
      <c r="I38" s="374"/>
      <c r="J38" s="374"/>
      <c r="K38" s="374"/>
      <c r="L38" s="374"/>
      <c r="M38" s="374"/>
      <c r="N38" s="374"/>
      <c r="O38" s="568"/>
      <c r="P38" s="580"/>
      <c r="Q38" s="374"/>
      <c r="R38" s="374"/>
      <c r="S38" s="374"/>
      <c r="T38" s="374"/>
      <c r="U38" s="374"/>
      <c r="V38" s="374"/>
      <c r="W38" s="374"/>
      <c r="X38" s="568"/>
      <c r="Y38" s="465"/>
      <c r="Z38" s="466"/>
      <c r="AA38" s="467"/>
      <c r="AB38" s="322"/>
      <c r="AC38" s="323"/>
      <c r="AD38" s="324"/>
      <c r="AE38" s="322"/>
      <c r="AF38" s="323"/>
      <c r="AG38" s="323"/>
      <c r="AH38" s="324"/>
      <c r="AI38" s="322"/>
      <c r="AJ38" s="323"/>
      <c r="AK38" s="323"/>
      <c r="AL38" s="324"/>
      <c r="AM38" s="371"/>
      <c r="AN38" s="371"/>
      <c r="AO38" s="371"/>
      <c r="AP38" s="322"/>
      <c r="AQ38" s="203"/>
      <c r="AR38" s="122"/>
      <c r="AS38" s="123" t="s">
        <v>307</v>
      </c>
      <c r="AT38" s="158"/>
      <c r="AU38" s="257"/>
      <c r="AV38" s="257"/>
      <c r="AW38" s="374" t="s">
        <v>296</v>
      </c>
      <c r="AX38" s="375"/>
    </row>
    <row r="39" spans="1:50" ht="23.25" hidden="1" customHeight="1" x14ac:dyDescent="0.15">
      <c r="A39" s="512"/>
      <c r="B39" s="510"/>
      <c r="C39" s="510"/>
      <c r="D39" s="510"/>
      <c r="E39" s="510"/>
      <c r="F39" s="511"/>
      <c r="G39" s="540"/>
      <c r="H39" s="541"/>
      <c r="I39" s="541"/>
      <c r="J39" s="541"/>
      <c r="K39" s="541"/>
      <c r="L39" s="541"/>
      <c r="M39" s="541"/>
      <c r="N39" s="541"/>
      <c r="O39" s="542"/>
      <c r="P39" s="147"/>
      <c r="Q39" s="147"/>
      <c r="R39" s="147"/>
      <c r="S39" s="147"/>
      <c r="T39" s="147"/>
      <c r="U39" s="147"/>
      <c r="V39" s="147"/>
      <c r="W39" s="147"/>
      <c r="X39" s="217"/>
      <c r="Y39" s="328" t="s">
        <v>12</v>
      </c>
      <c r="Z39" s="549"/>
      <c r="AA39" s="550"/>
      <c r="AB39" s="551"/>
      <c r="AC39" s="551"/>
      <c r="AD39" s="551"/>
      <c r="AE39" s="359"/>
      <c r="AF39" s="360"/>
      <c r="AG39" s="360"/>
      <c r="AH39" s="360"/>
      <c r="AI39" s="359"/>
      <c r="AJ39" s="360"/>
      <c r="AK39" s="360"/>
      <c r="AL39" s="360"/>
      <c r="AM39" s="359"/>
      <c r="AN39" s="360"/>
      <c r="AO39" s="360"/>
      <c r="AP39" s="360"/>
      <c r="AQ39" s="97"/>
      <c r="AR39" s="98"/>
      <c r="AS39" s="98"/>
      <c r="AT39" s="99"/>
      <c r="AU39" s="360"/>
      <c r="AV39" s="360"/>
      <c r="AW39" s="360"/>
      <c r="AX39" s="362"/>
    </row>
    <row r="40" spans="1:50" ht="23.25" hidden="1" customHeight="1" x14ac:dyDescent="0.15">
      <c r="A40" s="513"/>
      <c r="B40" s="514"/>
      <c r="C40" s="514"/>
      <c r="D40" s="514"/>
      <c r="E40" s="514"/>
      <c r="F40" s="515"/>
      <c r="G40" s="543"/>
      <c r="H40" s="544"/>
      <c r="I40" s="544"/>
      <c r="J40" s="544"/>
      <c r="K40" s="544"/>
      <c r="L40" s="544"/>
      <c r="M40" s="544"/>
      <c r="N40" s="544"/>
      <c r="O40" s="545"/>
      <c r="P40" s="219"/>
      <c r="Q40" s="219"/>
      <c r="R40" s="219"/>
      <c r="S40" s="219"/>
      <c r="T40" s="219"/>
      <c r="U40" s="219"/>
      <c r="V40" s="219"/>
      <c r="W40" s="219"/>
      <c r="X40" s="220"/>
      <c r="Y40" s="289" t="s">
        <v>53</v>
      </c>
      <c r="Z40" s="284"/>
      <c r="AA40" s="285"/>
      <c r="AB40" s="519"/>
      <c r="AC40" s="519"/>
      <c r="AD40" s="519"/>
      <c r="AE40" s="359"/>
      <c r="AF40" s="360"/>
      <c r="AG40" s="360"/>
      <c r="AH40" s="360"/>
      <c r="AI40" s="359"/>
      <c r="AJ40" s="360"/>
      <c r="AK40" s="360"/>
      <c r="AL40" s="360"/>
      <c r="AM40" s="359"/>
      <c r="AN40" s="360"/>
      <c r="AO40" s="360"/>
      <c r="AP40" s="360"/>
      <c r="AQ40" s="97"/>
      <c r="AR40" s="98"/>
      <c r="AS40" s="98"/>
      <c r="AT40" s="99"/>
      <c r="AU40" s="360"/>
      <c r="AV40" s="360"/>
      <c r="AW40" s="360"/>
      <c r="AX40" s="362"/>
    </row>
    <row r="41" spans="1:50" ht="23.25" hidden="1" customHeight="1" x14ac:dyDescent="0.15">
      <c r="A41" s="645"/>
      <c r="B41" s="646"/>
      <c r="C41" s="646"/>
      <c r="D41" s="646"/>
      <c r="E41" s="646"/>
      <c r="F41" s="647"/>
      <c r="G41" s="546"/>
      <c r="H41" s="547"/>
      <c r="I41" s="547"/>
      <c r="J41" s="547"/>
      <c r="K41" s="547"/>
      <c r="L41" s="547"/>
      <c r="M41" s="547"/>
      <c r="N41" s="547"/>
      <c r="O41" s="548"/>
      <c r="P41" s="150"/>
      <c r="Q41" s="150"/>
      <c r="R41" s="150"/>
      <c r="S41" s="150"/>
      <c r="T41" s="150"/>
      <c r="U41" s="150"/>
      <c r="V41" s="150"/>
      <c r="W41" s="150"/>
      <c r="X41" s="222"/>
      <c r="Y41" s="289" t="s">
        <v>13</v>
      </c>
      <c r="Z41" s="284"/>
      <c r="AA41" s="285"/>
      <c r="AB41" s="494" t="s">
        <v>297</v>
      </c>
      <c r="AC41" s="494"/>
      <c r="AD41" s="494"/>
      <c r="AE41" s="359"/>
      <c r="AF41" s="360"/>
      <c r="AG41" s="360"/>
      <c r="AH41" s="360"/>
      <c r="AI41" s="359"/>
      <c r="AJ41" s="360"/>
      <c r="AK41" s="360"/>
      <c r="AL41" s="360"/>
      <c r="AM41" s="359"/>
      <c r="AN41" s="360"/>
      <c r="AO41" s="360"/>
      <c r="AP41" s="360"/>
      <c r="AQ41" s="97"/>
      <c r="AR41" s="98"/>
      <c r="AS41" s="98"/>
      <c r="AT41" s="99"/>
      <c r="AU41" s="360"/>
      <c r="AV41" s="360"/>
      <c r="AW41" s="360"/>
      <c r="AX41" s="362"/>
    </row>
    <row r="42" spans="1:50" ht="23.25" hidden="1" customHeight="1" x14ac:dyDescent="0.15">
      <c r="A42" s="901" t="s">
        <v>423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394</v>
      </c>
      <c r="B44" s="643"/>
      <c r="C44" s="643"/>
      <c r="D44" s="643"/>
      <c r="E44" s="643"/>
      <c r="F44" s="644"/>
      <c r="G44" s="565" t="s">
        <v>264</v>
      </c>
      <c r="H44" s="376"/>
      <c r="I44" s="376"/>
      <c r="J44" s="376"/>
      <c r="K44" s="376"/>
      <c r="L44" s="376"/>
      <c r="M44" s="376"/>
      <c r="N44" s="376"/>
      <c r="O44" s="566"/>
      <c r="P44" s="632" t="s">
        <v>58</v>
      </c>
      <c r="Q44" s="376"/>
      <c r="R44" s="376"/>
      <c r="S44" s="376"/>
      <c r="T44" s="376"/>
      <c r="U44" s="376"/>
      <c r="V44" s="376"/>
      <c r="W44" s="376"/>
      <c r="X44" s="566"/>
      <c r="Y44" s="633"/>
      <c r="Z44" s="634"/>
      <c r="AA44" s="635"/>
      <c r="AB44" s="363" t="s">
        <v>11</v>
      </c>
      <c r="AC44" s="364"/>
      <c r="AD44" s="365"/>
      <c r="AE44" s="363" t="s">
        <v>453</v>
      </c>
      <c r="AF44" s="364"/>
      <c r="AG44" s="364"/>
      <c r="AH44" s="365"/>
      <c r="AI44" s="363" t="s">
        <v>450</v>
      </c>
      <c r="AJ44" s="364"/>
      <c r="AK44" s="364"/>
      <c r="AL44" s="365"/>
      <c r="AM44" s="370" t="s">
        <v>445</v>
      </c>
      <c r="AN44" s="370"/>
      <c r="AO44" s="370"/>
      <c r="AP44" s="363"/>
      <c r="AQ44" s="253" t="s">
        <v>306</v>
      </c>
      <c r="AR44" s="254"/>
      <c r="AS44" s="254"/>
      <c r="AT44" s="255"/>
      <c r="AU44" s="376" t="s">
        <v>252</v>
      </c>
      <c r="AV44" s="376"/>
      <c r="AW44" s="376"/>
      <c r="AX44" s="377"/>
    </row>
    <row r="45" spans="1:50" ht="18.75" hidden="1" customHeight="1" x14ac:dyDescent="0.15">
      <c r="A45" s="509"/>
      <c r="B45" s="510"/>
      <c r="C45" s="510"/>
      <c r="D45" s="510"/>
      <c r="E45" s="510"/>
      <c r="F45" s="511"/>
      <c r="G45" s="567"/>
      <c r="H45" s="374"/>
      <c r="I45" s="374"/>
      <c r="J45" s="374"/>
      <c r="K45" s="374"/>
      <c r="L45" s="374"/>
      <c r="M45" s="374"/>
      <c r="N45" s="374"/>
      <c r="O45" s="568"/>
      <c r="P45" s="580"/>
      <c r="Q45" s="374"/>
      <c r="R45" s="374"/>
      <c r="S45" s="374"/>
      <c r="T45" s="374"/>
      <c r="U45" s="374"/>
      <c r="V45" s="374"/>
      <c r="W45" s="374"/>
      <c r="X45" s="568"/>
      <c r="Y45" s="465"/>
      <c r="Z45" s="466"/>
      <c r="AA45" s="467"/>
      <c r="AB45" s="322"/>
      <c r="AC45" s="323"/>
      <c r="AD45" s="324"/>
      <c r="AE45" s="322"/>
      <c r="AF45" s="323"/>
      <c r="AG45" s="323"/>
      <c r="AH45" s="324"/>
      <c r="AI45" s="322"/>
      <c r="AJ45" s="323"/>
      <c r="AK45" s="323"/>
      <c r="AL45" s="324"/>
      <c r="AM45" s="371"/>
      <c r="AN45" s="371"/>
      <c r="AO45" s="371"/>
      <c r="AP45" s="322"/>
      <c r="AQ45" s="203"/>
      <c r="AR45" s="122"/>
      <c r="AS45" s="123" t="s">
        <v>307</v>
      </c>
      <c r="AT45" s="158"/>
      <c r="AU45" s="257"/>
      <c r="AV45" s="257"/>
      <c r="AW45" s="374" t="s">
        <v>296</v>
      </c>
      <c r="AX45" s="375"/>
    </row>
    <row r="46" spans="1:50" ht="23.25" hidden="1" customHeight="1" x14ac:dyDescent="0.15">
      <c r="A46" s="512"/>
      <c r="B46" s="510"/>
      <c r="C46" s="510"/>
      <c r="D46" s="510"/>
      <c r="E46" s="510"/>
      <c r="F46" s="511"/>
      <c r="G46" s="540"/>
      <c r="H46" s="541"/>
      <c r="I46" s="541"/>
      <c r="J46" s="541"/>
      <c r="K46" s="541"/>
      <c r="L46" s="541"/>
      <c r="M46" s="541"/>
      <c r="N46" s="541"/>
      <c r="O46" s="542"/>
      <c r="P46" s="147"/>
      <c r="Q46" s="147"/>
      <c r="R46" s="147"/>
      <c r="S46" s="147"/>
      <c r="T46" s="147"/>
      <c r="U46" s="147"/>
      <c r="V46" s="147"/>
      <c r="W46" s="147"/>
      <c r="X46" s="217"/>
      <c r="Y46" s="328" t="s">
        <v>12</v>
      </c>
      <c r="Z46" s="549"/>
      <c r="AA46" s="550"/>
      <c r="AB46" s="551"/>
      <c r="AC46" s="551"/>
      <c r="AD46" s="551"/>
      <c r="AE46" s="359"/>
      <c r="AF46" s="360"/>
      <c r="AG46" s="360"/>
      <c r="AH46" s="360"/>
      <c r="AI46" s="359"/>
      <c r="AJ46" s="360"/>
      <c r="AK46" s="360"/>
      <c r="AL46" s="360"/>
      <c r="AM46" s="359"/>
      <c r="AN46" s="360"/>
      <c r="AO46" s="360"/>
      <c r="AP46" s="360"/>
      <c r="AQ46" s="97"/>
      <c r="AR46" s="98"/>
      <c r="AS46" s="98"/>
      <c r="AT46" s="99"/>
      <c r="AU46" s="360"/>
      <c r="AV46" s="360"/>
      <c r="AW46" s="360"/>
      <c r="AX46" s="362"/>
    </row>
    <row r="47" spans="1:50" ht="23.25" hidden="1" customHeight="1" x14ac:dyDescent="0.15">
      <c r="A47" s="513"/>
      <c r="B47" s="514"/>
      <c r="C47" s="514"/>
      <c r="D47" s="514"/>
      <c r="E47" s="514"/>
      <c r="F47" s="515"/>
      <c r="G47" s="543"/>
      <c r="H47" s="544"/>
      <c r="I47" s="544"/>
      <c r="J47" s="544"/>
      <c r="K47" s="544"/>
      <c r="L47" s="544"/>
      <c r="M47" s="544"/>
      <c r="N47" s="544"/>
      <c r="O47" s="545"/>
      <c r="P47" s="219"/>
      <c r="Q47" s="219"/>
      <c r="R47" s="219"/>
      <c r="S47" s="219"/>
      <c r="T47" s="219"/>
      <c r="U47" s="219"/>
      <c r="V47" s="219"/>
      <c r="W47" s="219"/>
      <c r="X47" s="220"/>
      <c r="Y47" s="289" t="s">
        <v>53</v>
      </c>
      <c r="Z47" s="284"/>
      <c r="AA47" s="285"/>
      <c r="AB47" s="519"/>
      <c r="AC47" s="519"/>
      <c r="AD47" s="519"/>
      <c r="AE47" s="359"/>
      <c r="AF47" s="360"/>
      <c r="AG47" s="360"/>
      <c r="AH47" s="360"/>
      <c r="AI47" s="359"/>
      <c r="AJ47" s="360"/>
      <c r="AK47" s="360"/>
      <c r="AL47" s="360"/>
      <c r="AM47" s="359"/>
      <c r="AN47" s="360"/>
      <c r="AO47" s="360"/>
      <c r="AP47" s="360"/>
      <c r="AQ47" s="97"/>
      <c r="AR47" s="98"/>
      <c r="AS47" s="98"/>
      <c r="AT47" s="99"/>
      <c r="AU47" s="360"/>
      <c r="AV47" s="360"/>
      <c r="AW47" s="360"/>
      <c r="AX47" s="362"/>
    </row>
    <row r="48" spans="1:50" ht="23.25" hidden="1" customHeight="1" x14ac:dyDescent="0.15">
      <c r="A48" s="645"/>
      <c r="B48" s="646"/>
      <c r="C48" s="646"/>
      <c r="D48" s="646"/>
      <c r="E48" s="646"/>
      <c r="F48" s="647"/>
      <c r="G48" s="546"/>
      <c r="H48" s="547"/>
      <c r="I48" s="547"/>
      <c r="J48" s="547"/>
      <c r="K48" s="547"/>
      <c r="L48" s="547"/>
      <c r="M48" s="547"/>
      <c r="N48" s="547"/>
      <c r="O48" s="548"/>
      <c r="P48" s="150"/>
      <c r="Q48" s="150"/>
      <c r="R48" s="150"/>
      <c r="S48" s="150"/>
      <c r="T48" s="150"/>
      <c r="U48" s="150"/>
      <c r="V48" s="150"/>
      <c r="W48" s="150"/>
      <c r="X48" s="222"/>
      <c r="Y48" s="289" t="s">
        <v>13</v>
      </c>
      <c r="Z48" s="284"/>
      <c r="AA48" s="285"/>
      <c r="AB48" s="494" t="s">
        <v>297</v>
      </c>
      <c r="AC48" s="494"/>
      <c r="AD48" s="494"/>
      <c r="AE48" s="359"/>
      <c r="AF48" s="360"/>
      <c r="AG48" s="360"/>
      <c r="AH48" s="360"/>
      <c r="AI48" s="359"/>
      <c r="AJ48" s="360"/>
      <c r="AK48" s="360"/>
      <c r="AL48" s="360"/>
      <c r="AM48" s="359"/>
      <c r="AN48" s="360"/>
      <c r="AO48" s="360"/>
      <c r="AP48" s="360"/>
      <c r="AQ48" s="97"/>
      <c r="AR48" s="98"/>
      <c r="AS48" s="98"/>
      <c r="AT48" s="99"/>
      <c r="AU48" s="360"/>
      <c r="AV48" s="360"/>
      <c r="AW48" s="360"/>
      <c r="AX48" s="362"/>
    </row>
    <row r="49" spans="1:50" ht="23.25" hidden="1" customHeight="1" x14ac:dyDescent="0.15">
      <c r="A49" s="901" t="s">
        <v>423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09" t="s">
        <v>394</v>
      </c>
      <c r="B51" s="510"/>
      <c r="C51" s="510"/>
      <c r="D51" s="510"/>
      <c r="E51" s="510"/>
      <c r="F51" s="511"/>
      <c r="G51" s="565" t="s">
        <v>264</v>
      </c>
      <c r="H51" s="376"/>
      <c r="I51" s="376"/>
      <c r="J51" s="376"/>
      <c r="K51" s="376"/>
      <c r="L51" s="376"/>
      <c r="M51" s="376"/>
      <c r="N51" s="376"/>
      <c r="O51" s="566"/>
      <c r="P51" s="632" t="s">
        <v>58</v>
      </c>
      <c r="Q51" s="376"/>
      <c r="R51" s="376"/>
      <c r="S51" s="376"/>
      <c r="T51" s="376"/>
      <c r="U51" s="376"/>
      <c r="V51" s="376"/>
      <c r="W51" s="376"/>
      <c r="X51" s="566"/>
      <c r="Y51" s="633"/>
      <c r="Z51" s="634"/>
      <c r="AA51" s="635"/>
      <c r="AB51" s="363" t="s">
        <v>11</v>
      </c>
      <c r="AC51" s="364"/>
      <c r="AD51" s="365"/>
      <c r="AE51" s="363" t="s">
        <v>453</v>
      </c>
      <c r="AF51" s="364"/>
      <c r="AG51" s="364"/>
      <c r="AH51" s="365"/>
      <c r="AI51" s="363" t="s">
        <v>450</v>
      </c>
      <c r="AJ51" s="364"/>
      <c r="AK51" s="364"/>
      <c r="AL51" s="365"/>
      <c r="AM51" s="370" t="s">
        <v>446</v>
      </c>
      <c r="AN51" s="370"/>
      <c r="AO51" s="370"/>
      <c r="AP51" s="363"/>
      <c r="AQ51" s="253" t="s">
        <v>306</v>
      </c>
      <c r="AR51" s="254"/>
      <c r="AS51" s="254"/>
      <c r="AT51" s="255"/>
      <c r="AU51" s="372" t="s">
        <v>252</v>
      </c>
      <c r="AV51" s="372"/>
      <c r="AW51" s="372"/>
      <c r="AX51" s="373"/>
    </row>
    <row r="52" spans="1:50" ht="18.75" hidden="1" customHeight="1" x14ac:dyDescent="0.15">
      <c r="A52" s="509"/>
      <c r="B52" s="510"/>
      <c r="C52" s="510"/>
      <c r="D52" s="510"/>
      <c r="E52" s="510"/>
      <c r="F52" s="511"/>
      <c r="G52" s="567"/>
      <c r="H52" s="374"/>
      <c r="I52" s="374"/>
      <c r="J52" s="374"/>
      <c r="K52" s="374"/>
      <c r="L52" s="374"/>
      <c r="M52" s="374"/>
      <c r="N52" s="374"/>
      <c r="O52" s="568"/>
      <c r="P52" s="580"/>
      <c r="Q52" s="374"/>
      <c r="R52" s="374"/>
      <c r="S52" s="374"/>
      <c r="T52" s="374"/>
      <c r="U52" s="374"/>
      <c r="V52" s="374"/>
      <c r="W52" s="374"/>
      <c r="X52" s="568"/>
      <c r="Y52" s="465"/>
      <c r="Z52" s="466"/>
      <c r="AA52" s="467"/>
      <c r="AB52" s="322"/>
      <c r="AC52" s="323"/>
      <c r="AD52" s="324"/>
      <c r="AE52" s="322"/>
      <c r="AF52" s="323"/>
      <c r="AG52" s="323"/>
      <c r="AH52" s="324"/>
      <c r="AI52" s="322"/>
      <c r="AJ52" s="323"/>
      <c r="AK52" s="323"/>
      <c r="AL52" s="324"/>
      <c r="AM52" s="371"/>
      <c r="AN52" s="371"/>
      <c r="AO52" s="371"/>
      <c r="AP52" s="322"/>
      <c r="AQ52" s="203"/>
      <c r="AR52" s="122"/>
      <c r="AS52" s="123" t="s">
        <v>307</v>
      </c>
      <c r="AT52" s="158"/>
      <c r="AU52" s="257"/>
      <c r="AV52" s="257"/>
      <c r="AW52" s="374" t="s">
        <v>296</v>
      </c>
      <c r="AX52" s="375"/>
    </row>
    <row r="53" spans="1:50" ht="23.25" hidden="1" customHeight="1" x14ac:dyDescent="0.15">
      <c r="A53" s="512"/>
      <c r="B53" s="510"/>
      <c r="C53" s="510"/>
      <c r="D53" s="510"/>
      <c r="E53" s="510"/>
      <c r="F53" s="511"/>
      <c r="G53" s="540"/>
      <c r="H53" s="541"/>
      <c r="I53" s="541"/>
      <c r="J53" s="541"/>
      <c r="K53" s="541"/>
      <c r="L53" s="541"/>
      <c r="M53" s="541"/>
      <c r="N53" s="541"/>
      <c r="O53" s="542"/>
      <c r="P53" s="147"/>
      <c r="Q53" s="147"/>
      <c r="R53" s="147"/>
      <c r="S53" s="147"/>
      <c r="T53" s="147"/>
      <c r="U53" s="147"/>
      <c r="V53" s="147"/>
      <c r="W53" s="147"/>
      <c r="X53" s="217"/>
      <c r="Y53" s="328" t="s">
        <v>12</v>
      </c>
      <c r="Z53" s="549"/>
      <c r="AA53" s="550"/>
      <c r="AB53" s="551"/>
      <c r="AC53" s="551"/>
      <c r="AD53" s="551"/>
      <c r="AE53" s="359"/>
      <c r="AF53" s="360"/>
      <c r="AG53" s="360"/>
      <c r="AH53" s="360"/>
      <c r="AI53" s="359"/>
      <c r="AJ53" s="360"/>
      <c r="AK53" s="360"/>
      <c r="AL53" s="360"/>
      <c r="AM53" s="359"/>
      <c r="AN53" s="360"/>
      <c r="AO53" s="360"/>
      <c r="AP53" s="360"/>
      <c r="AQ53" s="97"/>
      <c r="AR53" s="98"/>
      <c r="AS53" s="98"/>
      <c r="AT53" s="99"/>
      <c r="AU53" s="360"/>
      <c r="AV53" s="360"/>
      <c r="AW53" s="360"/>
      <c r="AX53" s="362"/>
    </row>
    <row r="54" spans="1:50" ht="23.25" hidden="1" customHeight="1" x14ac:dyDescent="0.15">
      <c r="A54" s="513"/>
      <c r="B54" s="514"/>
      <c r="C54" s="514"/>
      <c r="D54" s="514"/>
      <c r="E54" s="514"/>
      <c r="F54" s="515"/>
      <c r="G54" s="543"/>
      <c r="H54" s="544"/>
      <c r="I54" s="544"/>
      <c r="J54" s="544"/>
      <c r="K54" s="544"/>
      <c r="L54" s="544"/>
      <c r="M54" s="544"/>
      <c r="N54" s="544"/>
      <c r="O54" s="545"/>
      <c r="P54" s="219"/>
      <c r="Q54" s="219"/>
      <c r="R54" s="219"/>
      <c r="S54" s="219"/>
      <c r="T54" s="219"/>
      <c r="U54" s="219"/>
      <c r="V54" s="219"/>
      <c r="W54" s="219"/>
      <c r="X54" s="220"/>
      <c r="Y54" s="289" t="s">
        <v>53</v>
      </c>
      <c r="Z54" s="284"/>
      <c r="AA54" s="285"/>
      <c r="AB54" s="519"/>
      <c r="AC54" s="519"/>
      <c r="AD54" s="519"/>
      <c r="AE54" s="359"/>
      <c r="AF54" s="360"/>
      <c r="AG54" s="360"/>
      <c r="AH54" s="360"/>
      <c r="AI54" s="359"/>
      <c r="AJ54" s="360"/>
      <c r="AK54" s="360"/>
      <c r="AL54" s="360"/>
      <c r="AM54" s="359"/>
      <c r="AN54" s="360"/>
      <c r="AO54" s="360"/>
      <c r="AP54" s="360"/>
      <c r="AQ54" s="97"/>
      <c r="AR54" s="98"/>
      <c r="AS54" s="98"/>
      <c r="AT54" s="99"/>
      <c r="AU54" s="360"/>
      <c r="AV54" s="360"/>
      <c r="AW54" s="360"/>
      <c r="AX54" s="362"/>
    </row>
    <row r="55" spans="1:50" ht="23.25" hidden="1" customHeight="1" x14ac:dyDescent="0.15">
      <c r="A55" s="645"/>
      <c r="B55" s="646"/>
      <c r="C55" s="646"/>
      <c r="D55" s="646"/>
      <c r="E55" s="646"/>
      <c r="F55" s="647"/>
      <c r="G55" s="546"/>
      <c r="H55" s="547"/>
      <c r="I55" s="547"/>
      <c r="J55" s="547"/>
      <c r="K55" s="547"/>
      <c r="L55" s="547"/>
      <c r="M55" s="547"/>
      <c r="N55" s="547"/>
      <c r="O55" s="548"/>
      <c r="P55" s="150"/>
      <c r="Q55" s="150"/>
      <c r="R55" s="150"/>
      <c r="S55" s="150"/>
      <c r="T55" s="150"/>
      <c r="U55" s="150"/>
      <c r="V55" s="150"/>
      <c r="W55" s="150"/>
      <c r="X55" s="222"/>
      <c r="Y55" s="289" t="s">
        <v>13</v>
      </c>
      <c r="Z55" s="284"/>
      <c r="AA55" s="285"/>
      <c r="AB55" s="458" t="s">
        <v>14</v>
      </c>
      <c r="AC55" s="458"/>
      <c r="AD55" s="458"/>
      <c r="AE55" s="359"/>
      <c r="AF55" s="360"/>
      <c r="AG55" s="360"/>
      <c r="AH55" s="360"/>
      <c r="AI55" s="359"/>
      <c r="AJ55" s="360"/>
      <c r="AK55" s="360"/>
      <c r="AL55" s="360"/>
      <c r="AM55" s="359"/>
      <c r="AN55" s="360"/>
      <c r="AO55" s="360"/>
      <c r="AP55" s="360"/>
      <c r="AQ55" s="97"/>
      <c r="AR55" s="98"/>
      <c r="AS55" s="98"/>
      <c r="AT55" s="99"/>
      <c r="AU55" s="360"/>
      <c r="AV55" s="360"/>
      <c r="AW55" s="360"/>
      <c r="AX55" s="362"/>
    </row>
    <row r="56" spans="1:50" ht="23.25" hidden="1" customHeight="1" x14ac:dyDescent="0.15">
      <c r="A56" s="901" t="s">
        <v>423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09" t="s">
        <v>394</v>
      </c>
      <c r="B58" s="510"/>
      <c r="C58" s="510"/>
      <c r="D58" s="510"/>
      <c r="E58" s="510"/>
      <c r="F58" s="511"/>
      <c r="G58" s="565" t="s">
        <v>264</v>
      </c>
      <c r="H58" s="376"/>
      <c r="I58" s="376"/>
      <c r="J58" s="376"/>
      <c r="K58" s="376"/>
      <c r="L58" s="376"/>
      <c r="M58" s="376"/>
      <c r="N58" s="376"/>
      <c r="O58" s="566"/>
      <c r="P58" s="632" t="s">
        <v>58</v>
      </c>
      <c r="Q58" s="376"/>
      <c r="R58" s="376"/>
      <c r="S58" s="376"/>
      <c r="T58" s="376"/>
      <c r="U58" s="376"/>
      <c r="V58" s="376"/>
      <c r="W58" s="376"/>
      <c r="X58" s="566"/>
      <c r="Y58" s="633"/>
      <c r="Z58" s="634"/>
      <c r="AA58" s="635"/>
      <c r="AB58" s="363" t="s">
        <v>11</v>
      </c>
      <c r="AC58" s="364"/>
      <c r="AD58" s="365"/>
      <c r="AE58" s="363" t="s">
        <v>454</v>
      </c>
      <c r="AF58" s="364"/>
      <c r="AG58" s="364"/>
      <c r="AH58" s="365"/>
      <c r="AI58" s="363" t="s">
        <v>450</v>
      </c>
      <c r="AJ58" s="364"/>
      <c r="AK58" s="364"/>
      <c r="AL58" s="365"/>
      <c r="AM58" s="370" t="s">
        <v>445</v>
      </c>
      <c r="AN58" s="370"/>
      <c r="AO58" s="370"/>
      <c r="AP58" s="363"/>
      <c r="AQ58" s="253" t="s">
        <v>306</v>
      </c>
      <c r="AR58" s="254"/>
      <c r="AS58" s="254"/>
      <c r="AT58" s="255"/>
      <c r="AU58" s="372" t="s">
        <v>252</v>
      </c>
      <c r="AV58" s="372"/>
      <c r="AW58" s="372"/>
      <c r="AX58" s="373"/>
    </row>
    <row r="59" spans="1:50" ht="18.75" hidden="1" customHeight="1" x14ac:dyDescent="0.15">
      <c r="A59" s="509"/>
      <c r="B59" s="510"/>
      <c r="C59" s="510"/>
      <c r="D59" s="510"/>
      <c r="E59" s="510"/>
      <c r="F59" s="511"/>
      <c r="G59" s="567"/>
      <c r="H59" s="374"/>
      <c r="I59" s="374"/>
      <c r="J59" s="374"/>
      <c r="K59" s="374"/>
      <c r="L59" s="374"/>
      <c r="M59" s="374"/>
      <c r="N59" s="374"/>
      <c r="O59" s="568"/>
      <c r="P59" s="580"/>
      <c r="Q59" s="374"/>
      <c r="R59" s="374"/>
      <c r="S59" s="374"/>
      <c r="T59" s="374"/>
      <c r="U59" s="374"/>
      <c r="V59" s="374"/>
      <c r="W59" s="374"/>
      <c r="X59" s="568"/>
      <c r="Y59" s="465"/>
      <c r="Z59" s="466"/>
      <c r="AA59" s="467"/>
      <c r="AB59" s="322"/>
      <c r="AC59" s="323"/>
      <c r="AD59" s="324"/>
      <c r="AE59" s="322"/>
      <c r="AF59" s="323"/>
      <c r="AG59" s="323"/>
      <c r="AH59" s="324"/>
      <c r="AI59" s="322"/>
      <c r="AJ59" s="323"/>
      <c r="AK59" s="323"/>
      <c r="AL59" s="324"/>
      <c r="AM59" s="371"/>
      <c r="AN59" s="371"/>
      <c r="AO59" s="371"/>
      <c r="AP59" s="322"/>
      <c r="AQ59" s="203"/>
      <c r="AR59" s="122"/>
      <c r="AS59" s="123" t="s">
        <v>307</v>
      </c>
      <c r="AT59" s="158"/>
      <c r="AU59" s="257"/>
      <c r="AV59" s="257"/>
      <c r="AW59" s="374" t="s">
        <v>296</v>
      </c>
      <c r="AX59" s="375"/>
    </row>
    <row r="60" spans="1:50" ht="23.25" hidden="1" customHeight="1" x14ac:dyDescent="0.15">
      <c r="A60" s="512"/>
      <c r="B60" s="510"/>
      <c r="C60" s="510"/>
      <c r="D60" s="510"/>
      <c r="E60" s="510"/>
      <c r="F60" s="511"/>
      <c r="G60" s="540"/>
      <c r="H60" s="541"/>
      <c r="I60" s="541"/>
      <c r="J60" s="541"/>
      <c r="K60" s="541"/>
      <c r="L60" s="541"/>
      <c r="M60" s="541"/>
      <c r="N60" s="541"/>
      <c r="O60" s="542"/>
      <c r="P60" s="147"/>
      <c r="Q60" s="147"/>
      <c r="R60" s="147"/>
      <c r="S60" s="147"/>
      <c r="T60" s="147"/>
      <c r="U60" s="147"/>
      <c r="V60" s="147"/>
      <c r="W60" s="147"/>
      <c r="X60" s="217"/>
      <c r="Y60" s="328" t="s">
        <v>12</v>
      </c>
      <c r="Z60" s="549"/>
      <c r="AA60" s="550"/>
      <c r="AB60" s="551"/>
      <c r="AC60" s="551"/>
      <c r="AD60" s="551"/>
      <c r="AE60" s="359"/>
      <c r="AF60" s="360"/>
      <c r="AG60" s="360"/>
      <c r="AH60" s="360"/>
      <c r="AI60" s="359"/>
      <c r="AJ60" s="360"/>
      <c r="AK60" s="360"/>
      <c r="AL60" s="360"/>
      <c r="AM60" s="359"/>
      <c r="AN60" s="360"/>
      <c r="AO60" s="360"/>
      <c r="AP60" s="360"/>
      <c r="AQ60" s="97"/>
      <c r="AR60" s="98"/>
      <c r="AS60" s="98"/>
      <c r="AT60" s="99"/>
      <c r="AU60" s="360"/>
      <c r="AV60" s="360"/>
      <c r="AW60" s="360"/>
      <c r="AX60" s="362"/>
    </row>
    <row r="61" spans="1:50" ht="23.25" hidden="1" customHeight="1" x14ac:dyDescent="0.15">
      <c r="A61" s="513"/>
      <c r="B61" s="514"/>
      <c r="C61" s="514"/>
      <c r="D61" s="514"/>
      <c r="E61" s="514"/>
      <c r="F61" s="515"/>
      <c r="G61" s="543"/>
      <c r="H61" s="544"/>
      <c r="I61" s="544"/>
      <c r="J61" s="544"/>
      <c r="K61" s="544"/>
      <c r="L61" s="544"/>
      <c r="M61" s="544"/>
      <c r="N61" s="544"/>
      <c r="O61" s="545"/>
      <c r="P61" s="219"/>
      <c r="Q61" s="219"/>
      <c r="R61" s="219"/>
      <c r="S61" s="219"/>
      <c r="T61" s="219"/>
      <c r="U61" s="219"/>
      <c r="V61" s="219"/>
      <c r="W61" s="219"/>
      <c r="X61" s="220"/>
      <c r="Y61" s="289" t="s">
        <v>53</v>
      </c>
      <c r="Z61" s="284"/>
      <c r="AA61" s="285"/>
      <c r="AB61" s="519"/>
      <c r="AC61" s="519"/>
      <c r="AD61" s="519"/>
      <c r="AE61" s="359"/>
      <c r="AF61" s="360"/>
      <c r="AG61" s="360"/>
      <c r="AH61" s="360"/>
      <c r="AI61" s="359"/>
      <c r="AJ61" s="360"/>
      <c r="AK61" s="360"/>
      <c r="AL61" s="360"/>
      <c r="AM61" s="359"/>
      <c r="AN61" s="360"/>
      <c r="AO61" s="360"/>
      <c r="AP61" s="360"/>
      <c r="AQ61" s="97"/>
      <c r="AR61" s="98"/>
      <c r="AS61" s="98"/>
      <c r="AT61" s="99"/>
      <c r="AU61" s="360"/>
      <c r="AV61" s="360"/>
      <c r="AW61" s="360"/>
      <c r="AX61" s="362"/>
    </row>
    <row r="62" spans="1:50" ht="23.25" hidden="1" customHeight="1" x14ac:dyDescent="0.15">
      <c r="A62" s="513"/>
      <c r="B62" s="514"/>
      <c r="C62" s="514"/>
      <c r="D62" s="514"/>
      <c r="E62" s="514"/>
      <c r="F62" s="515"/>
      <c r="G62" s="546"/>
      <c r="H62" s="547"/>
      <c r="I62" s="547"/>
      <c r="J62" s="547"/>
      <c r="K62" s="547"/>
      <c r="L62" s="547"/>
      <c r="M62" s="547"/>
      <c r="N62" s="547"/>
      <c r="O62" s="548"/>
      <c r="P62" s="150"/>
      <c r="Q62" s="150"/>
      <c r="R62" s="150"/>
      <c r="S62" s="150"/>
      <c r="T62" s="150"/>
      <c r="U62" s="150"/>
      <c r="V62" s="150"/>
      <c r="W62" s="150"/>
      <c r="X62" s="222"/>
      <c r="Y62" s="289" t="s">
        <v>13</v>
      </c>
      <c r="Z62" s="284"/>
      <c r="AA62" s="285"/>
      <c r="AB62" s="494" t="s">
        <v>14</v>
      </c>
      <c r="AC62" s="494"/>
      <c r="AD62" s="494"/>
      <c r="AE62" s="359"/>
      <c r="AF62" s="360"/>
      <c r="AG62" s="360"/>
      <c r="AH62" s="360"/>
      <c r="AI62" s="359"/>
      <c r="AJ62" s="360"/>
      <c r="AK62" s="360"/>
      <c r="AL62" s="360"/>
      <c r="AM62" s="359"/>
      <c r="AN62" s="360"/>
      <c r="AO62" s="360"/>
      <c r="AP62" s="360"/>
      <c r="AQ62" s="97"/>
      <c r="AR62" s="98"/>
      <c r="AS62" s="98"/>
      <c r="AT62" s="99"/>
      <c r="AU62" s="360"/>
      <c r="AV62" s="360"/>
      <c r="AW62" s="360"/>
      <c r="AX62" s="362"/>
    </row>
    <row r="63" spans="1:50" ht="23.25" hidden="1" customHeight="1" x14ac:dyDescent="0.15">
      <c r="A63" s="901" t="s">
        <v>423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59" t="s">
        <v>395</v>
      </c>
      <c r="B65" s="860"/>
      <c r="C65" s="860"/>
      <c r="D65" s="860"/>
      <c r="E65" s="860"/>
      <c r="F65" s="861"/>
      <c r="G65" s="862"/>
      <c r="H65" s="864" t="s">
        <v>264</v>
      </c>
      <c r="I65" s="864"/>
      <c r="J65" s="864"/>
      <c r="K65" s="864"/>
      <c r="L65" s="864"/>
      <c r="M65" s="864"/>
      <c r="N65" s="864"/>
      <c r="O65" s="865"/>
      <c r="P65" s="868" t="s">
        <v>58</v>
      </c>
      <c r="Q65" s="864"/>
      <c r="R65" s="864"/>
      <c r="S65" s="864"/>
      <c r="T65" s="864"/>
      <c r="U65" s="864"/>
      <c r="V65" s="865"/>
      <c r="W65" s="870" t="s">
        <v>390</v>
      </c>
      <c r="X65" s="871"/>
      <c r="Y65" s="874"/>
      <c r="Z65" s="874"/>
      <c r="AA65" s="875"/>
      <c r="AB65" s="868" t="s">
        <v>11</v>
      </c>
      <c r="AC65" s="864"/>
      <c r="AD65" s="865"/>
      <c r="AE65" s="363" t="s">
        <v>453</v>
      </c>
      <c r="AF65" s="364"/>
      <c r="AG65" s="364"/>
      <c r="AH65" s="365"/>
      <c r="AI65" s="363" t="s">
        <v>450</v>
      </c>
      <c r="AJ65" s="364"/>
      <c r="AK65" s="364"/>
      <c r="AL65" s="365"/>
      <c r="AM65" s="370" t="s">
        <v>445</v>
      </c>
      <c r="AN65" s="370"/>
      <c r="AO65" s="370"/>
      <c r="AP65" s="363"/>
      <c r="AQ65" s="868" t="s">
        <v>306</v>
      </c>
      <c r="AR65" s="864"/>
      <c r="AS65" s="864"/>
      <c r="AT65" s="865"/>
      <c r="AU65" s="980" t="s">
        <v>252</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2"/>
      <c r="AF66" s="323"/>
      <c r="AG66" s="323"/>
      <c r="AH66" s="324"/>
      <c r="AI66" s="322"/>
      <c r="AJ66" s="323"/>
      <c r="AK66" s="323"/>
      <c r="AL66" s="324"/>
      <c r="AM66" s="371"/>
      <c r="AN66" s="371"/>
      <c r="AO66" s="371"/>
      <c r="AP66" s="322"/>
      <c r="AQ66" s="256"/>
      <c r="AR66" s="257"/>
      <c r="AS66" s="866" t="s">
        <v>307</v>
      </c>
      <c r="AT66" s="867"/>
      <c r="AU66" s="257"/>
      <c r="AV66" s="257"/>
      <c r="AW66" s="866" t="s">
        <v>393</v>
      </c>
      <c r="AX66" s="982"/>
    </row>
    <row r="67" spans="1:50" ht="23.25" hidden="1" customHeight="1" x14ac:dyDescent="0.15">
      <c r="A67" s="852"/>
      <c r="B67" s="853"/>
      <c r="C67" s="853"/>
      <c r="D67" s="853"/>
      <c r="E67" s="853"/>
      <c r="F67" s="854"/>
      <c r="G67" s="983" t="s">
        <v>308</v>
      </c>
      <c r="H67" s="966"/>
      <c r="I67" s="967"/>
      <c r="J67" s="967"/>
      <c r="K67" s="967"/>
      <c r="L67" s="967"/>
      <c r="M67" s="967"/>
      <c r="N67" s="967"/>
      <c r="O67" s="968"/>
      <c r="P67" s="966"/>
      <c r="Q67" s="967"/>
      <c r="R67" s="967"/>
      <c r="S67" s="967"/>
      <c r="T67" s="967"/>
      <c r="U67" s="967"/>
      <c r="V67" s="968"/>
      <c r="W67" s="972"/>
      <c r="X67" s="973"/>
      <c r="Y67" s="953" t="s">
        <v>12</v>
      </c>
      <c r="Z67" s="953"/>
      <c r="AA67" s="954"/>
      <c r="AB67" s="955" t="s">
        <v>413</v>
      </c>
      <c r="AC67" s="955"/>
      <c r="AD67" s="955"/>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70" t="s">
        <v>53</v>
      </c>
      <c r="Z68" s="170"/>
      <c r="AA68" s="171"/>
      <c r="AB68" s="978" t="s">
        <v>413</v>
      </c>
      <c r="AC68" s="978"/>
      <c r="AD68" s="978"/>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70" t="s">
        <v>13</v>
      </c>
      <c r="Z69" s="170"/>
      <c r="AA69" s="171"/>
      <c r="AB69" s="979" t="s">
        <v>414</v>
      </c>
      <c r="AC69" s="979"/>
      <c r="AD69" s="979"/>
      <c r="AE69" s="815"/>
      <c r="AF69" s="816"/>
      <c r="AG69" s="816"/>
      <c r="AH69" s="816"/>
      <c r="AI69" s="815"/>
      <c r="AJ69" s="816"/>
      <c r="AK69" s="816"/>
      <c r="AL69" s="816"/>
      <c r="AM69" s="815"/>
      <c r="AN69" s="816"/>
      <c r="AO69" s="816"/>
      <c r="AP69" s="816"/>
      <c r="AQ69" s="359"/>
      <c r="AR69" s="360"/>
      <c r="AS69" s="360"/>
      <c r="AT69" s="361"/>
      <c r="AU69" s="360"/>
      <c r="AV69" s="360"/>
      <c r="AW69" s="360"/>
      <c r="AX69" s="362"/>
    </row>
    <row r="70" spans="1:50" ht="23.25" hidden="1" customHeight="1" x14ac:dyDescent="0.15">
      <c r="A70" s="852" t="s">
        <v>399</v>
      </c>
      <c r="B70" s="853"/>
      <c r="C70" s="853"/>
      <c r="D70" s="853"/>
      <c r="E70" s="853"/>
      <c r="F70" s="854"/>
      <c r="G70" s="943" t="s">
        <v>309</v>
      </c>
      <c r="H70" s="944"/>
      <c r="I70" s="944"/>
      <c r="J70" s="944"/>
      <c r="K70" s="944"/>
      <c r="L70" s="944"/>
      <c r="M70" s="944"/>
      <c r="N70" s="944"/>
      <c r="O70" s="944"/>
      <c r="P70" s="944"/>
      <c r="Q70" s="944"/>
      <c r="R70" s="944"/>
      <c r="S70" s="944"/>
      <c r="T70" s="944"/>
      <c r="U70" s="944"/>
      <c r="V70" s="944"/>
      <c r="W70" s="947" t="s">
        <v>412</v>
      </c>
      <c r="X70" s="948"/>
      <c r="Y70" s="953" t="s">
        <v>12</v>
      </c>
      <c r="Z70" s="953"/>
      <c r="AA70" s="954"/>
      <c r="AB70" s="955" t="s">
        <v>413</v>
      </c>
      <c r="AC70" s="955"/>
      <c r="AD70" s="955"/>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70" t="s">
        <v>53</v>
      </c>
      <c r="Z71" s="170"/>
      <c r="AA71" s="171"/>
      <c r="AB71" s="978" t="s">
        <v>413</v>
      </c>
      <c r="AC71" s="978"/>
      <c r="AD71" s="978"/>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70" t="s">
        <v>13</v>
      </c>
      <c r="Z72" s="170"/>
      <c r="AA72" s="171"/>
      <c r="AB72" s="979" t="s">
        <v>414</v>
      </c>
      <c r="AC72" s="979"/>
      <c r="AD72" s="979"/>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38" t="s">
        <v>395</v>
      </c>
      <c r="B73" s="839"/>
      <c r="C73" s="839"/>
      <c r="D73" s="839"/>
      <c r="E73" s="839"/>
      <c r="F73" s="840"/>
      <c r="G73" s="807"/>
      <c r="H73" s="155" t="s">
        <v>264</v>
      </c>
      <c r="I73" s="155"/>
      <c r="J73" s="155"/>
      <c r="K73" s="155"/>
      <c r="L73" s="155"/>
      <c r="M73" s="155"/>
      <c r="N73" s="155"/>
      <c r="O73" s="156"/>
      <c r="P73" s="162" t="s">
        <v>58</v>
      </c>
      <c r="Q73" s="155"/>
      <c r="R73" s="155"/>
      <c r="S73" s="155"/>
      <c r="T73" s="155"/>
      <c r="U73" s="155"/>
      <c r="V73" s="155"/>
      <c r="W73" s="155"/>
      <c r="X73" s="156"/>
      <c r="Y73" s="809"/>
      <c r="Z73" s="810"/>
      <c r="AA73" s="811"/>
      <c r="AB73" s="162" t="s">
        <v>11</v>
      </c>
      <c r="AC73" s="155"/>
      <c r="AD73" s="156"/>
      <c r="AE73" s="363" t="s">
        <v>453</v>
      </c>
      <c r="AF73" s="364"/>
      <c r="AG73" s="364"/>
      <c r="AH73" s="365"/>
      <c r="AI73" s="363" t="s">
        <v>450</v>
      </c>
      <c r="AJ73" s="364"/>
      <c r="AK73" s="364"/>
      <c r="AL73" s="365"/>
      <c r="AM73" s="370" t="s">
        <v>445</v>
      </c>
      <c r="AN73" s="370"/>
      <c r="AO73" s="370"/>
      <c r="AP73" s="363"/>
      <c r="AQ73" s="162" t="s">
        <v>306</v>
      </c>
      <c r="AR73" s="155"/>
      <c r="AS73" s="155"/>
      <c r="AT73" s="156"/>
      <c r="AU73" s="259" t="s">
        <v>252</v>
      </c>
      <c r="AV73" s="120"/>
      <c r="AW73" s="120"/>
      <c r="AX73" s="121"/>
    </row>
    <row r="74" spans="1:50" ht="18.75" hidden="1" customHeight="1" x14ac:dyDescent="0.15">
      <c r="A74" s="841"/>
      <c r="B74" s="842"/>
      <c r="C74" s="842"/>
      <c r="D74" s="842"/>
      <c r="E74" s="842"/>
      <c r="F74" s="843"/>
      <c r="G74" s="808"/>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71"/>
      <c r="AN74" s="371"/>
      <c r="AO74" s="371"/>
      <c r="AP74" s="322"/>
      <c r="AQ74" s="203"/>
      <c r="AR74" s="122"/>
      <c r="AS74" s="123" t="s">
        <v>307</v>
      </c>
      <c r="AT74" s="158"/>
      <c r="AU74" s="203"/>
      <c r="AV74" s="122"/>
      <c r="AW74" s="123" t="s">
        <v>296</v>
      </c>
      <c r="AX74" s="124"/>
    </row>
    <row r="75" spans="1:50" ht="23.25" hidden="1" customHeight="1" x14ac:dyDescent="0.15">
      <c r="A75" s="841"/>
      <c r="B75" s="842"/>
      <c r="C75" s="842"/>
      <c r="D75" s="842"/>
      <c r="E75" s="842"/>
      <c r="F75" s="843"/>
      <c r="G75" s="782"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60"/>
      <c r="AV75" s="360"/>
      <c r="AW75" s="360"/>
      <c r="AX75" s="362"/>
    </row>
    <row r="76" spans="1:50" ht="23.25" hidden="1" customHeight="1" x14ac:dyDescent="0.15">
      <c r="A76" s="841"/>
      <c r="B76" s="842"/>
      <c r="C76" s="842"/>
      <c r="D76" s="842"/>
      <c r="E76" s="842"/>
      <c r="F76" s="843"/>
      <c r="G76" s="783"/>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60"/>
      <c r="AV76" s="360"/>
      <c r="AW76" s="360"/>
      <c r="AX76" s="362"/>
    </row>
    <row r="77" spans="1:50" ht="23.25" hidden="1" customHeight="1" x14ac:dyDescent="0.15">
      <c r="A77" s="841"/>
      <c r="B77" s="842"/>
      <c r="C77" s="842"/>
      <c r="D77" s="842"/>
      <c r="E77" s="842"/>
      <c r="F77" s="843"/>
      <c r="G77" s="784"/>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6"/>
      <c r="AF77" s="367"/>
      <c r="AG77" s="367"/>
      <c r="AH77" s="367"/>
      <c r="AI77" s="366"/>
      <c r="AJ77" s="367"/>
      <c r="AK77" s="367"/>
      <c r="AL77" s="367"/>
      <c r="AM77" s="366"/>
      <c r="AN77" s="367"/>
      <c r="AO77" s="367"/>
      <c r="AP77" s="367"/>
      <c r="AQ77" s="97"/>
      <c r="AR77" s="98"/>
      <c r="AS77" s="98"/>
      <c r="AT77" s="99"/>
      <c r="AU77" s="360"/>
      <c r="AV77" s="360"/>
      <c r="AW77" s="360"/>
      <c r="AX77" s="362"/>
    </row>
    <row r="78" spans="1:50" ht="69.75" hidden="1" customHeight="1" x14ac:dyDescent="0.15">
      <c r="A78" s="915" t="s">
        <v>426</v>
      </c>
      <c r="B78" s="916"/>
      <c r="C78" s="916"/>
      <c r="D78" s="916"/>
      <c r="E78" s="913" t="s">
        <v>372</v>
      </c>
      <c r="F78" s="914"/>
      <c r="G78" s="48" t="s">
        <v>309</v>
      </c>
      <c r="H78" s="793"/>
      <c r="I78" s="230"/>
      <c r="J78" s="230"/>
      <c r="K78" s="230"/>
      <c r="L78" s="230"/>
      <c r="M78" s="230"/>
      <c r="N78" s="230"/>
      <c r="O78" s="794"/>
      <c r="P78" s="247"/>
      <c r="Q78" s="247"/>
      <c r="R78" s="247"/>
      <c r="S78" s="247"/>
      <c r="T78" s="247"/>
      <c r="U78" s="247"/>
      <c r="V78" s="247"/>
      <c r="W78" s="247"/>
      <c r="X78" s="247"/>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2" t="s">
        <v>267</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34" t="s">
        <v>389</v>
      </c>
      <c r="AP79" s="135"/>
      <c r="AQ79" s="135"/>
      <c r="AR79" s="67" t="s">
        <v>387</v>
      </c>
      <c r="AS79" s="134"/>
      <c r="AT79" s="135"/>
      <c r="AU79" s="135"/>
      <c r="AV79" s="135"/>
      <c r="AW79" s="135"/>
      <c r="AX79" s="136"/>
    </row>
    <row r="80" spans="1:50" ht="18.75" hidden="1" customHeight="1" x14ac:dyDescent="0.15">
      <c r="A80" s="516" t="s">
        <v>265</v>
      </c>
      <c r="B80" s="847" t="s">
        <v>386</v>
      </c>
      <c r="C80" s="848"/>
      <c r="D80" s="848"/>
      <c r="E80" s="848"/>
      <c r="F80" s="849"/>
      <c r="G80" s="780" t="s">
        <v>257</v>
      </c>
      <c r="H80" s="780"/>
      <c r="I80" s="780"/>
      <c r="J80" s="780"/>
      <c r="K80" s="780"/>
      <c r="L80" s="780"/>
      <c r="M80" s="780"/>
      <c r="N80" s="780"/>
      <c r="O80" s="780"/>
      <c r="P80" s="780"/>
      <c r="Q80" s="780"/>
      <c r="R80" s="780"/>
      <c r="S80" s="780"/>
      <c r="T80" s="780"/>
      <c r="U80" s="780"/>
      <c r="V80" s="780"/>
      <c r="W80" s="780"/>
      <c r="X80" s="780"/>
      <c r="Y80" s="780"/>
      <c r="Z80" s="780"/>
      <c r="AA80" s="781"/>
      <c r="AB80" s="779" t="s">
        <v>470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17"/>
      <c r="B81" s="850"/>
      <c r="C81" s="552"/>
      <c r="D81" s="552"/>
      <c r="E81" s="552"/>
      <c r="F81" s="553"/>
      <c r="G81" s="374"/>
      <c r="H81" s="374"/>
      <c r="I81" s="374"/>
      <c r="J81" s="374"/>
      <c r="K81" s="374"/>
      <c r="L81" s="374"/>
      <c r="M81" s="374"/>
      <c r="N81" s="374"/>
      <c r="O81" s="374"/>
      <c r="P81" s="374"/>
      <c r="Q81" s="374"/>
      <c r="R81" s="374"/>
      <c r="S81" s="374"/>
      <c r="T81" s="374"/>
      <c r="U81" s="374"/>
      <c r="V81" s="374"/>
      <c r="W81" s="374"/>
      <c r="X81" s="374"/>
      <c r="Y81" s="374"/>
      <c r="Z81" s="374"/>
      <c r="AA81" s="568"/>
      <c r="AB81" s="58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7"/>
      <c r="B82" s="850"/>
      <c r="C82" s="552"/>
      <c r="D82" s="552"/>
      <c r="E82" s="552"/>
      <c r="F82" s="553"/>
      <c r="G82" s="498"/>
      <c r="H82" s="498"/>
      <c r="I82" s="498"/>
      <c r="J82" s="498"/>
      <c r="K82" s="498"/>
      <c r="L82" s="498"/>
      <c r="M82" s="498"/>
      <c r="N82" s="498"/>
      <c r="O82" s="498"/>
      <c r="P82" s="498"/>
      <c r="Q82" s="498"/>
      <c r="R82" s="498"/>
      <c r="S82" s="498"/>
      <c r="T82" s="498"/>
      <c r="U82" s="498"/>
      <c r="V82" s="498"/>
      <c r="W82" s="498"/>
      <c r="X82" s="498"/>
      <c r="Y82" s="498"/>
      <c r="Z82" s="498"/>
      <c r="AA82" s="753"/>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0"/>
      <c r="C83" s="552"/>
      <c r="D83" s="552"/>
      <c r="E83" s="552"/>
      <c r="F83" s="553"/>
      <c r="G83" s="501"/>
      <c r="H83" s="501"/>
      <c r="I83" s="501"/>
      <c r="J83" s="501"/>
      <c r="K83" s="501"/>
      <c r="L83" s="501"/>
      <c r="M83" s="501"/>
      <c r="N83" s="501"/>
      <c r="O83" s="501"/>
      <c r="P83" s="501"/>
      <c r="Q83" s="501"/>
      <c r="R83" s="501"/>
      <c r="S83" s="501"/>
      <c r="T83" s="501"/>
      <c r="U83" s="501"/>
      <c r="V83" s="501"/>
      <c r="W83" s="501"/>
      <c r="X83" s="501"/>
      <c r="Y83" s="501"/>
      <c r="Z83" s="501"/>
      <c r="AA83" s="754"/>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1"/>
      <c r="C84" s="554"/>
      <c r="D84" s="554"/>
      <c r="E84" s="554"/>
      <c r="F84" s="555"/>
      <c r="G84" s="504"/>
      <c r="H84" s="504"/>
      <c r="I84" s="504"/>
      <c r="J84" s="504"/>
      <c r="K84" s="504"/>
      <c r="L84" s="504"/>
      <c r="M84" s="504"/>
      <c r="N84" s="504"/>
      <c r="O84" s="504"/>
      <c r="P84" s="504"/>
      <c r="Q84" s="504"/>
      <c r="R84" s="504"/>
      <c r="S84" s="504"/>
      <c r="T84" s="504"/>
      <c r="U84" s="504"/>
      <c r="V84" s="504"/>
      <c r="W84" s="504"/>
      <c r="X84" s="504"/>
      <c r="Y84" s="504"/>
      <c r="Z84" s="504"/>
      <c r="AA84" s="755"/>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52" t="s">
        <v>263</v>
      </c>
      <c r="C85" s="552"/>
      <c r="D85" s="552"/>
      <c r="E85" s="552"/>
      <c r="F85" s="553"/>
      <c r="G85" s="795" t="s">
        <v>60</v>
      </c>
      <c r="H85" s="780"/>
      <c r="I85" s="780"/>
      <c r="J85" s="780"/>
      <c r="K85" s="780"/>
      <c r="L85" s="780"/>
      <c r="M85" s="780"/>
      <c r="N85" s="780"/>
      <c r="O85" s="781"/>
      <c r="P85" s="779" t="s">
        <v>62</v>
      </c>
      <c r="Q85" s="780"/>
      <c r="R85" s="780"/>
      <c r="S85" s="780"/>
      <c r="T85" s="780"/>
      <c r="U85" s="780"/>
      <c r="V85" s="780"/>
      <c r="W85" s="780"/>
      <c r="X85" s="781"/>
      <c r="Y85" s="159"/>
      <c r="Z85" s="160"/>
      <c r="AA85" s="161"/>
      <c r="AB85" s="455" t="s">
        <v>11</v>
      </c>
      <c r="AC85" s="456"/>
      <c r="AD85" s="457"/>
      <c r="AE85" s="363" t="s">
        <v>453</v>
      </c>
      <c r="AF85" s="364"/>
      <c r="AG85" s="364"/>
      <c r="AH85" s="365"/>
      <c r="AI85" s="363" t="s">
        <v>450</v>
      </c>
      <c r="AJ85" s="364"/>
      <c r="AK85" s="364"/>
      <c r="AL85" s="365"/>
      <c r="AM85" s="370" t="s">
        <v>445</v>
      </c>
      <c r="AN85" s="370"/>
      <c r="AO85" s="370"/>
      <c r="AP85" s="363"/>
      <c r="AQ85" s="162" t="s">
        <v>306</v>
      </c>
      <c r="AR85" s="155"/>
      <c r="AS85" s="155"/>
      <c r="AT85" s="156"/>
      <c r="AU85" s="368" t="s">
        <v>252</v>
      </c>
      <c r="AV85" s="368"/>
      <c r="AW85" s="368"/>
      <c r="AX85" s="369"/>
      <c r="AY85" s="10"/>
      <c r="AZ85" s="10"/>
      <c r="BA85" s="10"/>
      <c r="BB85" s="10"/>
      <c r="BC85" s="10"/>
    </row>
    <row r="86" spans="1:60" ht="18.75" hidden="1" customHeight="1" x14ac:dyDescent="0.15">
      <c r="A86" s="517"/>
      <c r="B86" s="552"/>
      <c r="C86" s="552"/>
      <c r="D86" s="552"/>
      <c r="E86" s="552"/>
      <c r="F86" s="553"/>
      <c r="G86" s="567"/>
      <c r="H86" s="374"/>
      <c r="I86" s="374"/>
      <c r="J86" s="374"/>
      <c r="K86" s="374"/>
      <c r="L86" s="374"/>
      <c r="M86" s="374"/>
      <c r="N86" s="374"/>
      <c r="O86" s="568"/>
      <c r="P86" s="580"/>
      <c r="Q86" s="374"/>
      <c r="R86" s="374"/>
      <c r="S86" s="374"/>
      <c r="T86" s="374"/>
      <c r="U86" s="374"/>
      <c r="V86" s="374"/>
      <c r="W86" s="374"/>
      <c r="X86" s="568"/>
      <c r="Y86" s="159"/>
      <c r="Z86" s="160"/>
      <c r="AA86" s="161"/>
      <c r="AB86" s="322"/>
      <c r="AC86" s="323"/>
      <c r="AD86" s="324"/>
      <c r="AE86" s="322"/>
      <c r="AF86" s="323"/>
      <c r="AG86" s="323"/>
      <c r="AH86" s="324"/>
      <c r="AI86" s="322"/>
      <c r="AJ86" s="323"/>
      <c r="AK86" s="323"/>
      <c r="AL86" s="324"/>
      <c r="AM86" s="371"/>
      <c r="AN86" s="371"/>
      <c r="AO86" s="371"/>
      <c r="AP86" s="322"/>
      <c r="AQ86" s="256"/>
      <c r="AR86" s="257"/>
      <c r="AS86" s="123" t="s">
        <v>307</v>
      </c>
      <c r="AT86" s="158"/>
      <c r="AU86" s="257"/>
      <c r="AV86" s="257"/>
      <c r="AW86" s="374" t="s">
        <v>296</v>
      </c>
      <c r="AX86" s="375"/>
      <c r="AY86" s="10"/>
      <c r="AZ86" s="10"/>
      <c r="BA86" s="10"/>
      <c r="BB86" s="10"/>
      <c r="BC86" s="10"/>
      <c r="BD86" s="10"/>
      <c r="BE86" s="10"/>
      <c r="BF86" s="10"/>
      <c r="BG86" s="10"/>
      <c r="BH86" s="10"/>
    </row>
    <row r="87" spans="1:60" ht="23.25" hidden="1" customHeight="1" x14ac:dyDescent="0.15">
      <c r="A87" s="517"/>
      <c r="B87" s="552"/>
      <c r="C87" s="552"/>
      <c r="D87" s="552"/>
      <c r="E87" s="552"/>
      <c r="F87" s="553"/>
      <c r="G87" s="216"/>
      <c r="H87" s="147"/>
      <c r="I87" s="147"/>
      <c r="J87" s="147"/>
      <c r="K87" s="147"/>
      <c r="L87" s="147"/>
      <c r="M87" s="147"/>
      <c r="N87" s="147"/>
      <c r="O87" s="217"/>
      <c r="P87" s="147"/>
      <c r="Q87" s="800"/>
      <c r="R87" s="800"/>
      <c r="S87" s="800"/>
      <c r="T87" s="800"/>
      <c r="U87" s="800"/>
      <c r="V87" s="800"/>
      <c r="W87" s="800"/>
      <c r="X87" s="801"/>
      <c r="Y87" s="756" t="s">
        <v>61</v>
      </c>
      <c r="Z87" s="757"/>
      <c r="AA87" s="758"/>
      <c r="AB87" s="551"/>
      <c r="AC87" s="551"/>
      <c r="AD87" s="551"/>
      <c r="AE87" s="359"/>
      <c r="AF87" s="360"/>
      <c r="AG87" s="360"/>
      <c r="AH87" s="360"/>
      <c r="AI87" s="359"/>
      <c r="AJ87" s="360"/>
      <c r="AK87" s="360"/>
      <c r="AL87" s="360"/>
      <c r="AM87" s="359"/>
      <c r="AN87" s="360"/>
      <c r="AO87" s="360"/>
      <c r="AP87" s="360"/>
      <c r="AQ87" s="97"/>
      <c r="AR87" s="98"/>
      <c r="AS87" s="98"/>
      <c r="AT87" s="99"/>
      <c r="AU87" s="360"/>
      <c r="AV87" s="360"/>
      <c r="AW87" s="360"/>
      <c r="AX87" s="362"/>
    </row>
    <row r="88" spans="1:60" ht="23.25" hidden="1" customHeight="1" x14ac:dyDescent="0.15">
      <c r="A88" s="517"/>
      <c r="B88" s="552"/>
      <c r="C88" s="552"/>
      <c r="D88" s="552"/>
      <c r="E88" s="552"/>
      <c r="F88" s="553"/>
      <c r="G88" s="218"/>
      <c r="H88" s="219"/>
      <c r="I88" s="219"/>
      <c r="J88" s="219"/>
      <c r="K88" s="219"/>
      <c r="L88" s="219"/>
      <c r="M88" s="219"/>
      <c r="N88" s="219"/>
      <c r="O88" s="220"/>
      <c r="P88" s="802"/>
      <c r="Q88" s="802"/>
      <c r="R88" s="802"/>
      <c r="S88" s="802"/>
      <c r="T88" s="802"/>
      <c r="U88" s="802"/>
      <c r="V88" s="802"/>
      <c r="W88" s="802"/>
      <c r="X88" s="803"/>
      <c r="Y88" s="730" t="s">
        <v>53</v>
      </c>
      <c r="Z88" s="731"/>
      <c r="AA88" s="732"/>
      <c r="AB88" s="519"/>
      <c r="AC88" s="519"/>
      <c r="AD88" s="519"/>
      <c r="AE88" s="359"/>
      <c r="AF88" s="360"/>
      <c r="AG88" s="360"/>
      <c r="AH88" s="360"/>
      <c r="AI88" s="359"/>
      <c r="AJ88" s="360"/>
      <c r="AK88" s="360"/>
      <c r="AL88" s="360"/>
      <c r="AM88" s="359"/>
      <c r="AN88" s="360"/>
      <c r="AO88" s="360"/>
      <c r="AP88" s="360"/>
      <c r="AQ88" s="97"/>
      <c r="AR88" s="98"/>
      <c r="AS88" s="98"/>
      <c r="AT88" s="99"/>
      <c r="AU88" s="360"/>
      <c r="AV88" s="360"/>
      <c r="AW88" s="360"/>
      <c r="AX88" s="362"/>
      <c r="AY88" s="10"/>
      <c r="AZ88" s="10"/>
      <c r="BA88" s="10"/>
      <c r="BB88" s="10"/>
      <c r="BC88" s="10"/>
    </row>
    <row r="89" spans="1:60" ht="23.25" hidden="1" customHeight="1" x14ac:dyDescent="0.15">
      <c r="A89" s="517"/>
      <c r="B89" s="554"/>
      <c r="C89" s="554"/>
      <c r="D89" s="554"/>
      <c r="E89" s="554"/>
      <c r="F89" s="555"/>
      <c r="G89" s="221"/>
      <c r="H89" s="150"/>
      <c r="I89" s="150"/>
      <c r="J89" s="150"/>
      <c r="K89" s="150"/>
      <c r="L89" s="150"/>
      <c r="M89" s="150"/>
      <c r="N89" s="150"/>
      <c r="O89" s="222"/>
      <c r="P89" s="290"/>
      <c r="Q89" s="290"/>
      <c r="R89" s="290"/>
      <c r="S89" s="290"/>
      <c r="T89" s="290"/>
      <c r="U89" s="290"/>
      <c r="V89" s="290"/>
      <c r="W89" s="290"/>
      <c r="X89" s="804"/>
      <c r="Y89" s="730" t="s">
        <v>13</v>
      </c>
      <c r="Z89" s="731"/>
      <c r="AA89" s="732"/>
      <c r="AB89" s="458" t="s">
        <v>14</v>
      </c>
      <c r="AC89" s="458"/>
      <c r="AD89" s="458"/>
      <c r="AE89" s="359"/>
      <c r="AF89" s="360"/>
      <c r="AG89" s="360"/>
      <c r="AH89" s="360"/>
      <c r="AI89" s="359"/>
      <c r="AJ89" s="360"/>
      <c r="AK89" s="360"/>
      <c r="AL89" s="360"/>
      <c r="AM89" s="359"/>
      <c r="AN89" s="360"/>
      <c r="AO89" s="360"/>
      <c r="AP89" s="360"/>
      <c r="AQ89" s="97"/>
      <c r="AR89" s="98"/>
      <c r="AS89" s="98"/>
      <c r="AT89" s="99"/>
      <c r="AU89" s="360"/>
      <c r="AV89" s="360"/>
      <c r="AW89" s="360"/>
      <c r="AX89" s="362"/>
      <c r="AY89" s="10"/>
      <c r="AZ89" s="10"/>
      <c r="BA89" s="10"/>
      <c r="BB89" s="10"/>
      <c r="BC89" s="10"/>
      <c r="BD89" s="10"/>
      <c r="BE89" s="10"/>
      <c r="BF89" s="10"/>
      <c r="BG89" s="10"/>
      <c r="BH89" s="10"/>
    </row>
    <row r="90" spans="1:60" ht="18.75" hidden="1" customHeight="1" x14ac:dyDescent="0.15">
      <c r="A90" s="517"/>
      <c r="B90" s="552" t="s">
        <v>263</v>
      </c>
      <c r="C90" s="552"/>
      <c r="D90" s="552"/>
      <c r="E90" s="552"/>
      <c r="F90" s="553"/>
      <c r="G90" s="795" t="s">
        <v>60</v>
      </c>
      <c r="H90" s="780"/>
      <c r="I90" s="780"/>
      <c r="J90" s="780"/>
      <c r="K90" s="780"/>
      <c r="L90" s="780"/>
      <c r="M90" s="780"/>
      <c r="N90" s="780"/>
      <c r="O90" s="781"/>
      <c r="P90" s="779" t="s">
        <v>62</v>
      </c>
      <c r="Q90" s="780"/>
      <c r="R90" s="780"/>
      <c r="S90" s="780"/>
      <c r="T90" s="780"/>
      <c r="U90" s="780"/>
      <c r="V90" s="780"/>
      <c r="W90" s="780"/>
      <c r="X90" s="781"/>
      <c r="Y90" s="159"/>
      <c r="Z90" s="160"/>
      <c r="AA90" s="161"/>
      <c r="AB90" s="455" t="s">
        <v>11</v>
      </c>
      <c r="AC90" s="456"/>
      <c r="AD90" s="457"/>
      <c r="AE90" s="363" t="s">
        <v>453</v>
      </c>
      <c r="AF90" s="364"/>
      <c r="AG90" s="364"/>
      <c r="AH90" s="365"/>
      <c r="AI90" s="363" t="s">
        <v>450</v>
      </c>
      <c r="AJ90" s="364"/>
      <c r="AK90" s="364"/>
      <c r="AL90" s="365"/>
      <c r="AM90" s="370" t="s">
        <v>445</v>
      </c>
      <c r="AN90" s="370"/>
      <c r="AO90" s="370"/>
      <c r="AP90" s="363"/>
      <c r="AQ90" s="162" t="s">
        <v>306</v>
      </c>
      <c r="AR90" s="155"/>
      <c r="AS90" s="155"/>
      <c r="AT90" s="156"/>
      <c r="AU90" s="368" t="s">
        <v>252</v>
      </c>
      <c r="AV90" s="368"/>
      <c r="AW90" s="368"/>
      <c r="AX90" s="369"/>
    </row>
    <row r="91" spans="1:60" ht="18.75" hidden="1" customHeight="1" x14ac:dyDescent="0.15">
      <c r="A91" s="517"/>
      <c r="B91" s="552"/>
      <c r="C91" s="552"/>
      <c r="D91" s="552"/>
      <c r="E91" s="552"/>
      <c r="F91" s="553"/>
      <c r="G91" s="567"/>
      <c r="H91" s="374"/>
      <c r="I91" s="374"/>
      <c r="J91" s="374"/>
      <c r="K91" s="374"/>
      <c r="L91" s="374"/>
      <c r="M91" s="374"/>
      <c r="N91" s="374"/>
      <c r="O91" s="568"/>
      <c r="P91" s="580"/>
      <c r="Q91" s="374"/>
      <c r="R91" s="374"/>
      <c r="S91" s="374"/>
      <c r="T91" s="374"/>
      <c r="U91" s="374"/>
      <c r="V91" s="374"/>
      <c r="W91" s="374"/>
      <c r="X91" s="568"/>
      <c r="Y91" s="159"/>
      <c r="Z91" s="160"/>
      <c r="AA91" s="161"/>
      <c r="AB91" s="322"/>
      <c r="AC91" s="323"/>
      <c r="AD91" s="324"/>
      <c r="AE91" s="322"/>
      <c r="AF91" s="323"/>
      <c r="AG91" s="323"/>
      <c r="AH91" s="324"/>
      <c r="AI91" s="322"/>
      <c r="AJ91" s="323"/>
      <c r="AK91" s="323"/>
      <c r="AL91" s="324"/>
      <c r="AM91" s="371"/>
      <c r="AN91" s="371"/>
      <c r="AO91" s="371"/>
      <c r="AP91" s="322"/>
      <c r="AQ91" s="256"/>
      <c r="AR91" s="257"/>
      <c r="AS91" s="123" t="s">
        <v>307</v>
      </c>
      <c r="AT91" s="158"/>
      <c r="AU91" s="257"/>
      <c r="AV91" s="257"/>
      <c r="AW91" s="374" t="s">
        <v>296</v>
      </c>
      <c r="AX91" s="375"/>
      <c r="AY91" s="10"/>
      <c r="AZ91" s="10"/>
      <c r="BA91" s="10"/>
      <c r="BB91" s="10"/>
      <c r="BC91" s="10"/>
    </row>
    <row r="92" spans="1:60" ht="23.25" hidden="1" customHeight="1" x14ac:dyDescent="0.15">
      <c r="A92" s="517"/>
      <c r="B92" s="552"/>
      <c r="C92" s="552"/>
      <c r="D92" s="552"/>
      <c r="E92" s="552"/>
      <c r="F92" s="553"/>
      <c r="G92" s="216"/>
      <c r="H92" s="147"/>
      <c r="I92" s="147"/>
      <c r="J92" s="147"/>
      <c r="K92" s="147"/>
      <c r="L92" s="147"/>
      <c r="M92" s="147"/>
      <c r="N92" s="147"/>
      <c r="O92" s="217"/>
      <c r="P92" s="147"/>
      <c r="Q92" s="800"/>
      <c r="R92" s="800"/>
      <c r="S92" s="800"/>
      <c r="T92" s="800"/>
      <c r="U92" s="800"/>
      <c r="V92" s="800"/>
      <c r="W92" s="800"/>
      <c r="X92" s="801"/>
      <c r="Y92" s="756" t="s">
        <v>61</v>
      </c>
      <c r="Z92" s="757"/>
      <c r="AA92" s="758"/>
      <c r="AB92" s="551"/>
      <c r="AC92" s="551"/>
      <c r="AD92" s="551"/>
      <c r="AE92" s="359"/>
      <c r="AF92" s="360"/>
      <c r="AG92" s="360"/>
      <c r="AH92" s="360"/>
      <c r="AI92" s="359"/>
      <c r="AJ92" s="360"/>
      <c r="AK92" s="360"/>
      <c r="AL92" s="360"/>
      <c r="AM92" s="359"/>
      <c r="AN92" s="360"/>
      <c r="AO92" s="360"/>
      <c r="AP92" s="360"/>
      <c r="AQ92" s="97"/>
      <c r="AR92" s="98"/>
      <c r="AS92" s="98"/>
      <c r="AT92" s="99"/>
      <c r="AU92" s="360"/>
      <c r="AV92" s="360"/>
      <c r="AW92" s="360"/>
      <c r="AX92" s="362"/>
      <c r="AY92" s="10"/>
      <c r="AZ92" s="10"/>
      <c r="BA92" s="10"/>
      <c r="BB92" s="10"/>
      <c r="BC92" s="10"/>
      <c r="BD92" s="10"/>
      <c r="BE92" s="10"/>
      <c r="BF92" s="10"/>
      <c r="BG92" s="10"/>
      <c r="BH92" s="10"/>
    </row>
    <row r="93" spans="1:60" ht="23.25" hidden="1" customHeight="1" x14ac:dyDescent="0.15">
      <c r="A93" s="517"/>
      <c r="B93" s="552"/>
      <c r="C93" s="552"/>
      <c r="D93" s="552"/>
      <c r="E93" s="552"/>
      <c r="F93" s="553"/>
      <c r="G93" s="218"/>
      <c r="H93" s="219"/>
      <c r="I93" s="219"/>
      <c r="J93" s="219"/>
      <c r="K93" s="219"/>
      <c r="L93" s="219"/>
      <c r="M93" s="219"/>
      <c r="N93" s="219"/>
      <c r="O93" s="220"/>
      <c r="P93" s="802"/>
      <c r="Q93" s="802"/>
      <c r="R93" s="802"/>
      <c r="S93" s="802"/>
      <c r="T93" s="802"/>
      <c r="U93" s="802"/>
      <c r="V93" s="802"/>
      <c r="W93" s="802"/>
      <c r="X93" s="803"/>
      <c r="Y93" s="730" t="s">
        <v>53</v>
      </c>
      <c r="Z93" s="731"/>
      <c r="AA93" s="732"/>
      <c r="AB93" s="519"/>
      <c r="AC93" s="519"/>
      <c r="AD93" s="519"/>
      <c r="AE93" s="359"/>
      <c r="AF93" s="360"/>
      <c r="AG93" s="360"/>
      <c r="AH93" s="360"/>
      <c r="AI93" s="359"/>
      <c r="AJ93" s="360"/>
      <c r="AK93" s="360"/>
      <c r="AL93" s="360"/>
      <c r="AM93" s="359"/>
      <c r="AN93" s="360"/>
      <c r="AO93" s="360"/>
      <c r="AP93" s="360"/>
      <c r="AQ93" s="97"/>
      <c r="AR93" s="98"/>
      <c r="AS93" s="98"/>
      <c r="AT93" s="99"/>
      <c r="AU93" s="360"/>
      <c r="AV93" s="360"/>
      <c r="AW93" s="360"/>
      <c r="AX93" s="362"/>
    </row>
    <row r="94" spans="1:60" ht="23.25" hidden="1" customHeight="1" x14ac:dyDescent="0.15">
      <c r="A94" s="517"/>
      <c r="B94" s="554"/>
      <c r="C94" s="554"/>
      <c r="D94" s="554"/>
      <c r="E94" s="554"/>
      <c r="F94" s="555"/>
      <c r="G94" s="221"/>
      <c r="H94" s="150"/>
      <c r="I94" s="150"/>
      <c r="J94" s="150"/>
      <c r="K94" s="150"/>
      <c r="L94" s="150"/>
      <c r="M94" s="150"/>
      <c r="N94" s="150"/>
      <c r="O94" s="222"/>
      <c r="P94" s="290"/>
      <c r="Q94" s="290"/>
      <c r="R94" s="290"/>
      <c r="S94" s="290"/>
      <c r="T94" s="290"/>
      <c r="U94" s="290"/>
      <c r="V94" s="290"/>
      <c r="W94" s="290"/>
      <c r="X94" s="804"/>
      <c r="Y94" s="730" t="s">
        <v>13</v>
      </c>
      <c r="Z94" s="731"/>
      <c r="AA94" s="732"/>
      <c r="AB94" s="458" t="s">
        <v>14</v>
      </c>
      <c r="AC94" s="458"/>
      <c r="AD94" s="458"/>
      <c r="AE94" s="359"/>
      <c r="AF94" s="360"/>
      <c r="AG94" s="360"/>
      <c r="AH94" s="360"/>
      <c r="AI94" s="359"/>
      <c r="AJ94" s="360"/>
      <c r="AK94" s="360"/>
      <c r="AL94" s="360"/>
      <c r="AM94" s="359"/>
      <c r="AN94" s="360"/>
      <c r="AO94" s="360"/>
      <c r="AP94" s="360"/>
      <c r="AQ94" s="97"/>
      <c r="AR94" s="98"/>
      <c r="AS94" s="98"/>
      <c r="AT94" s="99"/>
      <c r="AU94" s="360"/>
      <c r="AV94" s="360"/>
      <c r="AW94" s="360"/>
      <c r="AX94" s="362"/>
      <c r="AY94" s="10"/>
      <c r="AZ94" s="10"/>
      <c r="BA94" s="10"/>
      <c r="BB94" s="10"/>
      <c r="BC94" s="10"/>
    </row>
    <row r="95" spans="1:60" ht="18.75" hidden="1" customHeight="1" x14ac:dyDescent="0.15">
      <c r="A95" s="517"/>
      <c r="B95" s="552" t="s">
        <v>263</v>
      </c>
      <c r="C95" s="552"/>
      <c r="D95" s="552"/>
      <c r="E95" s="552"/>
      <c r="F95" s="553"/>
      <c r="G95" s="795" t="s">
        <v>60</v>
      </c>
      <c r="H95" s="780"/>
      <c r="I95" s="780"/>
      <c r="J95" s="780"/>
      <c r="K95" s="780"/>
      <c r="L95" s="780"/>
      <c r="M95" s="780"/>
      <c r="N95" s="780"/>
      <c r="O95" s="781"/>
      <c r="P95" s="779" t="s">
        <v>62</v>
      </c>
      <c r="Q95" s="780"/>
      <c r="R95" s="780"/>
      <c r="S95" s="780"/>
      <c r="T95" s="780"/>
      <c r="U95" s="780"/>
      <c r="V95" s="780"/>
      <c r="W95" s="780"/>
      <c r="X95" s="781"/>
      <c r="Y95" s="159"/>
      <c r="Z95" s="160"/>
      <c r="AA95" s="161"/>
      <c r="AB95" s="455" t="s">
        <v>11</v>
      </c>
      <c r="AC95" s="456"/>
      <c r="AD95" s="457"/>
      <c r="AE95" s="363" t="s">
        <v>453</v>
      </c>
      <c r="AF95" s="364"/>
      <c r="AG95" s="364"/>
      <c r="AH95" s="365"/>
      <c r="AI95" s="363" t="s">
        <v>450</v>
      </c>
      <c r="AJ95" s="364"/>
      <c r="AK95" s="364"/>
      <c r="AL95" s="365"/>
      <c r="AM95" s="370" t="s">
        <v>445</v>
      </c>
      <c r="AN95" s="370"/>
      <c r="AO95" s="370"/>
      <c r="AP95" s="363"/>
      <c r="AQ95" s="162" t="s">
        <v>306</v>
      </c>
      <c r="AR95" s="155"/>
      <c r="AS95" s="155"/>
      <c r="AT95" s="156"/>
      <c r="AU95" s="368" t="s">
        <v>252</v>
      </c>
      <c r="AV95" s="368"/>
      <c r="AW95" s="368"/>
      <c r="AX95" s="369"/>
      <c r="AY95" s="10"/>
      <c r="AZ95" s="10"/>
      <c r="BA95" s="10"/>
      <c r="BB95" s="10"/>
      <c r="BC95" s="10"/>
      <c r="BD95" s="10"/>
      <c r="BE95" s="10"/>
      <c r="BF95" s="10"/>
      <c r="BG95" s="10"/>
      <c r="BH95" s="10"/>
    </row>
    <row r="96" spans="1:60" ht="18.75" hidden="1" customHeight="1" x14ac:dyDescent="0.15">
      <c r="A96" s="517"/>
      <c r="B96" s="552"/>
      <c r="C96" s="552"/>
      <c r="D96" s="552"/>
      <c r="E96" s="552"/>
      <c r="F96" s="553"/>
      <c r="G96" s="567"/>
      <c r="H96" s="374"/>
      <c r="I96" s="374"/>
      <c r="J96" s="374"/>
      <c r="K96" s="374"/>
      <c r="L96" s="374"/>
      <c r="M96" s="374"/>
      <c r="N96" s="374"/>
      <c r="O96" s="568"/>
      <c r="P96" s="580"/>
      <c r="Q96" s="374"/>
      <c r="R96" s="374"/>
      <c r="S96" s="374"/>
      <c r="T96" s="374"/>
      <c r="U96" s="374"/>
      <c r="V96" s="374"/>
      <c r="W96" s="374"/>
      <c r="X96" s="568"/>
      <c r="Y96" s="159"/>
      <c r="Z96" s="160"/>
      <c r="AA96" s="161"/>
      <c r="AB96" s="322"/>
      <c r="AC96" s="323"/>
      <c r="AD96" s="324"/>
      <c r="AE96" s="322"/>
      <c r="AF96" s="323"/>
      <c r="AG96" s="323"/>
      <c r="AH96" s="324"/>
      <c r="AI96" s="322"/>
      <c r="AJ96" s="323"/>
      <c r="AK96" s="323"/>
      <c r="AL96" s="324"/>
      <c r="AM96" s="371"/>
      <c r="AN96" s="371"/>
      <c r="AO96" s="371"/>
      <c r="AP96" s="322"/>
      <c r="AQ96" s="256"/>
      <c r="AR96" s="257"/>
      <c r="AS96" s="123" t="s">
        <v>307</v>
      </c>
      <c r="AT96" s="158"/>
      <c r="AU96" s="257"/>
      <c r="AV96" s="257"/>
      <c r="AW96" s="374" t="s">
        <v>296</v>
      </c>
      <c r="AX96" s="375"/>
    </row>
    <row r="97" spans="1:60" ht="23.25" hidden="1" customHeight="1" x14ac:dyDescent="0.15">
      <c r="A97" s="517"/>
      <c r="B97" s="552"/>
      <c r="C97" s="552"/>
      <c r="D97" s="552"/>
      <c r="E97" s="552"/>
      <c r="F97" s="553"/>
      <c r="G97" s="216"/>
      <c r="H97" s="147"/>
      <c r="I97" s="147"/>
      <c r="J97" s="147"/>
      <c r="K97" s="147"/>
      <c r="L97" s="147"/>
      <c r="M97" s="147"/>
      <c r="N97" s="147"/>
      <c r="O97" s="217"/>
      <c r="P97" s="147"/>
      <c r="Q97" s="800"/>
      <c r="R97" s="800"/>
      <c r="S97" s="800"/>
      <c r="T97" s="800"/>
      <c r="U97" s="800"/>
      <c r="V97" s="800"/>
      <c r="W97" s="800"/>
      <c r="X97" s="801"/>
      <c r="Y97" s="756" t="s">
        <v>61</v>
      </c>
      <c r="Z97" s="757"/>
      <c r="AA97" s="758"/>
      <c r="AB97" s="401"/>
      <c r="AC97" s="402"/>
      <c r="AD97" s="403"/>
      <c r="AE97" s="359"/>
      <c r="AF97" s="360"/>
      <c r="AG97" s="360"/>
      <c r="AH97" s="361"/>
      <c r="AI97" s="359"/>
      <c r="AJ97" s="360"/>
      <c r="AK97" s="360"/>
      <c r="AL97" s="361"/>
      <c r="AM97" s="359"/>
      <c r="AN97" s="360"/>
      <c r="AO97" s="360"/>
      <c r="AP97" s="360"/>
      <c r="AQ97" s="97"/>
      <c r="AR97" s="98"/>
      <c r="AS97" s="98"/>
      <c r="AT97" s="99"/>
      <c r="AU97" s="360"/>
      <c r="AV97" s="360"/>
      <c r="AW97" s="360"/>
      <c r="AX97" s="362"/>
      <c r="AY97" s="10"/>
      <c r="AZ97" s="10"/>
      <c r="BA97" s="10"/>
      <c r="BB97" s="10"/>
      <c r="BC97" s="10"/>
    </row>
    <row r="98" spans="1:60" ht="23.25" hidden="1" customHeight="1" x14ac:dyDescent="0.15">
      <c r="A98" s="517"/>
      <c r="B98" s="552"/>
      <c r="C98" s="552"/>
      <c r="D98" s="552"/>
      <c r="E98" s="552"/>
      <c r="F98" s="553"/>
      <c r="G98" s="218"/>
      <c r="H98" s="219"/>
      <c r="I98" s="219"/>
      <c r="J98" s="219"/>
      <c r="K98" s="219"/>
      <c r="L98" s="219"/>
      <c r="M98" s="219"/>
      <c r="N98" s="219"/>
      <c r="O98" s="220"/>
      <c r="P98" s="802"/>
      <c r="Q98" s="802"/>
      <c r="R98" s="802"/>
      <c r="S98" s="802"/>
      <c r="T98" s="802"/>
      <c r="U98" s="802"/>
      <c r="V98" s="802"/>
      <c r="W98" s="802"/>
      <c r="X98" s="803"/>
      <c r="Y98" s="730" t="s">
        <v>53</v>
      </c>
      <c r="Z98" s="731"/>
      <c r="AA98" s="732"/>
      <c r="AB98" s="286"/>
      <c r="AC98" s="287"/>
      <c r="AD98" s="288"/>
      <c r="AE98" s="359"/>
      <c r="AF98" s="360"/>
      <c r="AG98" s="360"/>
      <c r="AH98" s="361"/>
      <c r="AI98" s="359"/>
      <c r="AJ98" s="360"/>
      <c r="AK98" s="360"/>
      <c r="AL98" s="361"/>
      <c r="AM98" s="359"/>
      <c r="AN98" s="360"/>
      <c r="AO98" s="360"/>
      <c r="AP98" s="360"/>
      <c r="AQ98" s="97"/>
      <c r="AR98" s="98"/>
      <c r="AS98" s="98"/>
      <c r="AT98" s="99"/>
      <c r="AU98" s="360"/>
      <c r="AV98" s="360"/>
      <c r="AW98" s="360"/>
      <c r="AX98" s="362"/>
      <c r="AY98" s="10"/>
      <c r="AZ98" s="10"/>
      <c r="BA98" s="10"/>
      <c r="BB98" s="10"/>
      <c r="BC98" s="10"/>
      <c r="BD98" s="10"/>
      <c r="BE98" s="10"/>
      <c r="BF98" s="10"/>
      <c r="BG98" s="10"/>
      <c r="BH98" s="10"/>
    </row>
    <row r="99" spans="1:60" ht="23.25" hidden="1" customHeight="1" thickBot="1" x14ac:dyDescent="0.2">
      <c r="A99" s="518"/>
      <c r="B99" s="881"/>
      <c r="C99" s="881"/>
      <c r="D99" s="881"/>
      <c r="E99" s="881"/>
      <c r="F99" s="882"/>
      <c r="G99" s="805"/>
      <c r="H99" s="233"/>
      <c r="I99" s="233"/>
      <c r="J99" s="233"/>
      <c r="K99" s="233"/>
      <c r="L99" s="233"/>
      <c r="M99" s="233"/>
      <c r="N99" s="233"/>
      <c r="O99" s="806"/>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396</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453</v>
      </c>
      <c r="AF100" s="825"/>
      <c r="AG100" s="825"/>
      <c r="AH100" s="826"/>
      <c r="AI100" s="824" t="s">
        <v>450</v>
      </c>
      <c r="AJ100" s="825"/>
      <c r="AK100" s="825"/>
      <c r="AL100" s="826"/>
      <c r="AM100" s="824" t="s">
        <v>446</v>
      </c>
      <c r="AN100" s="825"/>
      <c r="AO100" s="825"/>
      <c r="AP100" s="826"/>
      <c r="AQ100" s="932" t="s">
        <v>439</v>
      </c>
      <c r="AR100" s="933"/>
      <c r="AS100" s="933"/>
      <c r="AT100" s="934"/>
      <c r="AU100" s="932" t="s">
        <v>436</v>
      </c>
      <c r="AV100" s="933"/>
      <c r="AW100" s="933"/>
      <c r="AX100" s="935"/>
    </row>
    <row r="101" spans="1:60" ht="23.25" customHeight="1" x14ac:dyDescent="0.15">
      <c r="A101" s="488"/>
      <c r="B101" s="489"/>
      <c r="C101" s="489"/>
      <c r="D101" s="489"/>
      <c r="E101" s="489"/>
      <c r="F101" s="490"/>
      <c r="G101" s="147" t="s">
        <v>493</v>
      </c>
      <c r="H101" s="147"/>
      <c r="I101" s="147"/>
      <c r="J101" s="147"/>
      <c r="K101" s="147"/>
      <c r="L101" s="147"/>
      <c r="M101" s="147"/>
      <c r="N101" s="147"/>
      <c r="O101" s="147"/>
      <c r="P101" s="147"/>
      <c r="Q101" s="147"/>
      <c r="R101" s="147"/>
      <c r="S101" s="147"/>
      <c r="T101" s="147"/>
      <c r="U101" s="147"/>
      <c r="V101" s="147"/>
      <c r="W101" s="147"/>
      <c r="X101" s="217"/>
      <c r="Y101" s="814" t="s">
        <v>54</v>
      </c>
      <c r="Z101" s="716"/>
      <c r="AA101" s="717"/>
      <c r="AB101" s="551" t="s">
        <v>494</v>
      </c>
      <c r="AC101" s="551"/>
      <c r="AD101" s="551"/>
      <c r="AE101" s="359">
        <v>250</v>
      </c>
      <c r="AF101" s="360"/>
      <c r="AG101" s="360"/>
      <c r="AH101" s="361"/>
      <c r="AI101" s="359">
        <v>264</v>
      </c>
      <c r="AJ101" s="360"/>
      <c r="AK101" s="360"/>
      <c r="AL101" s="361"/>
      <c r="AM101" s="359">
        <v>255</v>
      </c>
      <c r="AN101" s="360"/>
      <c r="AO101" s="360"/>
      <c r="AP101" s="361"/>
      <c r="AQ101" s="359" t="s">
        <v>526</v>
      </c>
      <c r="AR101" s="360"/>
      <c r="AS101" s="360"/>
      <c r="AT101" s="361"/>
      <c r="AU101" s="359" t="s">
        <v>526</v>
      </c>
      <c r="AV101" s="360"/>
      <c r="AW101" s="360"/>
      <c r="AX101" s="361"/>
    </row>
    <row r="102" spans="1:60" ht="23.25" customHeight="1" x14ac:dyDescent="0.15">
      <c r="A102" s="491"/>
      <c r="B102" s="492"/>
      <c r="C102" s="492"/>
      <c r="D102" s="492"/>
      <c r="E102" s="492"/>
      <c r="F102" s="493"/>
      <c r="G102" s="150"/>
      <c r="H102" s="150"/>
      <c r="I102" s="150"/>
      <c r="J102" s="150"/>
      <c r="K102" s="150"/>
      <c r="L102" s="150"/>
      <c r="M102" s="150"/>
      <c r="N102" s="150"/>
      <c r="O102" s="150"/>
      <c r="P102" s="150"/>
      <c r="Q102" s="150"/>
      <c r="R102" s="150"/>
      <c r="S102" s="150"/>
      <c r="T102" s="150"/>
      <c r="U102" s="150"/>
      <c r="V102" s="150"/>
      <c r="W102" s="150"/>
      <c r="X102" s="222"/>
      <c r="Y102" s="471" t="s">
        <v>55</v>
      </c>
      <c r="Z102" s="329"/>
      <c r="AA102" s="330"/>
      <c r="AB102" s="551" t="s">
        <v>494</v>
      </c>
      <c r="AC102" s="551"/>
      <c r="AD102" s="551"/>
      <c r="AE102" s="359">
        <v>250</v>
      </c>
      <c r="AF102" s="360"/>
      <c r="AG102" s="360"/>
      <c r="AH102" s="361"/>
      <c r="AI102" s="359">
        <v>250</v>
      </c>
      <c r="AJ102" s="360"/>
      <c r="AK102" s="360"/>
      <c r="AL102" s="361"/>
      <c r="AM102" s="353">
        <v>250</v>
      </c>
      <c r="AN102" s="353"/>
      <c r="AO102" s="353"/>
      <c r="AP102" s="353"/>
      <c r="AQ102" s="815">
        <v>250</v>
      </c>
      <c r="AR102" s="816"/>
      <c r="AS102" s="816"/>
      <c r="AT102" s="817"/>
      <c r="AU102" s="815">
        <v>350</v>
      </c>
      <c r="AV102" s="816"/>
      <c r="AW102" s="816"/>
      <c r="AX102" s="817"/>
    </row>
    <row r="103" spans="1:60" ht="31.5" hidden="1" customHeight="1" x14ac:dyDescent="0.15">
      <c r="A103" s="485" t="s">
        <v>396</v>
      </c>
      <c r="B103" s="486"/>
      <c r="C103" s="486"/>
      <c r="D103" s="486"/>
      <c r="E103" s="486"/>
      <c r="F103" s="487"/>
      <c r="G103" s="731" t="s">
        <v>59</v>
      </c>
      <c r="H103" s="731"/>
      <c r="I103" s="731"/>
      <c r="J103" s="731"/>
      <c r="K103" s="731"/>
      <c r="L103" s="731"/>
      <c r="M103" s="731"/>
      <c r="N103" s="731"/>
      <c r="O103" s="731"/>
      <c r="P103" s="731"/>
      <c r="Q103" s="731"/>
      <c r="R103" s="731"/>
      <c r="S103" s="731"/>
      <c r="T103" s="731"/>
      <c r="U103" s="731"/>
      <c r="V103" s="731"/>
      <c r="W103" s="731"/>
      <c r="X103" s="732"/>
      <c r="Y103" s="465"/>
      <c r="Z103" s="466"/>
      <c r="AA103" s="467"/>
      <c r="AB103" s="289" t="s">
        <v>11</v>
      </c>
      <c r="AC103" s="284"/>
      <c r="AD103" s="285"/>
      <c r="AE103" s="289" t="s">
        <v>453</v>
      </c>
      <c r="AF103" s="284"/>
      <c r="AG103" s="284"/>
      <c r="AH103" s="285"/>
      <c r="AI103" s="289" t="s">
        <v>450</v>
      </c>
      <c r="AJ103" s="284"/>
      <c r="AK103" s="284"/>
      <c r="AL103" s="285"/>
      <c r="AM103" s="289" t="s">
        <v>446</v>
      </c>
      <c r="AN103" s="284"/>
      <c r="AO103" s="284"/>
      <c r="AP103" s="285"/>
      <c r="AQ103" s="355" t="s">
        <v>439</v>
      </c>
      <c r="AR103" s="356"/>
      <c r="AS103" s="356"/>
      <c r="AT103" s="357"/>
      <c r="AU103" s="355" t="s">
        <v>436</v>
      </c>
      <c r="AV103" s="356"/>
      <c r="AW103" s="356"/>
      <c r="AX103" s="358"/>
    </row>
    <row r="104" spans="1:60" ht="23.25" hidden="1" customHeight="1" x14ac:dyDescent="0.15">
      <c r="A104" s="488"/>
      <c r="B104" s="489"/>
      <c r="C104" s="489"/>
      <c r="D104" s="489"/>
      <c r="E104" s="489"/>
      <c r="F104" s="490"/>
      <c r="G104" s="147"/>
      <c r="H104" s="147"/>
      <c r="I104" s="147"/>
      <c r="J104" s="147"/>
      <c r="K104" s="147"/>
      <c r="L104" s="147"/>
      <c r="M104" s="147"/>
      <c r="N104" s="147"/>
      <c r="O104" s="147"/>
      <c r="P104" s="147"/>
      <c r="Q104" s="147"/>
      <c r="R104" s="147"/>
      <c r="S104" s="147"/>
      <c r="T104" s="147"/>
      <c r="U104" s="147"/>
      <c r="V104" s="147"/>
      <c r="W104" s="147"/>
      <c r="X104" s="217"/>
      <c r="Y104" s="474" t="s">
        <v>54</v>
      </c>
      <c r="Z104" s="475"/>
      <c r="AA104" s="476"/>
      <c r="AB104" s="468"/>
      <c r="AC104" s="469"/>
      <c r="AD104" s="470"/>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491"/>
      <c r="B105" s="492"/>
      <c r="C105" s="492"/>
      <c r="D105" s="492"/>
      <c r="E105" s="492"/>
      <c r="F105" s="493"/>
      <c r="G105" s="150"/>
      <c r="H105" s="150"/>
      <c r="I105" s="150"/>
      <c r="J105" s="150"/>
      <c r="K105" s="150"/>
      <c r="L105" s="150"/>
      <c r="M105" s="150"/>
      <c r="N105" s="150"/>
      <c r="O105" s="150"/>
      <c r="P105" s="150"/>
      <c r="Q105" s="150"/>
      <c r="R105" s="150"/>
      <c r="S105" s="150"/>
      <c r="T105" s="150"/>
      <c r="U105" s="150"/>
      <c r="V105" s="150"/>
      <c r="W105" s="150"/>
      <c r="X105" s="222"/>
      <c r="Y105" s="471" t="s">
        <v>55</v>
      </c>
      <c r="Z105" s="472"/>
      <c r="AA105" s="473"/>
      <c r="AB105" s="401"/>
      <c r="AC105" s="402"/>
      <c r="AD105" s="403"/>
      <c r="AE105" s="353"/>
      <c r="AF105" s="353"/>
      <c r="AG105" s="353"/>
      <c r="AH105" s="353"/>
      <c r="AI105" s="353"/>
      <c r="AJ105" s="353"/>
      <c r="AK105" s="353"/>
      <c r="AL105" s="353"/>
      <c r="AM105" s="353"/>
      <c r="AN105" s="353"/>
      <c r="AO105" s="353"/>
      <c r="AP105" s="353"/>
      <c r="AQ105" s="359"/>
      <c r="AR105" s="360"/>
      <c r="AS105" s="360"/>
      <c r="AT105" s="361"/>
      <c r="AU105" s="815"/>
      <c r="AV105" s="816"/>
      <c r="AW105" s="816"/>
      <c r="AX105" s="817"/>
    </row>
    <row r="106" spans="1:60" ht="31.5" hidden="1" customHeight="1" x14ac:dyDescent="0.15">
      <c r="A106" s="485" t="s">
        <v>396</v>
      </c>
      <c r="B106" s="486"/>
      <c r="C106" s="486"/>
      <c r="D106" s="486"/>
      <c r="E106" s="486"/>
      <c r="F106" s="487"/>
      <c r="G106" s="731" t="s">
        <v>59</v>
      </c>
      <c r="H106" s="731"/>
      <c r="I106" s="731"/>
      <c r="J106" s="731"/>
      <c r="K106" s="731"/>
      <c r="L106" s="731"/>
      <c r="M106" s="731"/>
      <c r="N106" s="731"/>
      <c r="O106" s="731"/>
      <c r="P106" s="731"/>
      <c r="Q106" s="731"/>
      <c r="R106" s="731"/>
      <c r="S106" s="731"/>
      <c r="T106" s="731"/>
      <c r="U106" s="731"/>
      <c r="V106" s="731"/>
      <c r="W106" s="731"/>
      <c r="X106" s="732"/>
      <c r="Y106" s="465"/>
      <c r="Z106" s="466"/>
      <c r="AA106" s="467"/>
      <c r="AB106" s="289" t="s">
        <v>11</v>
      </c>
      <c r="AC106" s="284"/>
      <c r="AD106" s="285"/>
      <c r="AE106" s="289" t="s">
        <v>453</v>
      </c>
      <c r="AF106" s="284"/>
      <c r="AG106" s="284"/>
      <c r="AH106" s="285"/>
      <c r="AI106" s="289" t="s">
        <v>450</v>
      </c>
      <c r="AJ106" s="284"/>
      <c r="AK106" s="284"/>
      <c r="AL106" s="285"/>
      <c r="AM106" s="289" t="s">
        <v>445</v>
      </c>
      <c r="AN106" s="284"/>
      <c r="AO106" s="284"/>
      <c r="AP106" s="285"/>
      <c r="AQ106" s="355" t="s">
        <v>439</v>
      </c>
      <c r="AR106" s="356"/>
      <c r="AS106" s="356"/>
      <c r="AT106" s="357"/>
      <c r="AU106" s="355" t="s">
        <v>436</v>
      </c>
      <c r="AV106" s="356"/>
      <c r="AW106" s="356"/>
      <c r="AX106" s="358"/>
    </row>
    <row r="107" spans="1:60" ht="23.25" hidden="1" customHeight="1" x14ac:dyDescent="0.15">
      <c r="A107" s="488"/>
      <c r="B107" s="489"/>
      <c r="C107" s="489"/>
      <c r="D107" s="489"/>
      <c r="E107" s="489"/>
      <c r="F107" s="490"/>
      <c r="G107" s="147"/>
      <c r="H107" s="147"/>
      <c r="I107" s="147"/>
      <c r="J107" s="147"/>
      <c r="K107" s="147"/>
      <c r="L107" s="147"/>
      <c r="M107" s="147"/>
      <c r="N107" s="147"/>
      <c r="O107" s="147"/>
      <c r="P107" s="147"/>
      <c r="Q107" s="147"/>
      <c r="R107" s="147"/>
      <c r="S107" s="147"/>
      <c r="T107" s="147"/>
      <c r="U107" s="147"/>
      <c r="V107" s="147"/>
      <c r="W107" s="147"/>
      <c r="X107" s="217"/>
      <c r="Y107" s="474" t="s">
        <v>54</v>
      </c>
      <c r="Z107" s="475"/>
      <c r="AA107" s="476"/>
      <c r="AB107" s="468"/>
      <c r="AC107" s="469"/>
      <c r="AD107" s="470"/>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491"/>
      <c r="B108" s="492"/>
      <c r="C108" s="492"/>
      <c r="D108" s="492"/>
      <c r="E108" s="492"/>
      <c r="F108" s="493"/>
      <c r="G108" s="150"/>
      <c r="H108" s="150"/>
      <c r="I108" s="150"/>
      <c r="J108" s="150"/>
      <c r="K108" s="150"/>
      <c r="L108" s="150"/>
      <c r="M108" s="150"/>
      <c r="N108" s="150"/>
      <c r="O108" s="150"/>
      <c r="P108" s="150"/>
      <c r="Q108" s="150"/>
      <c r="R108" s="150"/>
      <c r="S108" s="150"/>
      <c r="T108" s="150"/>
      <c r="U108" s="150"/>
      <c r="V108" s="150"/>
      <c r="W108" s="150"/>
      <c r="X108" s="222"/>
      <c r="Y108" s="471" t="s">
        <v>55</v>
      </c>
      <c r="Z108" s="472"/>
      <c r="AA108" s="473"/>
      <c r="AB108" s="401"/>
      <c r="AC108" s="402"/>
      <c r="AD108" s="403"/>
      <c r="AE108" s="353"/>
      <c r="AF108" s="353"/>
      <c r="AG108" s="353"/>
      <c r="AH108" s="353"/>
      <c r="AI108" s="353"/>
      <c r="AJ108" s="353"/>
      <c r="AK108" s="353"/>
      <c r="AL108" s="353"/>
      <c r="AM108" s="353"/>
      <c r="AN108" s="353"/>
      <c r="AO108" s="353"/>
      <c r="AP108" s="353"/>
      <c r="AQ108" s="359"/>
      <c r="AR108" s="360"/>
      <c r="AS108" s="360"/>
      <c r="AT108" s="361"/>
      <c r="AU108" s="815"/>
      <c r="AV108" s="816"/>
      <c r="AW108" s="816"/>
      <c r="AX108" s="817"/>
    </row>
    <row r="109" spans="1:60" ht="31.5" hidden="1" customHeight="1" x14ac:dyDescent="0.15">
      <c r="A109" s="485" t="s">
        <v>396</v>
      </c>
      <c r="B109" s="486"/>
      <c r="C109" s="486"/>
      <c r="D109" s="486"/>
      <c r="E109" s="486"/>
      <c r="F109" s="487"/>
      <c r="G109" s="731" t="s">
        <v>59</v>
      </c>
      <c r="H109" s="731"/>
      <c r="I109" s="731"/>
      <c r="J109" s="731"/>
      <c r="K109" s="731"/>
      <c r="L109" s="731"/>
      <c r="M109" s="731"/>
      <c r="N109" s="731"/>
      <c r="O109" s="731"/>
      <c r="P109" s="731"/>
      <c r="Q109" s="731"/>
      <c r="R109" s="731"/>
      <c r="S109" s="731"/>
      <c r="T109" s="731"/>
      <c r="U109" s="731"/>
      <c r="V109" s="731"/>
      <c r="W109" s="731"/>
      <c r="X109" s="732"/>
      <c r="Y109" s="465"/>
      <c r="Z109" s="466"/>
      <c r="AA109" s="467"/>
      <c r="AB109" s="289" t="s">
        <v>11</v>
      </c>
      <c r="AC109" s="284"/>
      <c r="AD109" s="285"/>
      <c r="AE109" s="289" t="s">
        <v>453</v>
      </c>
      <c r="AF109" s="284"/>
      <c r="AG109" s="284"/>
      <c r="AH109" s="285"/>
      <c r="AI109" s="289" t="s">
        <v>450</v>
      </c>
      <c r="AJ109" s="284"/>
      <c r="AK109" s="284"/>
      <c r="AL109" s="285"/>
      <c r="AM109" s="289" t="s">
        <v>446</v>
      </c>
      <c r="AN109" s="284"/>
      <c r="AO109" s="284"/>
      <c r="AP109" s="285"/>
      <c r="AQ109" s="355" t="s">
        <v>439</v>
      </c>
      <c r="AR109" s="356"/>
      <c r="AS109" s="356"/>
      <c r="AT109" s="357"/>
      <c r="AU109" s="355" t="s">
        <v>436</v>
      </c>
      <c r="AV109" s="356"/>
      <c r="AW109" s="356"/>
      <c r="AX109" s="358"/>
    </row>
    <row r="110" spans="1:60" ht="23.25" hidden="1" customHeight="1" x14ac:dyDescent="0.15">
      <c r="A110" s="488"/>
      <c r="B110" s="489"/>
      <c r="C110" s="489"/>
      <c r="D110" s="489"/>
      <c r="E110" s="489"/>
      <c r="F110" s="490"/>
      <c r="G110" s="147"/>
      <c r="H110" s="147"/>
      <c r="I110" s="147"/>
      <c r="J110" s="147"/>
      <c r="K110" s="147"/>
      <c r="L110" s="147"/>
      <c r="M110" s="147"/>
      <c r="N110" s="147"/>
      <c r="O110" s="147"/>
      <c r="P110" s="147"/>
      <c r="Q110" s="147"/>
      <c r="R110" s="147"/>
      <c r="S110" s="147"/>
      <c r="T110" s="147"/>
      <c r="U110" s="147"/>
      <c r="V110" s="147"/>
      <c r="W110" s="147"/>
      <c r="X110" s="217"/>
      <c r="Y110" s="474" t="s">
        <v>54</v>
      </c>
      <c r="Z110" s="475"/>
      <c r="AA110" s="476"/>
      <c r="AB110" s="468"/>
      <c r="AC110" s="469"/>
      <c r="AD110" s="470"/>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491"/>
      <c r="B111" s="492"/>
      <c r="C111" s="492"/>
      <c r="D111" s="492"/>
      <c r="E111" s="492"/>
      <c r="F111" s="493"/>
      <c r="G111" s="150"/>
      <c r="H111" s="150"/>
      <c r="I111" s="150"/>
      <c r="J111" s="150"/>
      <c r="K111" s="150"/>
      <c r="L111" s="150"/>
      <c r="M111" s="150"/>
      <c r="N111" s="150"/>
      <c r="O111" s="150"/>
      <c r="P111" s="150"/>
      <c r="Q111" s="150"/>
      <c r="R111" s="150"/>
      <c r="S111" s="150"/>
      <c r="T111" s="150"/>
      <c r="U111" s="150"/>
      <c r="V111" s="150"/>
      <c r="W111" s="150"/>
      <c r="X111" s="222"/>
      <c r="Y111" s="471" t="s">
        <v>55</v>
      </c>
      <c r="Z111" s="472"/>
      <c r="AA111" s="473"/>
      <c r="AB111" s="401"/>
      <c r="AC111" s="402"/>
      <c r="AD111" s="403"/>
      <c r="AE111" s="353"/>
      <c r="AF111" s="353"/>
      <c r="AG111" s="353"/>
      <c r="AH111" s="353"/>
      <c r="AI111" s="353"/>
      <c r="AJ111" s="353"/>
      <c r="AK111" s="353"/>
      <c r="AL111" s="353"/>
      <c r="AM111" s="353"/>
      <c r="AN111" s="353"/>
      <c r="AO111" s="353"/>
      <c r="AP111" s="353"/>
      <c r="AQ111" s="359"/>
      <c r="AR111" s="360"/>
      <c r="AS111" s="360"/>
      <c r="AT111" s="361"/>
      <c r="AU111" s="815"/>
      <c r="AV111" s="816"/>
      <c r="AW111" s="816"/>
      <c r="AX111" s="817"/>
    </row>
    <row r="112" spans="1:60" ht="31.5" hidden="1" customHeight="1" x14ac:dyDescent="0.15">
      <c r="A112" s="485" t="s">
        <v>396</v>
      </c>
      <c r="B112" s="486"/>
      <c r="C112" s="486"/>
      <c r="D112" s="486"/>
      <c r="E112" s="486"/>
      <c r="F112" s="487"/>
      <c r="G112" s="731" t="s">
        <v>59</v>
      </c>
      <c r="H112" s="731"/>
      <c r="I112" s="731"/>
      <c r="J112" s="731"/>
      <c r="K112" s="731"/>
      <c r="L112" s="731"/>
      <c r="M112" s="731"/>
      <c r="N112" s="731"/>
      <c r="O112" s="731"/>
      <c r="P112" s="731"/>
      <c r="Q112" s="731"/>
      <c r="R112" s="731"/>
      <c r="S112" s="731"/>
      <c r="T112" s="731"/>
      <c r="U112" s="731"/>
      <c r="V112" s="731"/>
      <c r="W112" s="731"/>
      <c r="X112" s="732"/>
      <c r="Y112" s="465"/>
      <c r="Z112" s="466"/>
      <c r="AA112" s="467"/>
      <c r="AB112" s="289" t="s">
        <v>11</v>
      </c>
      <c r="AC112" s="284"/>
      <c r="AD112" s="285"/>
      <c r="AE112" s="289" t="s">
        <v>453</v>
      </c>
      <c r="AF112" s="284"/>
      <c r="AG112" s="284"/>
      <c r="AH112" s="285"/>
      <c r="AI112" s="289" t="s">
        <v>450</v>
      </c>
      <c r="AJ112" s="284"/>
      <c r="AK112" s="284"/>
      <c r="AL112" s="285"/>
      <c r="AM112" s="289" t="s">
        <v>445</v>
      </c>
      <c r="AN112" s="284"/>
      <c r="AO112" s="284"/>
      <c r="AP112" s="285"/>
      <c r="AQ112" s="355" t="s">
        <v>439</v>
      </c>
      <c r="AR112" s="356"/>
      <c r="AS112" s="356"/>
      <c r="AT112" s="357"/>
      <c r="AU112" s="355" t="s">
        <v>436</v>
      </c>
      <c r="AV112" s="356"/>
      <c r="AW112" s="356"/>
      <c r="AX112" s="358"/>
    </row>
    <row r="113" spans="1:50" ht="23.25" hidden="1" customHeight="1" x14ac:dyDescent="0.15">
      <c r="A113" s="488"/>
      <c r="B113" s="489"/>
      <c r="C113" s="489"/>
      <c r="D113" s="489"/>
      <c r="E113" s="489"/>
      <c r="F113" s="490"/>
      <c r="G113" s="147"/>
      <c r="H113" s="147"/>
      <c r="I113" s="147"/>
      <c r="J113" s="147"/>
      <c r="K113" s="147"/>
      <c r="L113" s="147"/>
      <c r="M113" s="147"/>
      <c r="N113" s="147"/>
      <c r="O113" s="147"/>
      <c r="P113" s="147"/>
      <c r="Q113" s="147"/>
      <c r="R113" s="147"/>
      <c r="S113" s="147"/>
      <c r="T113" s="147"/>
      <c r="U113" s="147"/>
      <c r="V113" s="147"/>
      <c r="W113" s="147"/>
      <c r="X113" s="217"/>
      <c r="Y113" s="474" t="s">
        <v>54</v>
      </c>
      <c r="Z113" s="475"/>
      <c r="AA113" s="476"/>
      <c r="AB113" s="468"/>
      <c r="AC113" s="469"/>
      <c r="AD113" s="470"/>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491"/>
      <c r="B114" s="492"/>
      <c r="C114" s="492"/>
      <c r="D114" s="492"/>
      <c r="E114" s="492"/>
      <c r="F114" s="493"/>
      <c r="G114" s="150"/>
      <c r="H114" s="150"/>
      <c r="I114" s="150"/>
      <c r="J114" s="150"/>
      <c r="K114" s="150"/>
      <c r="L114" s="150"/>
      <c r="M114" s="150"/>
      <c r="N114" s="150"/>
      <c r="O114" s="150"/>
      <c r="P114" s="150"/>
      <c r="Q114" s="150"/>
      <c r="R114" s="150"/>
      <c r="S114" s="150"/>
      <c r="T114" s="150"/>
      <c r="U114" s="150"/>
      <c r="V114" s="150"/>
      <c r="W114" s="150"/>
      <c r="X114" s="222"/>
      <c r="Y114" s="471" t="s">
        <v>55</v>
      </c>
      <c r="Z114" s="472"/>
      <c r="AA114" s="473"/>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80"/>
      <c r="Z115" s="481"/>
      <c r="AA115" s="482"/>
      <c r="AB115" s="289" t="s">
        <v>11</v>
      </c>
      <c r="AC115" s="284"/>
      <c r="AD115" s="285"/>
      <c r="AE115" s="289" t="s">
        <v>453</v>
      </c>
      <c r="AF115" s="284"/>
      <c r="AG115" s="284"/>
      <c r="AH115" s="285"/>
      <c r="AI115" s="289" t="s">
        <v>450</v>
      </c>
      <c r="AJ115" s="284"/>
      <c r="AK115" s="284"/>
      <c r="AL115" s="285"/>
      <c r="AM115" s="289" t="s">
        <v>445</v>
      </c>
      <c r="AN115" s="284"/>
      <c r="AO115" s="284"/>
      <c r="AP115" s="285"/>
      <c r="AQ115" s="325" t="s">
        <v>440</v>
      </c>
      <c r="AR115" s="326"/>
      <c r="AS115" s="326"/>
      <c r="AT115" s="326"/>
      <c r="AU115" s="326"/>
      <c r="AV115" s="326"/>
      <c r="AW115" s="326"/>
      <c r="AX115" s="327"/>
    </row>
    <row r="116" spans="1:50" ht="23.25" customHeight="1" x14ac:dyDescent="0.15">
      <c r="A116" s="278"/>
      <c r="B116" s="279"/>
      <c r="C116" s="279"/>
      <c r="D116" s="279"/>
      <c r="E116" s="279"/>
      <c r="F116" s="280"/>
      <c r="G116" s="346" t="s">
        <v>495</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86" t="s">
        <v>496</v>
      </c>
      <c r="AC116" s="287"/>
      <c r="AD116" s="288"/>
      <c r="AE116" s="359">
        <v>392000</v>
      </c>
      <c r="AF116" s="360"/>
      <c r="AG116" s="360"/>
      <c r="AH116" s="361"/>
      <c r="AI116" s="359">
        <v>424242</v>
      </c>
      <c r="AJ116" s="360"/>
      <c r="AK116" s="360"/>
      <c r="AL116" s="361"/>
      <c r="AM116" s="359">
        <v>482353</v>
      </c>
      <c r="AN116" s="360"/>
      <c r="AO116" s="360"/>
      <c r="AP116" s="361"/>
      <c r="AQ116" s="359">
        <v>1080000</v>
      </c>
      <c r="AR116" s="360"/>
      <c r="AS116" s="360"/>
      <c r="AT116" s="360"/>
      <c r="AU116" s="360"/>
      <c r="AV116" s="360"/>
      <c r="AW116" s="360"/>
      <c r="AX116" s="362"/>
    </row>
    <row r="117" spans="1:50" ht="46.5" customHeight="1" thickBot="1" x14ac:dyDescent="0.2">
      <c r="A117" s="281"/>
      <c r="B117" s="282"/>
      <c r="C117" s="282"/>
      <c r="D117" s="282"/>
      <c r="E117" s="282"/>
      <c r="F117" s="283"/>
      <c r="G117" s="348"/>
      <c r="H117" s="348"/>
      <c r="I117" s="348"/>
      <c r="J117" s="348"/>
      <c r="K117" s="348"/>
      <c r="L117" s="348"/>
      <c r="M117" s="348"/>
      <c r="N117" s="348"/>
      <c r="O117" s="348"/>
      <c r="P117" s="348"/>
      <c r="Q117" s="348"/>
      <c r="R117" s="348"/>
      <c r="S117" s="348"/>
      <c r="T117" s="348"/>
      <c r="U117" s="348"/>
      <c r="V117" s="348"/>
      <c r="W117" s="348"/>
      <c r="X117" s="348"/>
      <c r="Y117" s="328" t="s">
        <v>48</v>
      </c>
      <c r="Z117" s="329"/>
      <c r="AA117" s="330"/>
      <c r="AB117" s="331" t="s">
        <v>497</v>
      </c>
      <c r="AC117" s="332"/>
      <c r="AD117" s="333"/>
      <c r="AE117" s="452" t="s">
        <v>498</v>
      </c>
      <c r="AF117" s="453"/>
      <c r="AG117" s="453"/>
      <c r="AH117" s="454"/>
      <c r="AI117" s="452" t="s">
        <v>499</v>
      </c>
      <c r="AJ117" s="453"/>
      <c r="AK117" s="453"/>
      <c r="AL117" s="454"/>
      <c r="AM117" s="452" t="s">
        <v>527</v>
      </c>
      <c r="AN117" s="453"/>
      <c r="AO117" s="453"/>
      <c r="AP117" s="454"/>
      <c r="AQ117" s="292" t="s">
        <v>528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80"/>
      <c r="Z118" s="481"/>
      <c r="AA118" s="482"/>
      <c r="AB118" s="289" t="s">
        <v>11</v>
      </c>
      <c r="AC118" s="284"/>
      <c r="AD118" s="285"/>
      <c r="AE118" s="289" t="s">
        <v>453</v>
      </c>
      <c r="AF118" s="284"/>
      <c r="AG118" s="284"/>
      <c r="AH118" s="285"/>
      <c r="AI118" s="289" t="s">
        <v>450</v>
      </c>
      <c r="AJ118" s="284"/>
      <c r="AK118" s="284"/>
      <c r="AL118" s="285"/>
      <c r="AM118" s="289" t="s">
        <v>445</v>
      </c>
      <c r="AN118" s="284"/>
      <c r="AO118" s="284"/>
      <c r="AP118" s="285"/>
      <c r="AQ118" s="325" t="s">
        <v>440</v>
      </c>
      <c r="AR118" s="326"/>
      <c r="AS118" s="326"/>
      <c r="AT118" s="326"/>
      <c r="AU118" s="326"/>
      <c r="AV118" s="326"/>
      <c r="AW118" s="326"/>
      <c r="AX118" s="327"/>
    </row>
    <row r="119" spans="1:50" ht="23.25" hidden="1" customHeight="1" x14ac:dyDescent="0.15">
      <c r="A119" s="278"/>
      <c r="B119" s="279"/>
      <c r="C119" s="279"/>
      <c r="D119" s="279"/>
      <c r="E119" s="279"/>
      <c r="F119" s="280"/>
      <c r="G119" s="346" t="s">
        <v>403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86"/>
      <c r="AC119" s="287"/>
      <c r="AD119" s="288"/>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81"/>
      <c r="B120" s="282"/>
      <c r="C120" s="282"/>
      <c r="D120" s="282"/>
      <c r="E120" s="282"/>
      <c r="F120" s="283"/>
      <c r="G120" s="348"/>
      <c r="H120" s="348"/>
      <c r="I120" s="348"/>
      <c r="J120" s="348"/>
      <c r="K120" s="348"/>
      <c r="L120" s="348"/>
      <c r="M120" s="348"/>
      <c r="N120" s="348"/>
      <c r="O120" s="348"/>
      <c r="P120" s="348"/>
      <c r="Q120" s="348"/>
      <c r="R120" s="348"/>
      <c r="S120" s="348"/>
      <c r="T120" s="348"/>
      <c r="U120" s="348"/>
      <c r="V120" s="348"/>
      <c r="W120" s="348"/>
      <c r="X120" s="348"/>
      <c r="Y120" s="328" t="s">
        <v>48</v>
      </c>
      <c r="Z120" s="329"/>
      <c r="AA120" s="330"/>
      <c r="AB120" s="331" t="s">
        <v>402</v>
      </c>
      <c r="AC120" s="332"/>
      <c r="AD120" s="333"/>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80"/>
      <c r="Z121" s="481"/>
      <c r="AA121" s="482"/>
      <c r="AB121" s="289" t="s">
        <v>11</v>
      </c>
      <c r="AC121" s="284"/>
      <c r="AD121" s="285"/>
      <c r="AE121" s="289" t="s">
        <v>453</v>
      </c>
      <c r="AF121" s="284"/>
      <c r="AG121" s="284"/>
      <c r="AH121" s="285"/>
      <c r="AI121" s="289" t="s">
        <v>450</v>
      </c>
      <c r="AJ121" s="284"/>
      <c r="AK121" s="284"/>
      <c r="AL121" s="285"/>
      <c r="AM121" s="289" t="s">
        <v>445</v>
      </c>
      <c r="AN121" s="284"/>
      <c r="AO121" s="284"/>
      <c r="AP121" s="285"/>
      <c r="AQ121" s="325" t="s">
        <v>440</v>
      </c>
      <c r="AR121" s="326"/>
      <c r="AS121" s="326"/>
      <c r="AT121" s="326"/>
      <c r="AU121" s="326"/>
      <c r="AV121" s="326"/>
      <c r="AW121" s="326"/>
      <c r="AX121" s="327"/>
    </row>
    <row r="122" spans="1:50" ht="23.25" hidden="1" customHeight="1" x14ac:dyDescent="0.15">
      <c r="A122" s="278"/>
      <c r="B122" s="279"/>
      <c r="C122" s="279"/>
      <c r="D122" s="279"/>
      <c r="E122" s="279"/>
      <c r="F122" s="280"/>
      <c r="G122" s="346" t="s">
        <v>404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86"/>
      <c r="AC122" s="287"/>
      <c r="AD122" s="288"/>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81"/>
      <c r="B123" s="282"/>
      <c r="C123" s="282"/>
      <c r="D123" s="282"/>
      <c r="E123" s="282"/>
      <c r="F123" s="283"/>
      <c r="G123" s="348"/>
      <c r="H123" s="348"/>
      <c r="I123" s="348"/>
      <c r="J123" s="348"/>
      <c r="K123" s="348"/>
      <c r="L123" s="348"/>
      <c r="M123" s="348"/>
      <c r="N123" s="348"/>
      <c r="O123" s="348"/>
      <c r="P123" s="348"/>
      <c r="Q123" s="348"/>
      <c r="R123" s="348"/>
      <c r="S123" s="348"/>
      <c r="T123" s="348"/>
      <c r="U123" s="348"/>
      <c r="V123" s="348"/>
      <c r="W123" s="348"/>
      <c r="X123" s="348"/>
      <c r="Y123" s="328" t="s">
        <v>48</v>
      </c>
      <c r="Z123" s="329"/>
      <c r="AA123" s="330"/>
      <c r="AB123" s="331" t="s">
        <v>405</v>
      </c>
      <c r="AC123" s="332"/>
      <c r="AD123" s="333"/>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80"/>
      <c r="Z124" s="481"/>
      <c r="AA124" s="482"/>
      <c r="AB124" s="289" t="s">
        <v>11</v>
      </c>
      <c r="AC124" s="284"/>
      <c r="AD124" s="285"/>
      <c r="AE124" s="289" t="s">
        <v>454</v>
      </c>
      <c r="AF124" s="284"/>
      <c r="AG124" s="284"/>
      <c r="AH124" s="285"/>
      <c r="AI124" s="289" t="s">
        <v>450</v>
      </c>
      <c r="AJ124" s="284"/>
      <c r="AK124" s="284"/>
      <c r="AL124" s="285"/>
      <c r="AM124" s="289" t="s">
        <v>445</v>
      </c>
      <c r="AN124" s="284"/>
      <c r="AO124" s="284"/>
      <c r="AP124" s="285"/>
      <c r="AQ124" s="325" t="s">
        <v>440</v>
      </c>
      <c r="AR124" s="326"/>
      <c r="AS124" s="326"/>
      <c r="AT124" s="326"/>
      <c r="AU124" s="326"/>
      <c r="AV124" s="326"/>
      <c r="AW124" s="326"/>
      <c r="AX124" s="327"/>
    </row>
    <row r="125" spans="1:50" ht="23.25" hidden="1" customHeight="1" x14ac:dyDescent="0.15">
      <c r="A125" s="278"/>
      <c r="B125" s="279"/>
      <c r="C125" s="279"/>
      <c r="D125" s="279"/>
      <c r="E125" s="279"/>
      <c r="F125" s="280"/>
      <c r="G125" s="346" t="s">
        <v>404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86"/>
      <c r="AC125" s="287"/>
      <c r="AD125" s="288"/>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81"/>
      <c r="B126" s="282"/>
      <c r="C126" s="282"/>
      <c r="D126" s="282"/>
      <c r="E126" s="282"/>
      <c r="F126" s="283"/>
      <c r="G126" s="348"/>
      <c r="H126" s="348"/>
      <c r="I126" s="348"/>
      <c r="J126" s="348"/>
      <c r="K126" s="348"/>
      <c r="L126" s="348"/>
      <c r="M126" s="348"/>
      <c r="N126" s="348"/>
      <c r="O126" s="348"/>
      <c r="P126" s="348"/>
      <c r="Q126" s="348"/>
      <c r="R126" s="348"/>
      <c r="S126" s="348"/>
      <c r="T126" s="348"/>
      <c r="U126" s="348"/>
      <c r="V126" s="348"/>
      <c r="W126" s="348"/>
      <c r="X126" s="349"/>
      <c r="Y126" s="328" t="s">
        <v>48</v>
      </c>
      <c r="Z126" s="329"/>
      <c r="AA126" s="330"/>
      <c r="AB126" s="331" t="s">
        <v>402</v>
      </c>
      <c r="AC126" s="332"/>
      <c r="AD126" s="333"/>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6" t="s">
        <v>15</v>
      </c>
      <c r="B127" s="279"/>
      <c r="C127" s="279"/>
      <c r="D127" s="279"/>
      <c r="E127" s="279"/>
      <c r="F127" s="280"/>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89" t="s">
        <v>453</v>
      </c>
      <c r="AF127" s="284"/>
      <c r="AG127" s="284"/>
      <c r="AH127" s="285"/>
      <c r="AI127" s="289" t="s">
        <v>450</v>
      </c>
      <c r="AJ127" s="284"/>
      <c r="AK127" s="284"/>
      <c r="AL127" s="285"/>
      <c r="AM127" s="289" t="s">
        <v>445</v>
      </c>
      <c r="AN127" s="284"/>
      <c r="AO127" s="284"/>
      <c r="AP127" s="285"/>
      <c r="AQ127" s="325" t="s">
        <v>440</v>
      </c>
      <c r="AR127" s="326"/>
      <c r="AS127" s="326"/>
      <c r="AT127" s="326"/>
      <c r="AU127" s="326"/>
      <c r="AV127" s="326"/>
      <c r="AW127" s="326"/>
      <c r="AX127" s="327"/>
    </row>
    <row r="128" spans="1:50" ht="23.25" hidden="1" customHeight="1" x14ac:dyDescent="0.15">
      <c r="A128" s="278"/>
      <c r="B128" s="279"/>
      <c r="C128" s="279"/>
      <c r="D128" s="279"/>
      <c r="E128" s="279"/>
      <c r="F128" s="280"/>
      <c r="G128" s="346" t="s">
        <v>404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86"/>
      <c r="AC128" s="287"/>
      <c r="AD128" s="288"/>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81"/>
      <c r="B129" s="282"/>
      <c r="C129" s="282"/>
      <c r="D129" s="282"/>
      <c r="E129" s="282"/>
      <c r="F129" s="283"/>
      <c r="G129" s="348"/>
      <c r="H129" s="348"/>
      <c r="I129" s="348"/>
      <c r="J129" s="348"/>
      <c r="K129" s="348"/>
      <c r="L129" s="348"/>
      <c r="M129" s="348"/>
      <c r="N129" s="348"/>
      <c r="O129" s="348"/>
      <c r="P129" s="348"/>
      <c r="Q129" s="348"/>
      <c r="R129" s="348"/>
      <c r="S129" s="348"/>
      <c r="T129" s="348"/>
      <c r="U129" s="348"/>
      <c r="V129" s="348"/>
      <c r="W129" s="348"/>
      <c r="X129" s="348"/>
      <c r="Y129" s="328" t="s">
        <v>48</v>
      </c>
      <c r="Z129" s="329"/>
      <c r="AA129" s="330"/>
      <c r="AB129" s="331" t="s">
        <v>402</v>
      </c>
      <c r="AC129" s="332"/>
      <c r="AD129" s="333"/>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7" t="s">
        <v>475</v>
      </c>
      <c r="B130" s="995"/>
      <c r="C130" s="994" t="s">
        <v>310</v>
      </c>
      <c r="D130" s="995"/>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8"/>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9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488</v>
      </c>
      <c r="AR133" s="257"/>
      <c r="AS133" s="123" t="s">
        <v>307</v>
      </c>
      <c r="AT133" s="158"/>
      <c r="AU133" s="122">
        <v>35</v>
      </c>
      <c r="AV133" s="122"/>
      <c r="AW133" s="123" t="s">
        <v>296</v>
      </c>
      <c r="AX133" s="124"/>
    </row>
    <row r="134" spans="1:50" ht="39.75" customHeight="1" x14ac:dyDescent="0.15">
      <c r="A134" s="998"/>
      <c r="B134" s="238"/>
      <c r="C134" s="237"/>
      <c r="D134" s="238"/>
      <c r="E134" s="237"/>
      <c r="F134" s="300"/>
      <c r="G134" s="216" t="s">
        <v>502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341" t="s">
        <v>414</v>
      </c>
      <c r="AC134" s="342"/>
      <c r="AD134" s="343"/>
      <c r="AE134" s="252">
        <v>62</v>
      </c>
      <c r="AF134" s="344"/>
      <c r="AG134" s="344"/>
      <c r="AH134" s="345"/>
      <c r="AI134" s="252">
        <v>66</v>
      </c>
      <c r="AJ134" s="344"/>
      <c r="AK134" s="344"/>
      <c r="AL134" s="345"/>
      <c r="AM134" s="252">
        <v>68</v>
      </c>
      <c r="AN134" s="98"/>
      <c r="AO134" s="98"/>
      <c r="AP134" s="98"/>
      <c r="AQ134" s="252" t="s">
        <v>488</v>
      </c>
      <c r="AR134" s="98"/>
      <c r="AS134" s="98"/>
      <c r="AT134" s="98"/>
      <c r="AU134" s="252" t="s">
        <v>487</v>
      </c>
      <c r="AV134" s="344"/>
      <c r="AW134" s="344"/>
      <c r="AX134" s="587"/>
    </row>
    <row r="135" spans="1:50" ht="39.75" customHeight="1" x14ac:dyDescent="0.15">
      <c r="A135" s="99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341" t="s">
        <v>414</v>
      </c>
      <c r="AC135" s="342"/>
      <c r="AD135" s="343"/>
      <c r="AE135" s="252">
        <v>62</v>
      </c>
      <c r="AF135" s="344"/>
      <c r="AG135" s="344"/>
      <c r="AH135" s="345"/>
      <c r="AI135" s="252">
        <v>65</v>
      </c>
      <c r="AJ135" s="344"/>
      <c r="AK135" s="344"/>
      <c r="AL135" s="345"/>
      <c r="AM135" s="252">
        <v>67</v>
      </c>
      <c r="AN135" s="98"/>
      <c r="AO135" s="98"/>
      <c r="AP135" s="98"/>
      <c r="AQ135" s="252" t="s">
        <v>488</v>
      </c>
      <c r="AR135" s="98"/>
      <c r="AS135" s="98"/>
      <c r="AT135" s="98"/>
      <c r="AU135" s="252">
        <v>79</v>
      </c>
      <c r="AV135" s="344"/>
      <c r="AW135" s="344"/>
      <c r="AX135" s="587"/>
    </row>
    <row r="136" spans="1:50" ht="18.75" hidden="1" customHeight="1" x14ac:dyDescent="0.15">
      <c r="A136" s="99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9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8"/>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9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8"/>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9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9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8"/>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8"/>
    </row>
    <row r="153" spans="1:50" ht="22.5" hidden="1" customHeight="1" x14ac:dyDescent="0.15">
      <c r="A153" s="99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8"/>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8"/>
      <c r="B155" s="238"/>
      <c r="C155" s="237"/>
      <c r="D155" s="238"/>
      <c r="E155" s="237"/>
      <c r="F155" s="300"/>
      <c r="G155" s="218"/>
      <c r="H155" s="219"/>
      <c r="I155" s="219"/>
      <c r="J155" s="219"/>
      <c r="K155" s="219"/>
      <c r="L155" s="219"/>
      <c r="M155" s="219"/>
      <c r="N155" s="219"/>
      <c r="O155" s="219"/>
      <c r="P155" s="220"/>
      <c r="Q155" s="422"/>
      <c r="R155" s="219"/>
      <c r="S155" s="219"/>
      <c r="T155" s="219"/>
      <c r="U155" s="219"/>
      <c r="V155" s="219"/>
      <c r="W155" s="219"/>
      <c r="X155" s="219"/>
      <c r="Y155" s="219"/>
      <c r="Z155" s="219"/>
      <c r="AA155" s="92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8"/>
      <c r="B156" s="238"/>
      <c r="C156" s="237"/>
      <c r="D156" s="238"/>
      <c r="E156" s="237"/>
      <c r="F156" s="300"/>
      <c r="G156" s="218"/>
      <c r="H156" s="219"/>
      <c r="I156" s="219"/>
      <c r="J156" s="219"/>
      <c r="K156" s="219"/>
      <c r="L156" s="219"/>
      <c r="M156" s="219"/>
      <c r="N156" s="219"/>
      <c r="O156" s="219"/>
      <c r="P156" s="220"/>
      <c r="Q156" s="422"/>
      <c r="R156" s="219"/>
      <c r="S156" s="219"/>
      <c r="T156" s="219"/>
      <c r="U156" s="219"/>
      <c r="V156" s="219"/>
      <c r="W156" s="219"/>
      <c r="X156" s="219"/>
      <c r="Y156" s="219"/>
      <c r="Z156" s="219"/>
      <c r="AA156" s="92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8"/>
      <c r="B157" s="238"/>
      <c r="C157" s="237"/>
      <c r="D157" s="238"/>
      <c r="E157" s="237"/>
      <c r="F157" s="300"/>
      <c r="G157" s="218"/>
      <c r="H157" s="219"/>
      <c r="I157" s="219"/>
      <c r="J157" s="219"/>
      <c r="K157" s="219"/>
      <c r="L157" s="219"/>
      <c r="M157" s="219"/>
      <c r="N157" s="219"/>
      <c r="O157" s="219"/>
      <c r="P157" s="220"/>
      <c r="Q157" s="422"/>
      <c r="R157" s="219"/>
      <c r="S157" s="219"/>
      <c r="T157" s="219"/>
      <c r="U157" s="219"/>
      <c r="V157" s="219"/>
      <c r="W157" s="219"/>
      <c r="X157" s="219"/>
      <c r="Y157" s="219"/>
      <c r="Z157" s="219"/>
      <c r="AA157" s="92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8"/>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8"/>
      <c r="B162" s="238"/>
      <c r="C162" s="237"/>
      <c r="D162" s="238"/>
      <c r="E162" s="237"/>
      <c r="F162" s="300"/>
      <c r="G162" s="218"/>
      <c r="H162" s="219"/>
      <c r="I162" s="219"/>
      <c r="J162" s="219"/>
      <c r="K162" s="219"/>
      <c r="L162" s="219"/>
      <c r="M162" s="219"/>
      <c r="N162" s="219"/>
      <c r="O162" s="219"/>
      <c r="P162" s="220"/>
      <c r="Q162" s="422"/>
      <c r="R162" s="219"/>
      <c r="S162" s="219"/>
      <c r="T162" s="219"/>
      <c r="U162" s="219"/>
      <c r="V162" s="219"/>
      <c r="W162" s="219"/>
      <c r="X162" s="219"/>
      <c r="Y162" s="219"/>
      <c r="Z162" s="219"/>
      <c r="AA162" s="92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8"/>
      <c r="B163" s="238"/>
      <c r="C163" s="237"/>
      <c r="D163" s="238"/>
      <c r="E163" s="237"/>
      <c r="F163" s="300"/>
      <c r="G163" s="218"/>
      <c r="H163" s="219"/>
      <c r="I163" s="219"/>
      <c r="J163" s="219"/>
      <c r="K163" s="219"/>
      <c r="L163" s="219"/>
      <c r="M163" s="219"/>
      <c r="N163" s="219"/>
      <c r="O163" s="219"/>
      <c r="P163" s="220"/>
      <c r="Q163" s="422"/>
      <c r="R163" s="219"/>
      <c r="S163" s="219"/>
      <c r="T163" s="219"/>
      <c r="U163" s="219"/>
      <c r="V163" s="219"/>
      <c r="W163" s="219"/>
      <c r="X163" s="219"/>
      <c r="Y163" s="219"/>
      <c r="Z163" s="219"/>
      <c r="AA163" s="92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8"/>
      <c r="B164" s="238"/>
      <c r="C164" s="237"/>
      <c r="D164" s="238"/>
      <c r="E164" s="237"/>
      <c r="F164" s="300"/>
      <c r="G164" s="218"/>
      <c r="H164" s="219"/>
      <c r="I164" s="219"/>
      <c r="J164" s="219"/>
      <c r="K164" s="219"/>
      <c r="L164" s="219"/>
      <c r="M164" s="219"/>
      <c r="N164" s="219"/>
      <c r="O164" s="219"/>
      <c r="P164" s="220"/>
      <c r="Q164" s="422"/>
      <c r="R164" s="219"/>
      <c r="S164" s="219"/>
      <c r="T164" s="219"/>
      <c r="U164" s="219"/>
      <c r="V164" s="219"/>
      <c r="W164" s="219"/>
      <c r="X164" s="219"/>
      <c r="Y164" s="219"/>
      <c r="Z164" s="219"/>
      <c r="AA164" s="92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8"/>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8"/>
      <c r="B169" s="238"/>
      <c r="C169" s="237"/>
      <c r="D169" s="238"/>
      <c r="E169" s="237"/>
      <c r="F169" s="300"/>
      <c r="G169" s="218"/>
      <c r="H169" s="219"/>
      <c r="I169" s="219"/>
      <c r="J169" s="219"/>
      <c r="K169" s="219"/>
      <c r="L169" s="219"/>
      <c r="M169" s="219"/>
      <c r="N169" s="219"/>
      <c r="O169" s="219"/>
      <c r="P169" s="220"/>
      <c r="Q169" s="422"/>
      <c r="R169" s="219"/>
      <c r="S169" s="219"/>
      <c r="T169" s="219"/>
      <c r="U169" s="219"/>
      <c r="V169" s="219"/>
      <c r="W169" s="219"/>
      <c r="X169" s="219"/>
      <c r="Y169" s="219"/>
      <c r="Z169" s="219"/>
      <c r="AA169" s="92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8"/>
      <c r="B170" s="238"/>
      <c r="C170" s="237"/>
      <c r="D170" s="238"/>
      <c r="E170" s="237"/>
      <c r="F170" s="300"/>
      <c r="G170" s="218"/>
      <c r="H170" s="219"/>
      <c r="I170" s="219"/>
      <c r="J170" s="219"/>
      <c r="K170" s="219"/>
      <c r="L170" s="219"/>
      <c r="M170" s="219"/>
      <c r="N170" s="219"/>
      <c r="O170" s="219"/>
      <c r="P170" s="220"/>
      <c r="Q170" s="422"/>
      <c r="R170" s="219"/>
      <c r="S170" s="219"/>
      <c r="T170" s="219"/>
      <c r="U170" s="219"/>
      <c r="V170" s="219"/>
      <c r="W170" s="219"/>
      <c r="X170" s="219"/>
      <c r="Y170" s="219"/>
      <c r="Z170" s="219"/>
      <c r="AA170" s="92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8"/>
      <c r="B171" s="238"/>
      <c r="C171" s="237"/>
      <c r="D171" s="238"/>
      <c r="E171" s="237"/>
      <c r="F171" s="300"/>
      <c r="G171" s="218"/>
      <c r="H171" s="219"/>
      <c r="I171" s="219"/>
      <c r="J171" s="219"/>
      <c r="K171" s="219"/>
      <c r="L171" s="219"/>
      <c r="M171" s="219"/>
      <c r="N171" s="219"/>
      <c r="O171" s="219"/>
      <c r="P171" s="220"/>
      <c r="Q171" s="422"/>
      <c r="R171" s="219"/>
      <c r="S171" s="219"/>
      <c r="T171" s="219"/>
      <c r="U171" s="219"/>
      <c r="V171" s="219"/>
      <c r="W171" s="219"/>
      <c r="X171" s="219"/>
      <c r="Y171" s="219"/>
      <c r="Z171" s="219"/>
      <c r="AA171" s="92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8"/>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8"/>
      <c r="B176" s="238"/>
      <c r="C176" s="237"/>
      <c r="D176" s="238"/>
      <c r="E176" s="237"/>
      <c r="F176" s="300"/>
      <c r="G176" s="218"/>
      <c r="H176" s="219"/>
      <c r="I176" s="219"/>
      <c r="J176" s="219"/>
      <c r="K176" s="219"/>
      <c r="L176" s="219"/>
      <c r="M176" s="219"/>
      <c r="N176" s="219"/>
      <c r="O176" s="219"/>
      <c r="P176" s="220"/>
      <c r="Q176" s="422"/>
      <c r="R176" s="219"/>
      <c r="S176" s="219"/>
      <c r="T176" s="219"/>
      <c r="U176" s="219"/>
      <c r="V176" s="219"/>
      <c r="W176" s="219"/>
      <c r="X176" s="219"/>
      <c r="Y176" s="219"/>
      <c r="Z176" s="219"/>
      <c r="AA176" s="92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8"/>
      <c r="B177" s="238"/>
      <c r="C177" s="237"/>
      <c r="D177" s="238"/>
      <c r="E177" s="237"/>
      <c r="F177" s="300"/>
      <c r="G177" s="218"/>
      <c r="H177" s="219"/>
      <c r="I177" s="219"/>
      <c r="J177" s="219"/>
      <c r="K177" s="219"/>
      <c r="L177" s="219"/>
      <c r="M177" s="219"/>
      <c r="N177" s="219"/>
      <c r="O177" s="219"/>
      <c r="P177" s="220"/>
      <c r="Q177" s="422"/>
      <c r="R177" s="219"/>
      <c r="S177" s="219"/>
      <c r="T177" s="219"/>
      <c r="U177" s="219"/>
      <c r="V177" s="219"/>
      <c r="W177" s="219"/>
      <c r="X177" s="219"/>
      <c r="Y177" s="219"/>
      <c r="Z177" s="219"/>
      <c r="AA177" s="92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8"/>
      <c r="B178" s="238"/>
      <c r="C178" s="237"/>
      <c r="D178" s="238"/>
      <c r="E178" s="237"/>
      <c r="F178" s="300"/>
      <c r="G178" s="218"/>
      <c r="H178" s="219"/>
      <c r="I178" s="219"/>
      <c r="J178" s="219"/>
      <c r="K178" s="219"/>
      <c r="L178" s="219"/>
      <c r="M178" s="219"/>
      <c r="N178" s="219"/>
      <c r="O178" s="219"/>
      <c r="P178" s="220"/>
      <c r="Q178" s="422"/>
      <c r="R178" s="219"/>
      <c r="S178" s="219"/>
      <c r="T178" s="219"/>
      <c r="U178" s="219"/>
      <c r="V178" s="219"/>
      <c r="W178" s="219"/>
      <c r="X178" s="219"/>
      <c r="Y178" s="219"/>
      <c r="Z178" s="219"/>
      <c r="AA178" s="92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8"/>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8"/>
      <c r="B183" s="238"/>
      <c r="C183" s="237"/>
      <c r="D183" s="238"/>
      <c r="E183" s="237"/>
      <c r="F183" s="300"/>
      <c r="G183" s="218"/>
      <c r="H183" s="219"/>
      <c r="I183" s="219"/>
      <c r="J183" s="219"/>
      <c r="K183" s="219"/>
      <c r="L183" s="219"/>
      <c r="M183" s="219"/>
      <c r="N183" s="219"/>
      <c r="O183" s="219"/>
      <c r="P183" s="220"/>
      <c r="Q183" s="422"/>
      <c r="R183" s="219"/>
      <c r="S183" s="219"/>
      <c r="T183" s="219"/>
      <c r="U183" s="219"/>
      <c r="V183" s="219"/>
      <c r="W183" s="219"/>
      <c r="X183" s="219"/>
      <c r="Y183" s="219"/>
      <c r="Z183" s="219"/>
      <c r="AA183" s="92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8"/>
      <c r="B184" s="238"/>
      <c r="C184" s="237"/>
      <c r="D184" s="238"/>
      <c r="E184" s="237"/>
      <c r="F184" s="300"/>
      <c r="G184" s="218"/>
      <c r="H184" s="219"/>
      <c r="I184" s="219"/>
      <c r="J184" s="219"/>
      <c r="K184" s="219"/>
      <c r="L184" s="219"/>
      <c r="M184" s="219"/>
      <c r="N184" s="219"/>
      <c r="O184" s="219"/>
      <c r="P184" s="220"/>
      <c r="Q184" s="422"/>
      <c r="R184" s="219"/>
      <c r="S184" s="219"/>
      <c r="T184" s="219"/>
      <c r="U184" s="219"/>
      <c r="V184" s="219"/>
      <c r="W184" s="219"/>
      <c r="X184" s="219"/>
      <c r="Y184" s="219"/>
      <c r="Z184" s="219"/>
      <c r="AA184" s="92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8"/>
      <c r="B185" s="238"/>
      <c r="C185" s="237"/>
      <c r="D185" s="238"/>
      <c r="E185" s="237"/>
      <c r="F185" s="300"/>
      <c r="G185" s="218"/>
      <c r="H185" s="219"/>
      <c r="I185" s="219"/>
      <c r="J185" s="219"/>
      <c r="K185" s="219"/>
      <c r="L185" s="219"/>
      <c r="M185" s="219"/>
      <c r="N185" s="219"/>
      <c r="O185" s="219"/>
      <c r="P185" s="220"/>
      <c r="Q185" s="422"/>
      <c r="R185" s="219"/>
      <c r="S185" s="219"/>
      <c r="T185" s="219"/>
      <c r="U185" s="219"/>
      <c r="V185" s="219"/>
      <c r="W185" s="219"/>
      <c r="X185" s="219"/>
      <c r="Y185" s="219"/>
      <c r="Z185" s="219"/>
      <c r="AA185" s="92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8"/>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8"/>
      <c r="B189" s="238"/>
      <c r="C189" s="237"/>
      <c r="D189" s="238"/>
      <c r="E189" s="422"/>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3"/>
    </row>
    <row r="190" spans="1:50" ht="45" hidden="1" customHeight="1" x14ac:dyDescent="0.15">
      <c r="A190" s="99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9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9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9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9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9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8"/>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8"/>
    </row>
    <row r="213" spans="1:50" ht="22.5" hidden="1" customHeight="1" x14ac:dyDescent="0.15">
      <c r="A213" s="99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8"/>
      <c r="B214" s="238"/>
      <c r="C214" s="237"/>
      <c r="D214" s="238"/>
      <c r="E214" s="237"/>
      <c r="F214" s="300"/>
      <c r="G214" s="216"/>
      <c r="H214" s="147"/>
      <c r="I214" s="147"/>
      <c r="J214" s="147"/>
      <c r="K214" s="147"/>
      <c r="L214" s="147"/>
      <c r="M214" s="147"/>
      <c r="N214" s="147"/>
      <c r="O214" s="147"/>
      <c r="P214" s="217"/>
      <c r="Q214" s="985"/>
      <c r="R214" s="986"/>
      <c r="S214" s="986"/>
      <c r="T214" s="986"/>
      <c r="U214" s="986"/>
      <c r="V214" s="986"/>
      <c r="W214" s="986"/>
      <c r="X214" s="986"/>
      <c r="Y214" s="986"/>
      <c r="Z214" s="986"/>
      <c r="AA214" s="98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8"/>
      <c r="B215" s="238"/>
      <c r="C215" s="237"/>
      <c r="D215" s="238"/>
      <c r="E215" s="237"/>
      <c r="F215" s="300"/>
      <c r="G215" s="218"/>
      <c r="H215" s="219"/>
      <c r="I215" s="219"/>
      <c r="J215" s="219"/>
      <c r="K215" s="219"/>
      <c r="L215" s="219"/>
      <c r="M215" s="219"/>
      <c r="N215" s="219"/>
      <c r="O215" s="219"/>
      <c r="P215" s="220"/>
      <c r="Q215" s="988"/>
      <c r="R215" s="989"/>
      <c r="S215" s="989"/>
      <c r="T215" s="989"/>
      <c r="U215" s="989"/>
      <c r="V215" s="989"/>
      <c r="W215" s="989"/>
      <c r="X215" s="989"/>
      <c r="Y215" s="989"/>
      <c r="Z215" s="989"/>
      <c r="AA215" s="99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8"/>
      <c r="B216" s="238"/>
      <c r="C216" s="237"/>
      <c r="D216" s="238"/>
      <c r="E216" s="237"/>
      <c r="F216" s="300"/>
      <c r="G216" s="218"/>
      <c r="H216" s="219"/>
      <c r="I216" s="219"/>
      <c r="J216" s="219"/>
      <c r="K216" s="219"/>
      <c r="L216" s="219"/>
      <c r="M216" s="219"/>
      <c r="N216" s="219"/>
      <c r="O216" s="219"/>
      <c r="P216" s="220"/>
      <c r="Q216" s="988"/>
      <c r="R216" s="989"/>
      <c r="S216" s="989"/>
      <c r="T216" s="989"/>
      <c r="U216" s="989"/>
      <c r="V216" s="989"/>
      <c r="W216" s="989"/>
      <c r="X216" s="989"/>
      <c r="Y216" s="989"/>
      <c r="Z216" s="989"/>
      <c r="AA216" s="99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8"/>
      <c r="B217" s="238"/>
      <c r="C217" s="237"/>
      <c r="D217" s="238"/>
      <c r="E217" s="237"/>
      <c r="F217" s="300"/>
      <c r="G217" s="218"/>
      <c r="H217" s="219"/>
      <c r="I217" s="219"/>
      <c r="J217" s="219"/>
      <c r="K217" s="219"/>
      <c r="L217" s="219"/>
      <c r="M217" s="219"/>
      <c r="N217" s="219"/>
      <c r="O217" s="219"/>
      <c r="P217" s="220"/>
      <c r="Q217" s="988"/>
      <c r="R217" s="989"/>
      <c r="S217" s="989"/>
      <c r="T217" s="989"/>
      <c r="U217" s="989"/>
      <c r="V217" s="989"/>
      <c r="W217" s="989"/>
      <c r="X217" s="989"/>
      <c r="Y217" s="989"/>
      <c r="Z217" s="989"/>
      <c r="AA217" s="99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8"/>
      <c r="B218" s="238"/>
      <c r="C218" s="237"/>
      <c r="D218" s="238"/>
      <c r="E218" s="237"/>
      <c r="F218" s="300"/>
      <c r="G218" s="221"/>
      <c r="H218" s="150"/>
      <c r="I218" s="150"/>
      <c r="J218" s="150"/>
      <c r="K218" s="150"/>
      <c r="L218" s="150"/>
      <c r="M218" s="150"/>
      <c r="N218" s="150"/>
      <c r="O218" s="150"/>
      <c r="P218" s="222"/>
      <c r="Q218" s="991"/>
      <c r="R218" s="992"/>
      <c r="S218" s="992"/>
      <c r="T218" s="992"/>
      <c r="U218" s="992"/>
      <c r="V218" s="992"/>
      <c r="W218" s="992"/>
      <c r="X218" s="992"/>
      <c r="Y218" s="992"/>
      <c r="Z218" s="992"/>
      <c r="AA218" s="99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8"/>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8"/>
      <c r="B221" s="238"/>
      <c r="C221" s="237"/>
      <c r="D221" s="238"/>
      <c r="E221" s="237"/>
      <c r="F221" s="300"/>
      <c r="G221" s="216"/>
      <c r="H221" s="147"/>
      <c r="I221" s="147"/>
      <c r="J221" s="147"/>
      <c r="K221" s="147"/>
      <c r="L221" s="147"/>
      <c r="M221" s="147"/>
      <c r="N221" s="147"/>
      <c r="O221" s="147"/>
      <c r="P221" s="217"/>
      <c r="Q221" s="985"/>
      <c r="R221" s="986"/>
      <c r="S221" s="986"/>
      <c r="T221" s="986"/>
      <c r="U221" s="986"/>
      <c r="V221" s="986"/>
      <c r="W221" s="986"/>
      <c r="X221" s="986"/>
      <c r="Y221" s="986"/>
      <c r="Z221" s="986"/>
      <c r="AA221" s="98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8"/>
      <c r="B222" s="238"/>
      <c r="C222" s="237"/>
      <c r="D222" s="238"/>
      <c r="E222" s="237"/>
      <c r="F222" s="300"/>
      <c r="G222" s="218"/>
      <c r="H222" s="219"/>
      <c r="I222" s="219"/>
      <c r="J222" s="219"/>
      <c r="K222" s="219"/>
      <c r="L222" s="219"/>
      <c r="M222" s="219"/>
      <c r="N222" s="219"/>
      <c r="O222" s="219"/>
      <c r="P222" s="220"/>
      <c r="Q222" s="988"/>
      <c r="R222" s="989"/>
      <c r="S222" s="989"/>
      <c r="T222" s="989"/>
      <c r="U222" s="989"/>
      <c r="V222" s="989"/>
      <c r="W222" s="989"/>
      <c r="X222" s="989"/>
      <c r="Y222" s="989"/>
      <c r="Z222" s="989"/>
      <c r="AA222" s="99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8"/>
      <c r="B223" s="238"/>
      <c r="C223" s="237"/>
      <c r="D223" s="238"/>
      <c r="E223" s="237"/>
      <c r="F223" s="300"/>
      <c r="G223" s="218"/>
      <c r="H223" s="219"/>
      <c r="I223" s="219"/>
      <c r="J223" s="219"/>
      <c r="K223" s="219"/>
      <c r="L223" s="219"/>
      <c r="M223" s="219"/>
      <c r="N223" s="219"/>
      <c r="O223" s="219"/>
      <c r="P223" s="220"/>
      <c r="Q223" s="988"/>
      <c r="R223" s="989"/>
      <c r="S223" s="989"/>
      <c r="T223" s="989"/>
      <c r="U223" s="989"/>
      <c r="V223" s="989"/>
      <c r="W223" s="989"/>
      <c r="X223" s="989"/>
      <c r="Y223" s="989"/>
      <c r="Z223" s="989"/>
      <c r="AA223" s="99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8"/>
      <c r="B224" s="238"/>
      <c r="C224" s="237"/>
      <c r="D224" s="238"/>
      <c r="E224" s="237"/>
      <c r="F224" s="300"/>
      <c r="G224" s="218"/>
      <c r="H224" s="219"/>
      <c r="I224" s="219"/>
      <c r="J224" s="219"/>
      <c r="K224" s="219"/>
      <c r="L224" s="219"/>
      <c r="M224" s="219"/>
      <c r="N224" s="219"/>
      <c r="O224" s="219"/>
      <c r="P224" s="220"/>
      <c r="Q224" s="988"/>
      <c r="R224" s="989"/>
      <c r="S224" s="989"/>
      <c r="T224" s="989"/>
      <c r="U224" s="989"/>
      <c r="V224" s="989"/>
      <c r="W224" s="989"/>
      <c r="X224" s="989"/>
      <c r="Y224" s="989"/>
      <c r="Z224" s="989"/>
      <c r="AA224" s="99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8"/>
      <c r="B225" s="238"/>
      <c r="C225" s="237"/>
      <c r="D225" s="238"/>
      <c r="E225" s="237"/>
      <c r="F225" s="300"/>
      <c r="G225" s="221"/>
      <c r="H225" s="150"/>
      <c r="I225" s="150"/>
      <c r="J225" s="150"/>
      <c r="K225" s="150"/>
      <c r="L225" s="150"/>
      <c r="M225" s="150"/>
      <c r="N225" s="150"/>
      <c r="O225" s="150"/>
      <c r="P225" s="222"/>
      <c r="Q225" s="991"/>
      <c r="R225" s="992"/>
      <c r="S225" s="992"/>
      <c r="T225" s="992"/>
      <c r="U225" s="992"/>
      <c r="V225" s="992"/>
      <c r="W225" s="992"/>
      <c r="X225" s="992"/>
      <c r="Y225" s="992"/>
      <c r="Z225" s="992"/>
      <c r="AA225" s="99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8"/>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8"/>
      <c r="B228" s="238"/>
      <c r="C228" s="237"/>
      <c r="D228" s="238"/>
      <c r="E228" s="237"/>
      <c r="F228" s="300"/>
      <c r="G228" s="216"/>
      <c r="H228" s="147"/>
      <c r="I228" s="147"/>
      <c r="J228" s="147"/>
      <c r="K228" s="147"/>
      <c r="L228" s="147"/>
      <c r="M228" s="147"/>
      <c r="N228" s="147"/>
      <c r="O228" s="147"/>
      <c r="P228" s="217"/>
      <c r="Q228" s="985"/>
      <c r="R228" s="986"/>
      <c r="S228" s="986"/>
      <c r="T228" s="986"/>
      <c r="U228" s="986"/>
      <c r="V228" s="986"/>
      <c r="W228" s="986"/>
      <c r="X228" s="986"/>
      <c r="Y228" s="986"/>
      <c r="Z228" s="986"/>
      <c r="AA228" s="98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8"/>
      <c r="B229" s="238"/>
      <c r="C229" s="237"/>
      <c r="D229" s="238"/>
      <c r="E229" s="237"/>
      <c r="F229" s="300"/>
      <c r="G229" s="218"/>
      <c r="H229" s="219"/>
      <c r="I229" s="219"/>
      <c r="J229" s="219"/>
      <c r="K229" s="219"/>
      <c r="L229" s="219"/>
      <c r="M229" s="219"/>
      <c r="N229" s="219"/>
      <c r="O229" s="219"/>
      <c r="P229" s="220"/>
      <c r="Q229" s="988"/>
      <c r="R229" s="989"/>
      <c r="S229" s="989"/>
      <c r="T229" s="989"/>
      <c r="U229" s="989"/>
      <c r="V229" s="989"/>
      <c r="W229" s="989"/>
      <c r="X229" s="989"/>
      <c r="Y229" s="989"/>
      <c r="Z229" s="989"/>
      <c r="AA229" s="99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8"/>
      <c r="B230" s="238"/>
      <c r="C230" s="237"/>
      <c r="D230" s="238"/>
      <c r="E230" s="237"/>
      <c r="F230" s="300"/>
      <c r="G230" s="218"/>
      <c r="H230" s="219"/>
      <c r="I230" s="219"/>
      <c r="J230" s="219"/>
      <c r="K230" s="219"/>
      <c r="L230" s="219"/>
      <c r="M230" s="219"/>
      <c r="N230" s="219"/>
      <c r="O230" s="219"/>
      <c r="P230" s="220"/>
      <c r="Q230" s="988"/>
      <c r="R230" s="989"/>
      <c r="S230" s="989"/>
      <c r="T230" s="989"/>
      <c r="U230" s="989"/>
      <c r="V230" s="989"/>
      <c r="W230" s="989"/>
      <c r="X230" s="989"/>
      <c r="Y230" s="989"/>
      <c r="Z230" s="989"/>
      <c r="AA230" s="99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8"/>
      <c r="B231" s="238"/>
      <c r="C231" s="237"/>
      <c r="D231" s="238"/>
      <c r="E231" s="237"/>
      <c r="F231" s="300"/>
      <c r="G231" s="218"/>
      <c r="H231" s="219"/>
      <c r="I231" s="219"/>
      <c r="J231" s="219"/>
      <c r="K231" s="219"/>
      <c r="L231" s="219"/>
      <c r="M231" s="219"/>
      <c r="N231" s="219"/>
      <c r="O231" s="219"/>
      <c r="P231" s="220"/>
      <c r="Q231" s="988"/>
      <c r="R231" s="989"/>
      <c r="S231" s="989"/>
      <c r="T231" s="989"/>
      <c r="U231" s="989"/>
      <c r="V231" s="989"/>
      <c r="W231" s="989"/>
      <c r="X231" s="989"/>
      <c r="Y231" s="989"/>
      <c r="Z231" s="989"/>
      <c r="AA231" s="99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8"/>
      <c r="B232" s="238"/>
      <c r="C232" s="237"/>
      <c r="D232" s="238"/>
      <c r="E232" s="237"/>
      <c r="F232" s="300"/>
      <c r="G232" s="221"/>
      <c r="H232" s="150"/>
      <c r="I232" s="150"/>
      <c r="J232" s="150"/>
      <c r="K232" s="150"/>
      <c r="L232" s="150"/>
      <c r="M232" s="150"/>
      <c r="N232" s="150"/>
      <c r="O232" s="150"/>
      <c r="P232" s="222"/>
      <c r="Q232" s="991"/>
      <c r="R232" s="992"/>
      <c r="S232" s="992"/>
      <c r="T232" s="992"/>
      <c r="U232" s="992"/>
      <c r="V232" s="992"/>
      <c r="W232" s="992"/>
      <c r="X232" s="992"/>
      <c r="Y232" s="992"/>
      <c r="Z232" s="992"/>
      <c r="AA232" s="99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8"/>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8"/>
      <c r="B235" s="238"/>
      <c r="C235" s="237"/>
      <c r="D235" s="238"/>
      <c r="E235" s="237"/>
      <c r="F235" s="300"/>
      <c r="G235" s="216"/>
      <c r="H235" s="147"/>
      <c r="I235" s="147"/>
      <c r="J235" s="147"/>
      <c r="K235" s="147"/>
      <c r="L235" s="147"/>
      <c r="M235" s="147"/>
      <c r="N235" s="147"/>
      <c r="O235" s="147"/>
      <c r="P235" s="217"/>
      <c r="Q235" s="985"/>
      <c r="R235" s="986"/>
      <c r="S235" s="986"/>
      <c r="T235" s="986"/>
      <c r="U235" s="986"/>
      <c r="V235" s="986"/>
      <c r="W235" s="986"/>
      <c r="X235" s="986"/>
      <c r="Y235" s="986"/>
      <c r="Z235" s="986"/>
      <c r="AA235" s="98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8"/>
      <c r="B236" s="238"/>
      <c r="C236" s="237"/>
      <c r="D236" s="238"/>
      <c r="E236" s="237"/>
      <c r="F236" s="300"/>
      <c r="G236" s="218"/>
      <c r="H236" s="219"/>
      <c r="I236" s="219"/>
      <c r="J236" s="219"/>
      <c r="K236" s="219"/>
      <c r="L236" s="219"/>
      <c r="M236" s="219"/>
      <c r="N236" s="219"/>
      <c r="O236" s="219"/>
      <c r="P236" s="220"/>
      <c r="Q236" s="988"/>
      <c r="R236" s="989"/>
      <c r="S236" s="989"/>
      <c r="T236" s="989"/>
      <c r="U236" s="989"/>
      <c r="V236" s="989"/>
      <c r="W236" s="989"/>
      <c r="X236" s="989"/>
      <c r="Y236" s="989"/>
      <c r="Z236" s="989"/>
      <c r="AA236" s="99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8"/>
      <c r="B237" s="238"/>
      <c r="C237" s="237"/>
      <c r="D237" s="238"/>
      <c r="E237" s="237"/>
      <c r="F237" s="300"/>
      <c r="G237" s="218"/>
      <c r="H237" s="219"/>
      <c r="I237" s="219"/>
      <c r="J237" s="219"/>
      <c r="K237" s="219"/>
      <c r="L237" s="219"/>
      <c r="M237" s="219"/>
      <c r="N237" s="219"/>
      <c r="O237" s="219"/>
      <c r="P237" s="220"/>
      <c r="Q237" s="988"/>
      <c r="R237" s="989"/>
      <c r="S237" s="989"/>
      <c r="T237" s="989"/>
      <c r="U237" s="989"/>
      <c r="V237" s="989"/>
      <c r="W237" s="989"/>
      <c r="X237" s="989"/>
      <c r="Y237" s="989"/>
      <c r="Z237" s="989"/>
      <c r="AA237" s="99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8"/>
      <c r="B238" s="238"/>
      <c r="C238" s="237"/>
      <c r="D238" s="238"/>
      <c r="E238" s="237"/>
      <c r="F238" s="300"/>
      <c r="G238" s="218"/>
      <c r="H238" s="219"/>
      <c r="I238" s="219"/>
      <c r="J238" s="219"/>
      <c r="K238" s="219"/>
      <c r="L238" s="219"/>
      <c r="M238" s="219"/>
      <c r="N238" s="219"/>
      <c r="O238" s="219"/>
      <c r="P238" s="220"/>
      <c r="Q238" s="988"/>
      <c r="R238" s="989"/>
      <c r="S238" s="989"/>
      <c r="T238" s="989"/>
      <c r="U238" s="989"/>
      <c r="V238" s="989"/>
      <c r="W238" s="989"/>
      <c r="X238" s="989"/>
      <c r="Y238" s="989"/>
      <c r="Z238" s="989"/>
      <c r="AA238" s="99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8"/>
      <c r="B239" s="238"/>
      <c r="C239" s="237"/>
      <c r="D239" s="238"/>
      <c r="E239" s="237"/>
      <c r="F239" s="300"/>
      <c r="G239" s="221"/>
      <c r="H239" s="150"/>
      <c r="I239" s="150"/>
      <c r="J239" s="150"/>
      <c r="K239" s="150"/>
      <c r="L239" s="150"/>
      <c r="M239" s="150"/>
      <c r="N239" s="150"/>
      <c r="O239" s="150"/>
      <c r="P239" s="222"/>
      <c r="Q239" s="991"/>
      <c r="R239" s="992"/>
      <c r="S239" s="992"/>
      <c r="T239" s="992"/>
      <c r="U239" s="992"/>
      <c r="V239" s="992"/>
      <c r="W239" s="992"/>
      <c r="X239" s="992"/>
      <c r="Y239" s="992"/>
      <c r="Z239" s="992"/>
      <c r="AA239" s="99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8"/>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8"/>
      <c r="B242" s="238"/>
      <c r="C242" s="237"/>
      <c r="D242" s="238"/>
      <c r="E242" s="237"/>
      <c r="F242" s="300"/>
      <c r="G242" s="216"/>
      <c r="H242" s="147"/>
      <c r="I242" s="147"/>
      <c r="J242" s="147"/>
      <c r="K242" s="147"/>
      <c r="L242" s="147"/>
      <c r="M242" s="147"/>
      <c r="N242" s="147"/>
      <c r="O242" s="147"/>
      <c r="P242" s="217"/>
      <c r="Q242" s="985"/>
      <c r="R242" s="986"/>
      <c r="S242" s="986"/>
      <c r="T242" s="986"/>
      <c r="U242" s="986"/>
      <c r="V242" s="986"/>
      <c r="W242" s="986"/>
      <c r="X242" s="986"/>
      <c r="Y242" s="986"/>
      <c r="Z242" s="986"/>
      <c r="AA242" s="98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8"/>
      <c r="B243" s="238"/>
      <c r="C243" s="237"/>
      <c r="D243" s="238"/>
      <c r="E243" s="237"/>
      <c r="F243" s="300"/>
      <c r="G243" s="218"/>
      <c r="H243" s="219"/>
      <c r="I243" s="219"/>
      <c r="J243" s="219"/>
      <c r="K243" s="219"/>
      <c r="L243" s="219"/>
      <c r="M243" s="219"/>
      <c r="N243" s="219"/>
      <c r="O243" s="219"/>
      <c r="P243" s="220"/>
      <c r="Q243" s="988"/>
      <c r="R243" s="989"/>
      <c r="S243" s="989"/>
      <c r="T243" s="989"/>
      <c r="U243" s="989"/>
      <c r="V243" s="989"/>
      <c r="W243" s="989"/>
      <c r="X243" s="989"/>
      <c r="Y243" s="989"/>
      <c r="Z243" s="989"/>
      <c r="AA243" s="99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8"/>
      <c r="B244" s="238"/>
      <c r="C244" s="237"/>
      <c r="D244" s="238"/>
      <c r="E244" s="237"/>
      <c r="F244" s="300"/>
      <c r="G244" s="218"/>
      <c r="H244" s="219"/>
      <c r="I244" s="219"/>
      <c r="J244" s="219"/>
      <c r="K244" s="219"/>
      <c r="L244" s="219"/>
      <c r="M244" s="219"/>
      <c r="N244" s="219"/>
      <c r="O244" s="219"/>
      <c r="P244" s="220"/>
      <c r="Q244" s="988"/>
      <c r="R244" s="989"/>
      <c r="S244" s="989"/>
      <c r="T244" s="989"/>
      <c r="U244" s="989"/>
      <c r="V244" s="989"/>
      <c r="W244" s="989"/>
      <c r="X244" s="989"/>
      <c r="Y244" s="989"/>
      <c r="Z244" s="989"/>
      <c r="AA244" s="99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8"/>
      <c r="B245" s="238"/>
      <c r="C245" s="237"/>
      <c r="D245" s="238"/>
      <c r="E245" s="237"/>
      <c r="F245" s="300"/>
      <c r="G245" s="218"/>
      <c r="H245" s="219"/>
      <c r="I245" s="219"/>
      <c r="J245" s="219"/>
      <c r="K245" s="219"/>
      <c r="L245" s="219"/>
      <c r="M245" s="219"/>
      <c r="N245" s="219"/>
      <c r="O245" s="219"/>
      <c r="P245" s="220"/>
      <c r="Q245" s="988"/>
      <c r="R245" s="989"/>
      <c r="S245" s="989"/>
      <c r="T245" s="989"/>
      <c r="U245" s="989"/>
      <c r="V245" s="989"/>
      <c r="W245" s="989"/>
      <c r="X245" s="989"/>
      <c r="Y245" s="989"/>
      <c r="Z245" s="989"/>
      <c r="AA245" s="99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8"/>
      <c r="B246" s="238"/>
      <c r="C246" s="237"/>
      <c r="D246" s="238"/>
      <c r="E246" s="301"/>
      <c r="F246" s="302"/>
      <c r="G246" s="221"/>
      <c r="H246" s="150"/>
      <c r="I246" s="150"/>
      <c r="J246" s="150"/>
      <c r="K246" s="150"/>
      <c r="L246" s="150"/>
      <c r="M246" s="150"/>
      <c r="N246" s="150"/>
      <c r="O246" s="150"/>
      <c r="P246" s="222"/>
      <c r="Q246" s="991"/>
      <c r="R246" s="992"/>
      <c r="S246" s="992"/>
      <c r="T246" s="992"/>
      <c r="U246" s="992"/>
      <c r="V246" s="992"/>
      <c r="W246" s="992"/>
      <c r="X246" s="992"/>
      <c r="Y246" s="992"/>
      <c r="Z246" s="992"/>
      <c r="AA246" s="99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8"/>
      <c r="B249" s="238"/>
      <c r="C249" s="237"/>
      <c r="D249" s="238"/>
      <c r="E249" s="422"/>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3"/>
    </row>
    <row r="250" spans="1:50" ht="45" hidden="1" customHeight="1" x14ac:dyDescent="0.15">
      <c r="A250" s="99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9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9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9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9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9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8"/>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8"/>
    </row>
    <row r="273" spans="1:50" ht="22.5" hidden="1" customHeight="1" x14ac:dyDescent="0.15">
      <c r="A273" s="99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8"/>
      <c r="B274" s="238"/>
      <c r="C274" s="237"/>
      <c r="D274" s="238"/>
      <c r="E274" s="237"/>
      <c r="F274" s="300"/>
      <c r="G274" s="216"/>
      <c r="H274" s="147"/>
      <c r="I274" s="147"/>
      <c r="J274" s="147"/>
      <c r="K274" s="147"/>
      <c r="L274" s="147"/>
      <c r="M274" s="147"/>
      <c r="N274" s="147"/>
      <c r="O274" s="147"/>
      <c r="P274" s="217"/>
      <c r="Q274" s="985"/>
      <c r="R274" s="986"/>
      <c r="S274" s="986"/>
      <c r="T274" s="986"/>
      <c r="U274" s="986"/>
      <c r="V274" s="986"/>
      <c r="W274" s="986"/>
      <c r="X274" s="986"/>
      <c r="Y274" s="986"/>
      <c r="Z274" s="986"/>
      <c r="AA274" s="98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8"/>
      <c r="B275" s="238"/>
      <c r="C275" s="237"/>
      <c r="D275" s="238"/>
      <c r="E275" s="237"/>
      <c r="F275" s="300"/>
      <c r="G275" s="218"/>
      <c r="H275" s="219"/>
      <c r="I275" s="219"/>
      <c r="J275" s="219"/>
      <c r="K275" s="219"/>
      <c r="L275" s="219"/>
      <c r="M275" s="219"/>
      <c r="N275" s="219"/>
      <c r="O275" s="219"/>
      <c r="P275" s="220"/>
      <c r="Q275" s="988"/>
      <c r="R275" s="989"/>
      <c r="S275" s="989"/>
      <c r="T275" s="989"/>
      <c r="U275" s="989"/>
      <c r="V275" s="989"/>
      <c r="W275" s="989"/>
      <c r="X275" s="989"/>
      <c r="Y275" s="989"/>
      <c r="Z275" s="989"/>
      <c r="AA275" s="99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8"/>
      <c r="B276" s="238"/>
      <c r="C276" s="237"/>
      <c r="D276" s="238"/>
      <c r="E276" s="237"/>
      <c r="F276" s="300"/>
      <c r="G276" s="218"/>
      <c r="H276" s="219"/>
      <c r="I276" s="219"/>
      <c r="J276" s="219"/>
      <c r="K276" s="219"/>
      <c r="L276" s="219"/>
      <c r="M276" s="219"/>
      <c r="N276" s="219"/>
      <c r="O276" s="219"/>
      <c r="P276" s="220"/>
      <c r="Q276" s="988"/>
      <c r="R276" s="989"/>
      <c r="S276" s="989"/>
      <c r="T276" s="989"/>
      <c r="U276" s="989"/>
      <c r="V276" s="989"/>
      <c r="W276" s="989"/>
      <c r="X276" s="989"/>
      <c r="Y276" s="989"/>
      <c r="Z276" s="989"/>
      <c r="AA276" s="99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8"/>
      <c r="B277" s="238"/>
      <c r="C277" s="237"/>
      <c r="D277" s="238"/>
      <c r="E277" s="237"/>
      <c r="F277" s="300"/>
      <c r="G277" s="218"/>
      <c r="H277" s="219"/>
      <c r="I277" s="219"/>
      <c r="J277" s="219"/>
      <c r="K277" s="219"/>
      <c r="L277" s="219"/>
      <c r="M277" s="219"/>
      <c r="N277" s="219"/>
      <c r="O277" s="219"/>
      <c r="P277" s="220"/>
      <c r="Q277" s="988"/>
      <c r="R277" s="989"/>
      <c r="S277" s="989"/>
      <c r="T277" s="989"/>
      <c r="U277" s="989"/>
      <c r="V277" s="989"/>
      <c r="W277" s="989"/>
      <c r="X277" s="989"/>
      <c r="Y277" s="989"/>
      <c r="Z277" s="989"/>
      <c r="AA277" s="99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8"/>
      <c r="B278" s="238"/>
      <c r="C278" s="237"/>
      <c r="D278" s="238"/>
      <c r="E278" s="237"/>
      <c r="F278" s="300"/>
      <c r="G278" s="221"/>
      <c r="H278" s="150"/>
      <c r="I278" s="150"/>
      <c r="J278" s="150"/>
      <c r="K278" s="150"/>
      <c r="L278" s="150"/>
      <c r="M278" s="150"/>
      <c r="N278" s="150"/>
      <c r="O278" s="150"/>
      <c r="P278" s="222"/>
      <c r="Q278" s="991"/>
      <c r="R278" s="992"/>
      <c r="S278" s="992"/>
      <c r="T278" s="992"/>
      <c r="U278" s="992"/>
      <c r="V278" s="992"/>
      <c r="W278" s="992"/>
      <c r="X278" s="992"/>
      <c r="Y278" s="992"/>
      <c r="Z278" s="992"/>
      <c r="AA278" s="99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8"/>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8"/>
      <c r="B281" s="238"/>
      <c r="C281" s="237"/>
      <c r="D281" s="238"/>
      <c r="E281" s="237"/>
      <c r="F281" s="300"/>
      <c r="G281" s="216"/>
      <c r="H281" s="147"/>
      <c r="I281" s="147"/>
      <c r="J281" s="147"/>
      <c r="K281" s="147"/>
      <c r="L281" s="147"/>
      <c r="M281" s="147"/>
      <c r="N281" s="147"/>
      <c r="O281" s="147"/>
      <c r="P281" s="217"/>
      <c r="Q281" s="985"/>
      <c r="R281" s="986"/>
      <c r="S281" s="986"/>
      <c r="T281" s="986"/>
      <c r="U281" s="986"/>
      <c r="V281" s="986"/>
      <c r="W281" s="986"/>
      <c r="X281" s="986"/>
      <c r="Y281" s="986"/>
      <c r="Z281" s="986"/>
      <c r="AA281" s="98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8"/>
      <c r="B282" s="238"/>
      <c r="C282" s="237"/>
      <c r="D282" s="238"/>
      <c r="E282" s="237"/>
      <c r="F282" s="300"/>
      <c r="G282" s="218"/>
      <c r="H282" s="219"/>
      <c r="I282" s="219"/>
      <c r="J282" s="219"/>
      <c r="K282" s="219"/>
      <c r="L282" s="219"/>
      <c r="M282" s="219"/>
      <c r="N282" s="219"/>
      <c r="O282" s="219"/>
      <c r="P282" s="220"/>
      <c r="Q282" s="988"/>
      <c r="R282" s="989"/>
      <c r="S282" s="989"/>
      <c r="T282" s="989"/>
      <c r="U282" s="989"/>
      <c r="V282" s="989"/>
      <c r="W282" s="989"/>
      <c r="X282" s="989"/>
      <c r="Y282" s="989"/>
      <c r="Z282" s="989"/>
      <c r="AA282" s="99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8"/>
      <c r="B283" s="238"/>
      <c r="C283" s="237"/>
      <c r="D283" s="238"/>
      <c r="E283" s="237"/>
      <c r="F283" s="300"/>
      <c r="G283" s="218"/>
      <c r="H283" s="219"/>
      <c r="I283" s="219"/>
      <c r="J283" s="219"/>
      <c r="K283" s="219"/>
      <c r="L283" s="219"/>
      <c r="M283" s="219"/>
      <c r="N283" s="219"/>
      <c r="O283" s="219"/>
      <c r="P283" s="220"/>
      <c r="Q283" s="988"/>
      <c r="R283" s="989"/>
      <c r="S283" s="989"/>
      <c r="T283" s="989"/>
      <c r="U283" s="989"/>
      <c r="V283" s="989"/>
      <c r="W283" s="989"/>
      <c r="X283" s="989"/>
      <c r="Y283" s="989"/>
      <c r="Z283" s="989"/>
      <c r="AA283" s="99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8"/>
      <c r="B284" s="238"/>
      <c r="C284" s="237"/>
      <c r="D284" s="238"/>
      <c r="E284" s="237"/>
      <c r="F284" s="300"/>
      <c r="G284" s="218"/>
      <c r="H284" s="219"/>
      <c r="I284" s="219"/>
      <c r="J284" s="219"/>
      <c r="K284" s="219"/>
      <c r="L284" s="219"/>
      <c r="M284" s="219"/>
      <c r="N284" s="219"/>
      <c r="O284" s="219"/>
      <c r="P284" s="220"/>
      <c r="Q284" s="988"/>
      <c r="R284" s="989"/>
      <c r="S284" s="989"/>
      <c r="T284" s="989"/>
      <c r="U284" s="989"/>
      <c r="V284" s="989"/>
      <c r="W284" s="989"/>
      <c r="X284" s="989"/>
      <c r="Y284" s="989"/>
      <c r="Z284" s="989"/>
      <c r="AA284" s="99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8"/>
      <c r="B285" s="238"/>
      <c r="C285" s="237"/>
      <c r="D285" s="238"/>
      <c r="E285" s="237"/>
      <c r="F285" s="300"/>
      <c r="G285" s="221"/>
      <c r="H285" s="150"/>
      <c r="I285" s="150"/>
      <c r="J285" s="150"/>
      <c r="K285" s="150"/>
      <c r="L285" s="150"/>
      <c r="M285" s="150"/>
      <c r="N285" s="150"/>
      <c r="O285" s="150"/>
      <c r="P285" s="222"/>
      <c r="Q285" s="991"/>
      <c r="R285" s="992"/>
      <c r="S285" s="992"/>
      <c r="T285" s="992"/>
      <c r="U285" s="992"/>
      <c r="V285" s="992"/>
      <c r="W285" s="992"/>
      <c r="X285" s="992"/>
      <c r="Y285" s="992"/>
      <c r="Z285" s="992"/>
      <c r="AA285" s="99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8"/>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8"/>
      <c r="B288" s="238"/>
      <c r="C288" s="237"/>
      <c r="D288" s="238"/>
      <c r="E288" s="237"/>
      <c r="F288" s="300"/>
      <c r="G288" s="216"/>
      <c r="H288" s="147"/>
      <c r="I288" s="147"/>
      <c r="J288" s="147"/>
      <c r="K288" s="147"/>
      <c r="L288" s="147"/>
      <c r="M288" s="147"/>
      <c r="N288" s="147"/>
      <c r="O288" s="147"/>
      <c r="P288" s="217"/>
      <c r="Q288" s="985"/>
      <c r="R288" s="986"/>
      <c r="S288" s="986"/>
      <c r="T288" s="986"/>
      <c r="U288" s="986"/>
      <c r="V288" s="986"/>
      <c r="W288" s="986"/>
      <c r="X288" s="986"/>
      <c r="Y288" s="986"/>
      <c r="Z288" s="986"/>
      <c r="AA288" s="98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8"/>
      <c r="B289" s="238"/>
      <c r="C289" s="237"/>
      <c r="D289" s="238"/>
      <c r="E289" s="237"/>
      <c r="F289" s="300"/>
      <c r="G289" s="218"/>
      <c r="H289" s="219"/>
      <c r="I289" s="219"/>
      <c r="J289" s="219"/>
      <c r="K289" s="219"/>
      <c r="L289" s="219"/>
      <c r="M289" s="219"/>
      <c r="N289" s="219"/>
      <c r="O289" s="219"/>
      <c r="P289" s="220"/>
      <c r="Q289" s="988"/>
      <c r="R289" s="989"/>
      <c r="S289" s="989"/>
      <c r="T289" s="989"/>
      <c r="U289" s="989"/>
      <c r="V289" s="989"/>
      <c r="W289" s="989"/>
      <c r="X289" s="989"/>
      <c r="Y289" s="989"/>
      <c r="Z289" s="989"/>
      <c r="AA289" s="99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8"/>
      <c r="B290" s="238"/>
      <c r="C290" s="237"/>
      <c r="D290" s="238"/>
      <c r="E290" s="237"/>
      <c r="F290" s="300"/>
      <c r="G290" s="218"/>
      <c r="H290" s="219"/>
      <c r="I290" s="219"/>
      <c r="J290" s="219"/>
      <c r="K290" s="219"/>
      <c r="L290" s="219"/>
      <c r="M290" s="219"/>
      <c r="N290" s="219"/>
      <c r="O290" s="219"/>
      <c r="P290" s="220"/>
      <c r="Q290" s="988"/>
      <c r="R290" s="989"/>
      <c r="S290" s="989"/>
      <c r="T290" s="989"/>
      <c r="U290" s="989"/>
      <c r="V290" s="989"/>
      <c r="W290" s="989"/>
      <c r="X290" s="989"/>
      <c r="Y290" s="989"/>
      <c r="Z290" s="989"/>
      <c r="AA290" s="99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8"/>
      <c r="B291" s="238"/>
      <c r="C291" s="237"/>
      <c r="D291" s="238"/>
      <c r="E291" s="237"/>
      <c r="F291" s="300"/>
      <c r="G291" s="218"/>
      <c r="H291" s="219"/>
      <c r="I291" s="219"/>
      <c r="J291" s="219"/>
      <c r="K291" s="219"/>
      <c r="L291" s="219"/>
      <c r="M291" s="219"/>
      <c r="N291" s="219"/>
      <c r="O291" s="219"/>
      <c r="P291" s="220"/>
      <c r="Q291" s="988"/>
      <c r="R291" s="989"/>
      <c r="S291" s="989"/>
      <c r="T291" s="989"/>
      <c r="U291" s="989"/>
      <c r="V291" s="989"/>
      <c r="W291" s="989"/>
      <c r="X291" s="989"/>
      <c r="Y291" s="989"/>
      <c r="Z291" s="989"/>
      <c r="AA291" s="99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8"/>
      <c r="B292" s="238"/>
      <c r="C292" s="237"/>
      <c r="D292" s="238"/>
      <c r="E292" s="237"/>
      <c r="F292" s="300"/>
      <c r="G292" s="221"/>
      <c r="H292" s="150"/>
      <c r="I292" s="150"/>
      <c r="J292" s="150"/>
      <c r="K292" s="150"/>
      <c r="L292" s="150"/>
      <c r="M292" s="150"/>
      <c r="N292" s="150"/>
      <c r="O292" s="150"/>
      <c r="P292" s="222"/>
      <c r="Q292" s="991"/>
      <c r="R292" s="992"/>
      <c r="S292" s="992"/>
      <c r="T292" s="992"/>
      <c r="U292" s="992"/>
      <c r="V292" s="992"/>
      <c r="W292" s="992"/>
      <c r="X292" s="992"/>
      <c r="Y292" s="992"/>
      <c r="Z292" s="992"/>
      <c r="AA292" s="99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8"/>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8"/>
      <c r="B295" s="238"/>
      <c r="C295" s="237"/>
      <c r="D295" s="238"/>
      <c r="E295" s="237"/>
      <c r="F295" s="300"/>
      <c r="G295" s="216"/>
      <c r="H295" s="147"/>
      <c r="I295" s="147"/>
      <c r="J295" s="147"/>
      <c r="K295" s="147"/>
      <c r="L295" s="147"/>
      <c r="M295" s="147"/>
      <c r="N295" s="147"/>
      <c r="O295" s="147"/>
      <c r="P295" s="217"/>
      <c r="Q295" s="985"/>
      <c r="R295" s="986"/>
      <c r="S295" s="986"/>
      <c r="T295" s="986"/>
      <c r="U295" s="986"/>
      <c r="V295" s="986"/>
      <c r="W295" s="986"/>
      <c r="X295" s="986"/>
      <c r="Y295" s="986"/>
      <c r="Z295" s="986"/>
      <c r="AA295" s="98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8"/>
      <c r="B296" s="238"/>
      <c r="C296" s="237"/>
      <c r="D296" s="238"/>
      <c r="E296" s="237"/>
      <c r="F296" s="300"/>
      <c r="G296" s="218"/>
      <c r="H296" s="219"/>
      <c r="I296" s="219"/>
      <c r="J296" s="219"/>
      <c r="K296" s="219"/>
      <c r="L296" s="219"/>
      <c r="M296" s="219"/>
      <c r="N296" s="219"/>
      <c r="O296" s="219"/>
      <c r="P296" s="220"/>
      <c r="Q296" s="988"/>
      <c r="R296" s="989"/>
      <c r="S296" s="989"/>
      <c r="T296" s="989"/>
      <c r="U296" s="989"/>
      <c r="V296" s="989"/>
      <c r="W296" s="989"/>
      <c r="X296" s="989"/>
      <c r="Y296" s="989"/>
      <c r="Z296" s="989"/>
      <c r="AA296" s="99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8"/>
      <c r="B297" s="238"/>
      <c r="C297" s="237"/>
      <c r="D297" s="238"/>
      <c r="E297" s="237"/>
      <c r="F297" s="300"/>
      <c r="G297" s="218"/>
      <c r="H297" s="219"/>
      <c r="I297" s="219"/>
      <c r="J297" s="219"/>
      <c r="K297" s="219"/>
      <c r="L297" s="219"/>
      <c r="M297" s="219"/>
      <c r="N297" s="219"/>
      <c r="O297" s="219"/>
      <c r="P297" s="220"/>
      <c r="Q297" s="988"/>
      <c r="R297" s="989"/>
      <c r="S297" s="989"/>
      <c r="T297" s="989"/>
      <c r="U297" s="989"/>
      <c r="V297" s="989"/>
      <c r="W297" s="989"/>
      <c r="X297" s="989"/>
      <c r="Y297" s="989"/>
      <c r="Z297" s="989"/>
      <c r="AA297" s="99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8"/>
      <c r="B298" s="238"/>
      <c r="C298" s="237"/>
      <c r="D298" s="238"/>
      <c r="E298" s="237"/>
      <c r="F298" s="300"/>
      <c r="G298" s="218"/>
      <c r="H298" s="219"/>
      <c r="I298" s="219"/>
      <c r="J298" s="219"/>
      <c r="K298" s="219"/>
      <c r="L298" s="219"/>
      <c r="M298" s="219"/>
      <c r="N298" s="219"/>
      <c r="O298" s="219"/>
      <c r="P298" s="220"/>
      <c r="Q298" s="988"/>
      <c r="R298" s="989"/>
      <c r="S298" s="989"/>
      <c r="T298" s="989"/>
      <c r="U298" s="989"/>
      <c r="V298" s="989"/>
      <c r="W298" s="989"/>
      <c r="X298" s="989"/>
      <c r="Y298" s="989"/>
      <c r="Z298" s="989"/>
      <c r="AA298" s="99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8"/>
      <c r="B299" s="238"/>
      <c r="C299" s="237"/>
      <c r="D299" s="238"/>
      <c r="E299" s="237"/>
      <c r="F299" s="300"/>
      <c r="G299" s="221"/>
      <c r="H299" s="150"/>
      <c r="I299" s="150"/>
      <c r="J299" s="150"/>
      <c r="K299" s="150"/>
      <c r="L299" s="150"/>
      <c r="M299" s="150"/>
      <c r="N299" s="150"/>
      <c r="O299" s="150"/>
      <c r="P299" s="222"/>
      <c r="Q299" s="991"/>
      <c r="R299" s="992"/>
      <c r="S299" s="992"/>
      <c r="T299" s="992"/>
      <c r="U299" s="992"/>
      <c r="V299" s="992"/>
      <c r="W299" s="992"/>
      <c r="X299" s="992"/>
      <c r="Y299" s="992"/>
      <c r="Z299" s="992"/>
      <c r="AA299" s="99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8"/>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8"/>
      <c r="B302" s="238"/>
      <c r="C302" s="237"/>
      <c r="D302" s="238"/>
      <c r="E302" s="237"/>
      <c r="F302" s="300"/>
      <c r="G302" s="216"/>
      <c r="H302" s="147"/>
      <c r="I302" s="147"/>
      <c r="J302" s="147"/>
      <c r="K302" s="147"/>
      <c r="L302" s="147"/>
      <c r="M302" s="147"/>
      <c r="N302" s="147"/>
      <c r="O302" s="147"/>
      <c r="P302" s="217"/>
      <c r="Q302" s="985"/>
      <c r="R302" s="986"/>
      <c r="S302" s="986"/>
      <c r="T302" s="986"/>
      <c r="U302" s="986"/>
      <c r="V302" s="986"/>
      <c r="W302" s="986"/>
      <c r="X302" s="986"/>
      <c r="Y302" s="986"/>
      <c r="Z302" s="986"/>
      <c r="AA302" s="98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8"/>
      <c r="B303" s="238"/>
      <c r="C303" s="237"/>
      <c r="D303" s="238"/>
      <c r="E303" s="237"/>
      <c r="F303" s="300"/>
      <c r="G303" s="218"/>
      <c r="H303" s="219"/>
      <c r="I303" s="219"/>
      <c r="J303" s="219"/>
      <c r="K303" s="219"/>
      <c r="L303" s="219"/>
      <c r="M303" s="219"/>
      <c r="N303" s="219"/>
      <c r="O303" s="219"/>
      <c r="P303" s="220"/>
      <c r="Q303" s="988"/>
      <c r="R303" s="989"/>
      <c r="S303" s="989"/>
      <c r="T303" s="989"/>
      <c r="U303" s="989"/>
      <c r="V303" s="989"/>
      <c r="W303" s="989"/>
      <c r="X303" s="989"/>
      <c r="Y303" s="989"/>
      <c r="Z303" s="989"/>
      <c r="AA303" s="99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8"/>
      <c r="B304" s="238"/>
      <c r="C304" s="237"/>
      <c r="D304" s="238"/>
      <c r="E304" s="237"/>
      <c r="F304" s="300"/>
      <c r="G304" s="218"/>
      <c r="H304" s="219"/>
      <c r="I304" s="219"/>
      <c r="J304" s="219"/>
      <c r="K304" s="219"/>
      <c r="L304" s="219"/>
      <c r="M304" s="219"/>
      <c r="N304" s="219"/>
      <c r="O304" s="219"/>
      <c r="P304" s="220"/>
      <c r="Q304" s="988"/>
      <c r="R304" s="989"/>
      <c r="S304" s="989"/>
      <c r="T304" s="989"/>
      <c r="U304" s="989"/>
      <c r="V304" s="989"/>
      <c r="W304" s="989"/>
      <c r="X304" s="989"/>
      <c r="Y304" s="989"/>
      <c r="Z304" s="989"/>
      <c r="AA304" s="99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8"/>
      <c r="B305" s="238"/>
      <c r="C305" s="237"/>
      <c r="D305" s="238"/>
      <c r="E305" s="237"/>
      <c r="F305" s="300"/>
      <c r="G305" s="218"/>
      <c r="H305" s="219"/>
      <c r="I305" s="219"/>
      <c r="J305" s="219"/>
      <c r="K305" s="219"/>
      <c r="L305" s="219"/>
      <c r="M305" s="219"/>
      <c r="N305" s="219"/>
      <c r="O305" s="219"/>
      <c r="P305" s="220"/>
      <c r="Q305" s="988"/>
      <c r="R305" s="989"/>
      <c r="S305" s="989"/>
      <c r="T305" s="989"/>
      <c r="U305" s="989"/>
      <c r="V305" s="989"/>
      <c r="W305" s="989"/>
      <c r="X305" s="989"/>
      <c r="Y305" s="989"/>
      <c r="Z305" s="989"/>
      <c r="AA305" s="99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8"/>
      <c r="B306" s="238"/>
      <c r="C306" s="237"/>
      <c r="D306" s="238"/>
      <c r="E306" s="301"/>
      <c r="F306" s="302"/>
      <c r="G306" s="221"/>
      <c r="H306" s="150"/>
      <c r="I306" s="150"/>
      <c r="J306" s="150"/>
      <c r="K306" s="150"/>
      <c r="L306" s="150"/>
      <c r="M306" s="150"/>
      <c r="N306" s="150"/>
      <c r="O306" s="150"/>
      <c r="P306" s="222"/>
      <c r="Q306" s="991"/>
      <c r="R306" s="992"/>
      <c r="S306" s="992"/>
      <c r="T306" s="992"/>
      <c r="U306" s="992"/>
      <c r="V306" s="992"/>
      <c r="W306" s="992"/>
      <c r="X306" s="992"/>
      <c r="Y306" s="992"/>
      <c r="Z306" s="992"/>
      <c r="AA306" s="99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9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9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9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9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9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8"/>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8"/>
    </row>
    <row r="333" spans="1:50" ht="22.5" hidden="1" customHeight="1" x14ac:dyDescent="0.15">
      <c r="A333" s="99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8"/>
      <c r="B334" s="238"/>
      <c r="C334" s="237"/>
      <c r="D334" s="238"/>
      <c r="E334" s="237"/>
      <c r="F334" s="300"/>
      <c r="G334" s="216"/>
      <c r="H334" s="147"/>
      <c r="I334" s="147"/>
      <c r="J334" s="147"/>
      <c r="K334" s="147"/>
      <c r="L334" s="147"/>
      <c r="M334" s="147"/>
      <c r="N334" s="147"/>
      <c r="O334" s="147"/>
      <c r="P334" s="217"/>
      <c r="Q334" s="985"/>
      <c r="R334" s="986"/>
      <c r="S334" s="986"/>
      <c r="T334" s="986"/>
      <c r="U334" s="986"/>
      <c r="V334" s="986"/>
      <c r="W334" s="986"/>
      <c r="X334" s="986"/>
      <c r="Y334" s="986"/>
      <c r="Z334" s="986"/>
      <c r="AA334" s="98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8"/>
      <c r="B335" s="238"/>
      <c r="C335" s="237"/>
      <c r="D335" s="238"/>
      <c r="E335" s="237"/>
      <c r="F335" s="300"/>
      <c r="G335" s="218"/>
      <c r="H335" s="219"/>
      <c r="I335" s="219"/>
      <c r="J335" s="219"/>
      <c r="K335" s="219"/>
      <c r="L335" s="219"/>
      <c r="M335" s="219"/>
      <c r="N335" s="219"/>
      <c r="O335" s="219"/>
      <c r="P335" s="220"/>
      <c r="Q335" s="988"/>
      <c r="R335" s="989"/>
      <c r="S335" s="989"/>
      <c r="T335" s="989"/>
      <c r="U335" s="989"/>
      <c r="V335" s="989"/>
      <c r="W335" s="989"/>
      <c r="X335" s="989"/>
      <c r="Y335" s="989"/>
      <c r="Z335" s="989"/>
      <c r="AA335" s="99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8"/>
      <c r="B336" s="238"/>
      <c r="C336" s="237"/>
      <c r="D336" s="238"/>
      <c r="E336" s="237"/>
      <c r="F336" s="300"/>
      <c r="G336" s="218"/>
      <c r="H336" s="219"/>
      <c r="I336" s="219"/>
      <c r="J336" s="219"/>
      <c r="K336" s="219"/>
      <c r="L336" s="219"/>
      <c r="M336" s="219"/>
      <c r="N336" s="219"/>
      <c r="O336" s="219"/>
      <c r="P336" s="220"/>
      <c r="Q336" s="988"/>
      <c r="R336" s="989"/>
      <c r="S336" s="989"/>
      <c r="T336" s="989"/>
      <c r="U336" s="989"/>
      <c r="V336" s="989"/>
      <c r="W336" s="989"/>
      <c r="X336" s="989"/>
      <c r="Y336" s="989"/>
      <c r="Z336" s="989"/>
      <c r="AA336" s="99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8"/>
      <c r="B337" s="238"/>
      <c r="C337" s="237"/>
      <c r="D337" s="238"/>
      <c r="E337" s="237"/>
      <c r="F337" s="300"/>
      <c r="G337" s="218"/>
      <c r="H337" s="219"/>
      <c r="I337" s="219"/>
      <c r="J337" s="219"/>
      <c r="K337" s="219"/>
      <c r="L337" s="219"/>
      <c r="M337" s="219"/>
      <c r="N337" s="219"/>
      <c r="O337" s="219"/>
      <c r="P337" s="220"/>
      <c r="Q337" s="988"/>
      <c r="R337" s="989"/>
      <c r="S337" s="989"/>
      <c r="T337" s="989"/>
      <c r="U337" s="989"/>
      <c r="V337" s="989"/>
      <c r="W337" s="989"/>
      <c r="X337" s="989"/>
      <c r="Y337" s="989"/>
      <c r="Z337" s="989"/>
      <c r="AA337" s="99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8"/>
      <c r="B338" s="238"/>
      <c r="C338" s="237"/>
      <c r="D338" s="238"/>
      <c r="E338" s="237"/>
      <c r="F338" s="300"/>
      <c r="G338" s="221"/>
      <c r="H338" s="150"/>
      <c r="I338" s="150"/>
      <c r="J338" s="150"/>
      <c r="K338" s="150"/>
      <c r="L338" s="150"/>
      <c r="M338" s="150"/>
      <c r="N338" s="150"/>
      <c r="O338" s="150"/>
      <c r="P338" s="222"/>
      <c r="Q338" s="991"/>
      <c r="R338" s="992"/>
      <c r="S338" s="992"/>
      <c r="T338" s="992"/>
      <c r="U338" s="992"/>
      <c r="V338" s="992"/>
      <c r="W338" s="992"/>
      <c r="X338" s="992"/>
      <c r="Y338" s="992"/>
      <c r="Z338" s="992"/>
      <c r="AA338" s="99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8"/>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8"/>
      <c r="B341" s="238"/>
      <c r="C341" s="237"/>
      <c r="D341" s="238"/>
      <c r="E341" s="237"/>
      <c r="F341" s="300"/>
      <c r="G341" s="216"/>
      <c r="H341" s="147"/>
      <c r="I341" s="147"/>
      <c r="J341" s="147"/>
      <c r="K341" s="147"/>
      <c r="L341" s="147"/>
      <c r="M341" s="147"/>
      <c r="N341" s="147"/>
      <c r="O341" s="147"/>
      <c r="P341" s="217"/>
      <c r="Q341" s="985"/>
      <c r="R341" s="986"/>
      <c r="S341" s="986"/>
      <c r="T341" s="986"/>
      <c r="U341" s="986"/>
      <c r="V341" s="986"/>
      <c r="W341" s="986"/>
      <c r="X341" s="986"/>
      <c r="Y341" s="986"/>
      <c r="Z341" s="986"/>
      <c r="AA341" s="98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8"/>
      <c r="B342" s="238"/>
      <c r="C342" s="237"/>
      <c r="D342" s="238"/>
      <c r="E342" s="237"/>
      <c r="F342" s="300"/>
      <c r="G342" s="218"/>
      <c r="H342" s="219"/>
      <c r="I342" s="219"/>
      <c r="J342" s="219"/>
      <c r="K342" s="219"/>
      <c r="L342" s="219"/>
      <c r="M342" s="219"/>
      <c r="N342" s="219"/>
      <c r="O342" s="219"/>
      <c r="P342" s="220"/>
      <c r="Q342" s="988"/>
      <c r="R342" s="989"/>
      <c r="S342" s="989"/>
      <c r="T342" s="989"/>
      <c r="U342" s="989"/>
      <c r="V342" s="989"/>
      <c r="W342" s="989"/>
      <c r="X342" s="989"/>
      <c r="Y342" s="989"/>
      <c r="Z342" s="989"/>
      <c r="AA342" s="99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8"/>
      <c r="B343" s="238"/>
      <c r="C343" s="237"/>
      <c r="D343" s="238"/>
      <c r="E343" s="237"/>
      <c r="F343" s="300"/>
      <c r="G343" s="218"/>
      <c r="H343" s="219"/>
      <c r="I343" s="219"/>
      <c r="J343" s="219"/>
      <c r="K343" s="219"/>
      <c r="L343" s="219"/>
      <c r="M343" s="219"/>
      <c r="N343" s="219"/>
      <c r="O343" s="219"/>
      <c r="P343" s="220"/>
      <c r="Q343" s="988"/>
      <c r="R343" s="989"/>
      <c r="S343" s="989"/>
      <c r="T343" s="989"/>
      <c r="U343" s="989"/>
      <c r="V343" s="989"/>
      <c r="W343" s="989"/>
      <c r="X343" s="989"/>
      <c r="Y343" s="989"/>
      <c r="Z343" s="989"/>
      <c r="AA343" s="99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8"/>
      <c r="B344" s="238"/>
      <c r="C344" s="237"/>
      <c r="D344" s="238"/>
      <c r="E344" s="237"/>
      <c r="F344" s="300"/>
      <c r="G344" s="218"/>
      <c r="H344" s="219"/>
      <c r="I344" s="219"/>
      <c r="J344" s="219"/>
      <c r="K344" s="219"/>
      <c r="L344" s="219"/>
      <c r="M344" s="219"/>
      <c r="N344" s="219"/>
      <c r="O344" s="219"/>
      <c r="P344" s="220"/>
      <c r="Q344" s="988"/>
      <c r="R344" s="989"/>
      <c r="S344" s="989"/>
      <c r="T344" s="989"/>
      <c r="U344" s="989"/>
      <c r="V344" s="989"/>
      <c r="W344" s="989"/>
      <c r="X344" s="989"/>
      <c r="Y344" s="989"/>
      <c r="Z344" s="989"/>
      <c r="AA344" s="99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8"/>
      <c r="B345" s="238"/>
      <c r="C345" s="237"/>
      <c r="D345" s="238"/>
      <c r="E345" s="237"/>
      <c r="F345" s="300"/>
      <c r="G345" s="221"/>
      <c r="H345" s="150"/>
      <c r="I345" s="150"/>
      <c r="J345" s="150"/>
      <c r="K345" s="150"/>
      <c r="L345" s="150"/>
      <c r="M345" s="150"/>
      <c r="N345" s="150"/>
      <c r="O345" s="150"/>
      <c r="P345" s="222"/>
      <c r="Q345" s="991"/>
      <c r="R345" s="992"/>
      <c r="S345" s="992"/>
      <c r="T345" s="992"/>
      <c r="U345" s="992"/>
      <c r="V345" s="992"/>
      <c r="W345" s="992"/>
      <c r="X345" s="992"/>
      <c r="Y345" s="992"/>
      <c r="Z345" s="992"/>
      <c r="AA345" s="99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8"/>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8"/>
      <c r="B348" s="238"/>
      <c r="C348" s="237"/>
      <c r="D348" s="238"/>
      <c r="E348" s="237"/>
      <c r="F348" s="300"/>
      <c r="G348" s="216"/>
      <c r="H348" s="147"/>
      <c r="I348" s="147"/>
      <c r="J348" s="147"/>
      <c r="K348" s="147"/>
      <c r="L348" s="147"/>
      <c r="M348" s="147"/>
      <c r="N348" s="147"/>
      <c r="O348" s="147"/>
      <c r="P348" s="217"/>
      <c r="Q348" s="985"/>
      <c r="R348" s="986"/>
      <c r="S348" s="986"/>
      <c r="T348" s="986"/>
      <c r="U348" s="986"/>
      <c r="V348" s="986"/>
      <c r="W348" s="986"/>
      <c r="X348" s="986"/>
      <c r="Y348" s="986"/>
      <c r="Z348" s="986"/>
      <c r="AA348" s="98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8"/>
      <c r="B349" s="238"/>
      <c r="C349" s="237"/>
      <c r="D349" s="238"/>
      <c r="E349" s="237"/>
      <c r="F349" s="300"/>
      <c r="G349" s="218"/>
      <c r="H349" s="219"/>
      <c r="I349" s="219"/>
      <c r="J349" s="219"/>
      <c r="K349" s="219"/>
      <c r="L349" s="219"/>
      <c r="M349" s="219"/>
      <c r="N349" s="219"/>
      <c r="O349" s="219"/>
      <c r="P349" s="220"/>
      <c r="Q349" s="988"/>
      <c r="R349" s="989"/>
      <c r="S349" s="989"/>
      <c r="T349" s="989"/>
      <c r="U349" s="989"/>
      <c r="V349" s="989"/>
      <c r="W349" s="989"/>
      <c r="X349" s="989"/>
      <c r="Y349" s="989"/>
      <c r="Z349" s="989"/>
      <c r="AA349" s="99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8"/>
      <c r="B350" s="238"/>
      <c r="C350" s="237"/>
      <c r="D350" s="238"/>
      <c r="E350" s="237"/>
      <c r="F350" s="300"/>
      <c r="G350" s="218"/>
      <c r="H350" s="219"/>
      <c r="I350" s="219"/>
      <c r="J350" s="219"/>
      <c r="K350" s="219"/>
      <c r="L350" s="219"/>
      <c r="M350" s="219"/>
      <c r="N350" s="219"/>
      <c r="O350" s="219"/>
      <c r="P350" s="220"/>
      <c r="Q350" s="988"/>
      <c r="R350" s="989"/>
      <c r="S350" s="989"/>
      <c r="T350" s="989"/>
      <c r="U350" s="989"/>
      <c r="V350" s="989"/>
      <c r="W350" s="989"/>
      <c r="X350" s="989"/>
      <c r="Y350" s="989"/>
      <c r="Z350" s="989"/>
      <c r="AA350" s="99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8"/>
      <c r="B351" s="238"/>
      <c r="C351" s="237"/>
      <c r="D351" s="238"/>
      <c r="E351" s="237"/>
      <c r="F351" s="300"/>
      <c r="G351" s="218"/>
      <c r="H351" s="219"/>
      <c r="I351" s="219"/>
      <c r="J351" s="219"/>
      <c r="K351" s="219"/>
      <c r="L351" s="219"/>
      <c r="M351" s="219"/>
      <c r="N351" s="219"/>
      <c r="O351" s="219"/>
      <c r="P351" s="220"/>
      <c r="Q351" s="988"/>
      <c r="R351" s="989"/>
      <c r="S351" s="989"/>
      <c r="T351" s="989"/>
      <c r="U351" s="989"/>
      <c r="V351" s="989"/>
      <c r="W351" s="989"/>
      <c r="X351" s="989"/>
      <c r="Y351" s="989"/>
      <c r="Z351" s="989"/>
      <c r="AA351" s="99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8"/>
      <c r="B352" s="238"/>
      <c r="C352" s="237"/>
      <c r="D352" s="238"/>
      <c r="E352" s="237"/>
      <c r="F352" s="300"/>
      <c r="G352" s="221"/>
      <c r="H352" s="150"/>
      <c r="I352" s="150"/>
      <c r="J352" s="150"/>
      <c r="K352" s="150"/>
      <c r="L352" s="150"/>
      <c r="M352" s="150"/>
      <c r="N352" s="150"/>
      <c r="O352" s="150"/>
      <c r="P352" s="222"/>
      <c r="Q352" s="991"/>
      <c r="R352" s="992"/>
      <c r="S352" s="992"/>
      <c r="T352" s="992"/>
      <c r="U352" s="992"/>
      <c r="V352" s="992"/>
      <c r="W352" s="992"/>
      <c r="X352" s="992"/>
      <c r="Y352" s="992"/>
      <c r="Z352" s="992"/>
      <c r="AA352" s="99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8"/>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8"/>
      <c r="B355" s="238"/>
      <c r="C355" s="237"/>
      <c r="D355" s="238"/>
      <c r="E355" s="237"/>
      <c r="F355" s="300"/>
      <c r="G355" s="216"/>
      <c r="H355" s="147"/>
      <c r="I355" s="147"/>
      <c r="J355" s="147"/>
      <c r="K355" s="147"/>
      <c r="L355" s="147"/>
      <c r="M355" s="147"/>
      <c r="N355" s="147"/>
      <c r="O355" s="147"/>
      <c r="P355" s="217"/>
      <c r="Q355" s="985"/>
      <c r="R355" s="986"/>
      <c r="S355" s="986"/>
      <c r="T355" s="986"/>
      <c r="U355" s="986"/>
      <c r="V355" s="986"/>
      <c r="W355" s="986"/>
      <c r="X355" s="986"/>
      <c r="Y355" s="986"/>
      <c r="Z355" s="986"/>
      <c r="AA355" s="98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8"/>
      <c r="B356" s="238"/>
      <c r="C356" s="237"/>
      <c r="D356" s="238"/>
      <c r="E356" s="237"/>
      <c r="F356" s="300"/>
      <c r="G356" s="218"/>
      <c r="H356" s="219"/>
      <c r="I356" s="219"/>
      <c r="J356" s="219"/>
      <c r="K356" s="219"/>
      <c r="L356" s="219"/>
      <c r="M356" s="219"/>
      <c r="N356" s="219"/>
      <c r="O356" s="219"/>
      <c r="P356" s="220"/>
      <c r="Q356" s="988"/>
      <c r="R356" s="989"/>
      <c r="S356" s="989"/>
      <c r="T356" s="989"/>
      <c r="U356" s="989"/>
      <c r="V356" s="989"/>
      <c r="W356" s="989"/>
      <c r="X356" s="989"/>
      <c r="Y356" s="989"/>
      <c r="Z356" s="989"/>
      <c r="AA356" s="99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8"/>
      <c r="B357" s="238"/>
      <c r="C357" s="237"/>
      <c r="D357" s="238"/>
      <c r="E357" s="237"/>
      <c r="F357" s="300"/>
      <c r="G357" s="218"/>
      <c r="H357" s="219"/>
      <c r="I357" s="219"/>
      <c r="J357" s="219"/>
      <c r="K357" s="219"/>
      <c r="L357" s="219"/>
      <c r="M357" s="219"/>
      <c r="N357" s="219"/>
      <c r="O357" s="219"/>
      <c r="P357" s="220"/>
      <c r="Q357" s="988"/>
      <c r="R357" s="989"/>
      <c r="S357" s="989"/>
      <c r="T357" s="989"/>
      <c r="U357" s="989"/>
      <c r="V357" s="989"/>
      <c r="W357" s="989"/>
      <c r="X357" s="989"/>
      <c r="Y357" s="989"/>
      <c r="Z357" s="989"/>
      <c r="AA357" s="99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8"/>
      <c r="B358" s="238"/>
      <c r="C358" s="237"/>
      <c r="D358" s="238"/>
      <c r="E358" s="237"/>
      <c r="F358" s="300"/>
      <c r="G358" s="218"/>
      <c r="H358" s="219"/>
      <c r="I358" s="219"/>
      <c r="J358" s="219"/>
      <c r="K358" s="219"/>
      <c r="L358" s="219"/>
      <c r="M358" s="219"/>
      <c r="N358" s="219"/>
      <c r="O358" s="219"/>
      <c r="P358" s="220"/>
      <c r="Q358" s="988"/>
      <c r="R358" s="989"/>
      <c r="S358" s="989"/>
      <c r="T358" s="989"/>
      <c r="U358" s="989"/>
      <c r="V358" s="989"/>
      <c r="W358" s="989"/>
      <c r="X358" s="989"/>
      <c r="Y358" s="989"/>
      <c r="Z358" s="989"/>
      <c r="AA358" s="99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8"/>
      <c r="B359" s="238"/>
      <c r="C359" s="237"/>
      <c r="D359" s="238"/>
      <c r="E359" s="237"/>
      <c r="F359" s="300"/>
      <c r="G359" s="221"/>
      <c r="H359" s="150"/>
      <c r="I359" s="150"/>
      <c r="J359" s="150"/>
      <c r="K359" s="150"/>
      <c r="L359" s="150"/>
      <c r="M359" s="150"/>
      <c r="N359" s="150"/>
      <c r="O359" s="150"/>
      <c r="P359" s="222"/>
      <c r="Q359" s="991"/>
      <c r="R359" s="992"/>
      <c r="S359" s="992"/>
      <c r="T359" s="992"/>
      <c r="U359" s="992"/>
      <c r="V359" s="992"/>
      <c r="W359" s="992"/>
      <c r="X359" s="992"/>
      <c r="Y359" s="992"/>
      <c r="Z359" s="992"/>
      <c r="AA359" s="99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8"/>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8"/>
      <c r="B362" s="238"/>
      <c r="C362" s="237"/>
      <c r="D362" s="238"/>
      <c r="E362" s="237"/>
      <c r="F362" s="300"/>
      <c r="G362" s="216"/>
      <c r="H362" s="147"/>
      <c r="I362" s="147"/>
      <c r="J362" s="147"/>
      <c r="K362" s="147"/>
      <c r="L362" s="147"/>
      <c r="M362" s="147"/>
      <c r="N362" s="147"/>
      <c r="O362" s="147"/>
      <c r="P362" s="217"/>
      <c r="Q362" s="985"/>
      <c r="R362" s="986"/>
      <c r="S362" s="986"/>
      <c r="T362" s="986"/>
      <c r="U362" s="986"/>
      <c r="V362" s="986"/>
      <c r="W362" s="986"/>
      <c r="X362" s="986"/>
      <c r="Y362" s="986"/>
      <c r="Z362" s="986"/>
      <c r="AA362" s="98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8"/>
      <c r="B363" s="238"/>
      <c r="C363" s="237"/>
      <c r="D363" s="238"/>
      <c r="E363" s="237"/>
      <c r="F363" s="300"/>
      <c r="G363" s="218"/>
      <c r="H363" s="219"/>
      <c r="I363" s="219"/>
      <c r="J363" s="219"/>
      <c r="K363" s="219"/>
      <c r="L363" s="219"/>
      <c r="M363" s="219"/>
      <c r="N363" s="219"/>
      <c r="O363" s="219"/>
      <c r="P363" s="220"/>
      <c r="Q363" s="988"/>
      <c r="R363" s="989"/>
      <c r="S363" s="989"/>
      <c r="T363" s="989"/>
      <c r="U363" s="989"/>
      <c r="V363" s="989"/>
      <c r="W363" s="989"/>
      <c r="X363" s="989"/>
      <c r="Y363" s="989"/>
      <c r="Z363" s="989"/>
      <c r="AA363" s="99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8"/>
      <c r="B364" s="238"/>
      <c r="C364" s="237"/>
      <c r="D364" s="238"/>
      <c r="E364" s="237"/>
      <c r="F364" s="300"/>
      <c r="G364" s="218"/>
      <c r="H364" s="219"/>
      <c r="I364" s="219"/>
      <c r="J364" s="219"/>
      <c r="K364" s="219"/>
      <c r="L364" s="219"/>
      <c r="M364" s="219"/>
      <c r="N364" s="219"/>
      <c r="O364" s="219"/>
      <c r="P364" s="220"/>
      <c r="Q364" s="988"/>
      <c r="R364" s="989"/>
      <c r="S364" s="989"/>
      <c r="T364" s="989"/>
      <c r="U364" s="989"/>
      <c r="V364" s="989"/>
      <c r="W364" s="989"/>
      <c r="X364" s="989"/>
      <c r="Y364" s="989"/>
      <c r="Z364" s="989"/>
      <c r="AA364" s="99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8"/>
      <c r="B365" s="238"/>
      <c r="C365" s="237"/>
      <c r="D365" s="238"/>
      <c r="E365" s="237"/>
      <c r="F365" s="300"/>
      <c r="G365" s="218"/>
      <c r="H365" s="219"/>
      <c r="I365" s="219"/>
      <c r="J365" s="219"/>
      <c r="K365" s="219"/>
      <c r="L365" s="219"/>
      <c r="M365" s="219"/>
      <c r="N365" s="219"/>
      <c r="O365" s="219"/>
      <c r="P365" s="220"/>
      <c r="Q365" s="988"/>
      <c r="R365" s="989"/>
      <c r="S365" s="989"/>
      <c r="T365" s="989"/>
      <c r="U365" s="989"/>
      <c r="V365" s="989"/>
      <c r="W365" s="989"/>
      <c r="X365" s="989"/>
      <c r="Y365" s="989"/>
      <c r="Z365" s="989"/>
      <c r="AA365" s="99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8"/>
      <c r="B366" s="238"/>
      <c r="C366" s="237"/>
      <c r="D366" s="238"/>
      <c r="E366" s="301"/>
      <c r="F366" s="302"/>
      <c r="G366" s="221"/>
      <c r="H366" s="150"/>
      <c r="I366" s="150"/>
      <c r="J366" s="150"/>
      <c r="K366" s="150"/>
      <c r="L366" s="150"/>
      <c r="M366" s="150"/>
      <c r="N366" s="150"/>
      <c r="O366" s="150"/>
      <c r="P366" s="222"/>
      <c r="Q366" s="991"/>
      <c r="R366" s="992"/>
      <c r="S366" s="992"/>
      <c r="T366" s="992"/>
      <c r="U366" s="992"/>
      <c r="V366" s="992"/>
      <c r="W366" s="992"/>
      <c r="X366" s="992"/>
      <c r="Y366" s="992"/>
      <c r="Z366" s="992"/>
      <c r="AA366" s="99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8"/>
      <c r="B369" s="238"/>
      <c r="C369" s="237"/>
      <c r="D369" s="238"/>
      <c r="E369" s="422"/>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3"/>
    </row>
    <row r="370" spans="1:50" ht="45" hidden="1" customHeight="1" x14ac:dyDescent="0.15">
      <c r="A370" s="99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9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9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9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9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9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8"/>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8"/>
    </row>
    <row r="393" spans="1:50" ht="22.5" hidden="1" customHeight="1" x14ac:dyDescent="0.15">
      <c r="A393" s="99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8"/>
      <c r="B394" s="238"/>
      <c r="C394" s="237"/>
      <c r="D394" s="238"/>
      <c r="E394" s="237"/>
      <c r="F394" s="300"/>
      <c r="G394" s="216"/>
      <c r="H394" s="147"/>
      <c r="I394" s="147"/>
      <c r="J394" s="147"/>
      <c r="K394" s="147"/>
      <c r="L394" s="147"/>
      <c r="M394" s="147"/>
      <c r="N394" s="147"/>
      <c r="O394" s="147"/>
      <c r="P394" s="217"/>
      <c r="Q394" s="985"/>
      <c r="R394" s="986"/>
      <c r="S394" s="986"/>
      <c r="T394" s="986"/>
      <c r="U394" s="986"/>
      <c r="V394" s="986"/>
      <c r="W394" s="986"/>
      <c r="X394" s="986"/>
      <c r="Y394" s="986"/>
      <c r="Z394" s="986"/>
      <c r="AA394" s="98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8"/>
      <c r="B395" s="238"/>
      <c r="C395" s="237"/>
      <c r="D395" s="238"/>
      <c r="E395" s="237"/>
      <c r="F395" s="300"/>
      <c r="G395" s="218"/>
      <c r="H395" s="219"/>
      <c r="I395" s="219"/>
      <c r="J395" s="219"/>
      <c r="K395" s="219"/>
      <c r="L395" s="219"/>
      <c r="M395" s="219"/>
      <c r="N395" s="219"/>
      <c r="O395" s="219"/>
      <c r="P395" s="220"/>
      <c r="Q395" s="988"/>
      <c r="R395" s="989"/>
      <c r="S395" s="989"/>
      <c r="T395" s="989"/>
      <c r="U395" s="989"/>
      <c r="V395" s="989"/>
      <c r="W395" s="989"/>
      <c r="X395" s="989"/>
      <c r="Y395" s="989"/>
      <c r="Z395" s="989"/>
      <c r="AA395" s="99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8"/>
      <c r="B396" s="238"/>
      <c r="C396" s="237"/>
      <c r="D396" s="238"/>
      <c r="E396" s="237"/>
      <c r="F396" s="300"/>
      <c r="G396" s="218"/>
      <c r="H396" s="219"/>
      <c r="I396" s="219"/>
      <c r="J396" s="219"/>
      <c r="K396" s="219"/>
      <c r="L396" s="219"/>
      <c r="M396" s="219"/>
      <c r="N396" s="219"/>
      <c r="O396" s="219"/>
      <c r="P396" s="220"/>
      <c r="Q396" s="988"/>
      <c r="R396" s="989"/>
      <c r="S396" s="989"/>
      <c r="T396" s="989"/>
      <c r="U396" s="989"/>
      <c r="V396" s="989"/>
      <c r="W396" s="989"/>
      <c r="X396" s="989"/>
      <c r="Y396" s="989"/>
      <c r="Z396" s="989"/>
      <c r="AA396" s="99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8"/>
      <c r="B397" s="238"/>
      <c r="C397" s="237"/>
      <c r="D397" s="238"/>
      <c r="E397" s="237"/>
      <c r="F397" s="300"/>
      <c r="G397" s="218"/>
      <c r="H397" s="219"/>
      <c r="I397" s="219"/>
      <c r="J397" s="219"/>
      <c r="K397" s="219"/>
      <c r="L397" s="219"/>
      <c r="M397" s="219"/>
      <c r="N397" s="219"/>
      <c r="O397" s="219"/>
      <c r="P397" s="220"/>
      <c r="Q397" s="988"/>
      <c r="R397" s="989"/>
      <c r="S397" s="989"/>
      <c r="T397" s="989"/>
      <c r="U397" s="989"/>
      <c r="V397" s="989"/>
      <c r="W397" s="989"/>
      <c r="X397" s="989"/>
      <c r="Y397" s="989"/>
      <c r="Z397" s="989"/>
      <c r="AA397" s="99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8"/>
      <c r="B398" s="238"/>
      <c r="C398" s="237"/>
      <c r="D398" s="238"/>
      <c r="E398" s="237"/>
      <c r="F398" s="300"/>
      <c r="G398" s="221"/>
      <c r="H398" s="150"/>
      <c r="I398" s="150"/>
      <c r="J398" s="150"/>
      <c r="K398" s="150"/>
      <c r="L398" s="150"/>
      <c r="M398" s="150"/>
      <c r="N398" s="150"/>
      <c r="O398" s="150"/>
      <c r="P398" s="222"/>
      <c r="Q398" s="991"/>
      <c r="R398" s="992"/>
      <c r="S398" s="992"/>
      <c r="T398" s="992"/>
      <c r="U398" s="992"/>
      <c r="V398" s="992"/>
      <c r="W398" s="992"/>
      <c r="X398" s="992"/>
      <c r="Y398" s="992"/>
      <c r="Z398" s="992"/>
      <c r="AA398" s="99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8"/>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8"/>
      <c r="B401" s="238"/>
      <c r="C401" s="237"/>
      <c r="D401" s="238"/>
      <c r="E401" s="237"/>
      <c r="F401" s="300"/>
      <c r="G401" s="216"/>
      <c r="H401" s="147"/>
      <c r="I401" s="147"/>
      <c r="J401" s="147"/>
      <c r="K401" s="147"/>
      <c r="L401" s="147"/>
      <c r="M401" s="147"/>
      <c r="N401" s="147"/>
      <c r="O401" s="147"/>
      <c r="P401" s="217"/>
      <c r="Q401" s="985"/>
      <c r="R401" s="986"/>
      <c r="S401" s="986"/>
      <c r="T401" s="986"/>
      <c r="U401" s="986"/>
      <c r="V401" s="986"/>
      <c r="W401" s="986"/>
      <c r="X401" s="986"/>
      <c r="Y401" s="986"/>
      <c r="Z401" s="986"/>
      <c r="AA401" s="98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8"/>
      <c r="B402" s="238"/>
      <c r="C402" s="237"/>
      <c r="D402" s="238"/>
      <c r="E402" s="237"/>
      <c r="F402" s="300"/>
      <c r="G402" s="218"/>
      <c r="H402" s="219"/>
      <c r="I402" s="219"/>
      <c r="J402" s="219"/>
      <c r="K402" s="219"/>
      <c r="L402" s="219"/>
      <c r="M402" s="219"/>
      <c r="N402" s="219"/>
      <c r="O402" s="219"/>
      <c r="P402" s="220"/>
      <c r="Q402" s="988"/>
      <c r="R402" s="989"/>
      <c r="S402" s="989"/>
      <c r="T402" s="989"/>
      <c r="U402" s="989"/>
      <c r="V402" s="989"/>
      <c r="W402" s="989"/>
      <c r="X402" s="989"/>
      <c r="Y402" s="989"/>
      <c r="Z402" s="989"/>
      <c r="AA402" s="99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8"/>
      <c r="B403" s="238"/>
      <c r="C403" s="237"/>
      <c r="D403" s="238"/>
      <c r="E403" s="237"/>
      <c r="F403" s="300"/>
      <c r="G403" s="218"/>
      <c r="H403" s="219"/>
      <c r="I403" s="219"/>
      <c r="J403" s="219"/>
      <c r="K403" s="219"/>
      <c r="L403" s="219"/>
      <c r="M403" s="219"/>
      <c r="N403" s="219"/>
      <c r="O403" s="219"/>
      <c r="P403" s="220"/>
      <c r="Q403" s="988"/>
      <c r="R403" s="989"/>
      <c r="S403" s="989"/>
      <c r="T403" s="989"/>
      <c r="U403" s="989"/>
      <c r="V403" s="989"/>
      <c r="W403" s="989"/>
      <c r="X403" s="989"/>
      <c r="Y403" s="989"/>
      <c r="Z403" s="989"/>
      <c r="AA403" s="99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8"/>
      <c r="B404" s="238"/>
      <c r="C404" s="237"/>
      <c r="D404" s="238"/>
      <c r="E404" s="237"/>
      <c r="F404" s="300"/>
      <c r="G404" s="218"/>
      <c r="H404" s="219"/>
      <c r="I404" s="219"/>
      <c r="J404" s="219"/>
      <c r="K404" s="219"/>
      <c r="L404" s="219"/>
      <c r="M404" s="219"/>
      <c r="N404" s="219"/>
      <c r="O404" s="219"/>
      <c r="P404" s="220"/>
      <c r="Q404" s="988"/>
      <c r="R404" s="989"/>
      <c r="S404" s="989"/>
      <c r="T404" s="989"/>
      <c r="U404" s="989"/>
      <c r="V404" s="989"/>
      <c r="W404" s="989"/>
      <c r="X404" s="989"/>
      <c r="Y404" s="989"/>
      <c r="Z404" s="989"/>
      <c r="AA404" s="99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8"/>
      <c r="B405" s="238"/>
      <c r="C405" s="237"/>
      <c r="D405" s="238"/>
      <c r="E405" s="237"/>
      <c r="F405" s="300"/>
      <c r="G405" s="221"/>
      <c r="H405" s="150"/>
      <c r="I405" s="150"/>
      <c r="J405" s="150"/>
      <c r="K405" s="150"/>
      <c r="L405" s="150"/>
      <c r="M405" s="150"/>
      <c r="N405" s="150"/>
      <c r="O405" s="150"/>
      <c r="P405" s="222"/>
      <c r="Q405" s="991"/>
      <c r="R405" s="992"/>
      <c r="S405" s="992"/>
      <c r="T405" s="992"/>
      <c r="U405" s="992"/>
      <c r="V405" s="992"/>
      <c r="W405" s="992"/>
      <c r="X405" s="992"/>
      <c r="Y405" s="992"/>
      <c r="Z405" s="992"/>
      <c r="AA405" s="99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8"/>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8"/>
      <c r="B408" s="238"/>
      <c r="C408" s="237"/>
      <c r="D408" s="238"/>
      <c r="E408" s="237"/>
      <c r="F408" s="300"/>
      <c r="G408" s="216"/>
      <c r="H408" s="147"/>
      <c r="I408" s="147"/>
      <c r="J408" s="147"/>
      <c r="K408" s="147"/>
      <c r="L408" s="147"/>
      <c r="M408" s="147"/>
      <c r="N408" s="147"/>
      <c r="O408" s="147"/>
      <c r="P408" s="217"/>
      <c r="Q408" s="985"/>
      <c r="R408" s="986"/>
      <c r="S408" s="986"/>
      <c r="T408" s="986"/>
      <c r="U408" s="986"/>
      <c r="V408" s="986"/>
      <c r="W408" s="986"/>
      <c r="X408" s="986"/>
      <c r="Y408" s="986"/>
      <c r="Z408" s="986"/>
      <c r="AA408" s="98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8"/>
      <c r="B409" s="238"/>
      <c r="C409" s="237"/>
      <c r="D409" s="238"/>
      <c r="E409" s="237"/>
      <c r="F409" s="300"/>
      <c r="G409" s="218"/>
      <c r="H409" s="219"/>
      <c r="I409" s="219"/>
      <c r="J409" s="219"/>
      <c r="K409" s="219"/>
      <c r="L409" s="219"/>
      <c r="M409" s="219"/>
      <c r="N409" s="219"/>
      <c r="O409" s="219"/>
      <c r="P409" s="220"/>
      <c r="Q409" s="988"/>
      <c r="R409" s="989"/>
      <c r="S409" s="989"/>
      <c r="T409" s="989"/>
      <c r="U409" s="989"/>
      <c r="V409" s="989"/>
      <c r="W409" s="989"/>
      <c r="X409" s="989"/>
      <c r="Y409" s="989"/>
      <c r="Z409" s="989"/>
      <c r="AA409" s="99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8"/>
      <c r="B410" s="238"/>
      <c r="C410" s="237"/>
      <c r="D410" s="238"/>
      <c r="E410" s="237"/>
      <c r="F410" s="300"/>
      <c r="G410" s="218"/>
      <c r="H410" s="219"/>
      <c r="I410" s="219"/>
      <c r="J410" s="219"/>
      <c r="K410" s="219"/>
      <c r="L410" s="219"/>
      <c r="M410" s="219"/>
      <c r="N410" s="219"/>
      <c r="O410" s="219"/>
      <c r="P410" s="220"/>
      <c r="Q410" s="988"/>
      <c r="R410" s="989"/>
      <c r="S410" s="989"/>
      <c r="T410" s="989"/>
      <c r="U410" s="989"/>
      <c r="V410" s="989"/>
      <c r="W410" s="989"/>
      <c r="X410" s="989"/>
      <c r="Y410" s="989"/>
      <c r="Z410" s="989"/>
      <c r="AA410" s="99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8"/>
      <c r="B411" s="238"/>
      <c r="C411" s="237"/>
      <c r="D411" s="238"/>
      <c r="E411" s="237"/>
      <c r="F411" s="300"/>
      <c r="G411" s="218"/>
      <c r="H411" s="219"/>
      <c r="I411" s="219"/>
      <c r="J411" s="219"/>
      <c r="K411" s="219"/>
      <c r="L411" s="219"/>
      <c r="M411" s="219"/>
      <c r="N411" s="219"/>
      <c r="O411" s="219"/>
      <c r="P411" s="220"/>
      <c r="Q411" s="988"/>
      <c r="R411" s="989"/>
      <c r="S411" s="989"/>
      <c r="T411" s="989"/>
      <c r="U411" s="989"/>
      <c r="V411" s="989"/>
      <c r="W411" s="989"/>
      <c r="X411" s="989"/>
      <c r="Y411" s="989"/>
      <c r="Z411" s="989"/>
      <c r="AA411" s="99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8"/>
      <c r="B412" s="238"/>
      <c r="C412" s="237"/>
      <c r="D412" s="238"/>
      <c r="E412" s="237"/>
      <c r="F412" s="300"/>
      <c r="G412" s="221"/>
      <c r="H412" s="150"/>
      <c r="I412" s="150"/>
      <c r="J412" s="150"/>
      <c r="K412" s="150"/>
      <c r="L412" s="150"/>
      <c r="M412" s="150"/>
      <c r="N412" s="150"/>
      <c r="O412" s="150"/>
      <c r="P412" s="222"/>
      <c r="Q412" s="991"/>
      <c r="R412" s="992"/>
      <c r="S412" s="992"/>
      <c r="T412" s="992"/>
      <c r="U412" s="992"/>
      <c r="V412" s="992"/>
      <c r="W412" s="992"/>
      <c r="X412" s="992"/>
      <c r="Y412" s="992"/>
      <c r="Z412" s="992"/>
      <c r="AA412" s="99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8"/>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8"/>
      <c r="B415" s="238"/>
      <c r="C415" s="237"/>
      <c r="D415" s="238"/>
      <c r="E415" s="237"/>
      <c r="F415" s="300"/>
      <c r="G415" s="216"/>
      <c r="H415" s="147"/>
      <c r="I415" s="147"/>
      <c r="J415" s="147"/>
      <c r="K415" s="147"/>
      <c r="L415" s="147"/>
      <c r="M415" s="147"/>
      <c r="N415" s="147"/>
      <c r="O415" s="147"/>
      <c r="P415" s="217"/>
      <c r="Q415" s="985"/>
      <c r="R415" s="986"/>
      <c r="S415" s="986"/>
      <c r="T415" s="986"/>
      <c r="U415" s="986"/>
      <c r="V415" s="986"/>
      <c r="W415" s="986"/>
      <c r="X415" s="986"/>
      <c r="Y415" s="986"/>
      <c r="Z415" s="986"/>
      <c r="AA415" s="98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8"/>
      <c r="B416" s="238"/>
      <c r="C416" s="237"/>
      <c r="D416" s="238"/>
      <c r="E416" s="237"/>
      <c r="F416" s="300"/>
      <c r="G416" s="218"/>
      <c r="H416" s="219"/>
      <c r="I416" s="219"/>
      <c r="J416" s="219"/>
      <c r="K416" s="219"/>
      <c r="L416" s="219"/>
      <c r="M416" s="219"/>
      <c r="N416" s="219"/>
      <c r="O416" s="219"/>
      <c r="P416" s="220"/>
      <c r="Q416" s="988"/>
      <c r="R416" s="989"/>
      <c r="S416" s="989"/>
      <c r="T416" s="989"/>
      <c r="U416" s="989"/>
      <c r="V416" s="989"/>
      <c r="W416" s="989"/>
      <c r="X416" s="989"/>
      <c r="Y416" s="989"/>
      <c r="Z416" s="989"/>
      <c r="AA416" s="99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8"/>
      <c r="B417" s="238"/>
      <c r="C417" s="237"/>
      <c r="D417" s="238"/>
      <c r="E417" s="237"/>
      <c r="F417" s="300"/>
      <c r="G417" s="218"/>
      <c r="H417" s="219"/>
      <c r="I417" s="219"/>
      <c r="J417" s="219"/>
      <c r="K417" s="219"/>
      <c r="L417" s="219"/>
      <c r="M417" s="219"/>
      <c r="N417" s="219"/>
      <c r="O417" s="219"/>
      <c r="P417" s="220"/>
      <c r="Q417" s="988"/>
      <c r="R417" s="989"/>
      <c r="S417" s="989"/>
      <c r="T417" s="989"/>
      <c r="U417" s="989"/>
      <c r="V417" s="989"/>
      <c r="W417" s="989"/>
      <c r="X417" s="989"/>
      <c r="Y417" s="989"/>
      <c r="Z417" s="989"/>
      <c r="AA417" s="99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8"/>
      <c r="B418" s="238"/>
      <c r="C418" s="237"/>
      <c r="D418" s="238"/>
      <c r="E418" s="237"/>
      <c r="F418" s="300"/>
      <c r="G418" s="218"/>
      <c r="H418" s="219"/>
      <c r="I418" s="219"/>
      <c r="J418" s="219"/>
      <c r="K418" s="219"/>
      <c r="L418" s="219"/>
      <c r="M418" s="219"/>
      <c r="N418" s="219"/>
      <c r="O418" s="219"/>
      <c r="P418" s="220"/>
      <c r="Q418" s="988"/>
      <c r="R418" s="989"/>
      <c r="S418" s="989"/>
      <c r="T418" s="989"/>
      <c r="U418" s="989"/>
      <c r="V418" s="989"/>
      <c r="W418" s="989"/>
      <c r="X418" s="989"/>
      <c r="Y418" s="989"/>
      <c r="Z418" s="989"/>
      <c r="AA418" s="99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8"/>
      <c r="B419" s="238"/>
      <c r="C419" s="237"/>
      <c r="D419" s="238"/>
      <c r="E419" s="237"/>
      <c r="F419" s="300"/>
      <c r="G419" s="221"/>
      <c r="H419" s="150"/>
      <c r="I419" s="150"/>
      <c r="J419" s="150"/>
      <c r="K419" s="150"/>
      <c r="L419" s="150"/>
      <c r="M419" s="150"/>
      <c r="N419" s="150"/>
      <c r="O419" s="150"/>
      <c r="P419" s="222"/>
      <c r="Q419" s="991"/>
      <c r="R419" s="992"/>
      <c r="S419" s="992"/>
      <c r="T419" s="992"/>
      <c r="U419" s="992"/>
      <c r="V419" s="992"/>
      <c r="W419" s="992"/>
      <c r="X419" s="992"/>
      <c r="Y419" s="992"/>
      <c r="Z419" s="992"/>
      <c r="AA419" s="99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8"/>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8"/>
      <c r="B422" s="238"/>
      <c r="C422" s="237"/>
      <c r="D422" s="238"/>
      <c r="E422" s="237"/>
      <c r="F422" s="300"/>
      <c r="G422" s="216"/>
      <c r="H422" s="147"/>
      <c r="I422" s="147"/>
      <c r="J422" s="147"/>
      <c r="K422" s="147"/>
      <c r="L422" s="147"/>
      <c r="M422" s="147"/>
      <c r="N422" s="147"/>
      <c r="O422" s="147"/>
      <c r="P422" s="217"/>
      <c r="Q422" s="985"/>
      <c r="R422" s="986"/>
      <c r="S422" s="986"/>
      <c r="T422" s="986"/>
      <c r="U422" s="986"/>
      <c r="V422" s="986"/>
      <c r="W422" s="986"/>
      <c r="X422" s="986"/>
      <c r="Y422" s="986"/>
      <c r="Z422" s="986"/>
      <c r="AA422" s="98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8"/>
      <c r="B423" s="238"/>
      <c r="C423" s="237"/>
      <c r="D423" s="238"/>
      <c r="E423" s="237"/>
      <c r="F423" s="300"/>
      <c r="G423" s="218"/>
      <c r="H423" s="219"/>
      <c r="I423" s="219"/>
      <c r="J423" s="219"/>
      <c r="K423" s="219"/>
      <c r="L423" s="219"/>
      <c r="M423" s="219"/>
      <c r="N423" s="219"/>
      <c r="O423" s="219"/>
      <c r="P423" s="220"/>
      <c r="Q423" s="988"/>
      <c r="R423" s="989"/>
      <c r="S423" s="989"/>
      <c r="T423" s="989"/>
      <c r="U423" s="989"/>
      <c r="V423" s="989"/>
      <c r="W423" s="989"/>
      <c r="X423" s="989"/>
      <c r="Y423" s="989"/>
      <c r="Z423" s="989"/>
      <c r="AA423" s="99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8"/>
      <c r="B424" s="238"/>
      <c r="C424" s="237"/>
      <c r="D424" s="238"/>
      <c r="E424" s="237"/>
      <c r="F424" s="300"/>
      <c r="G424" s="218"/>
      <c r="H424" s="219"/>
      <c r="I424" s="219"/>
      <c r="J424" s="219"/>
      <c r="K424" s="219"/>
      <c r="L424" s="219"/>
      <c r="M424" s="219"/>
      <c r="N424" s="219"/>
      <c r="O424" s="219"/>
      <c r="P424" s="220"/>
      <c r="Q424" s="988"/>
      <c r="R424" s="989"/>
      <c r="S424" s="989"/>
      <c r="T424" s="989"/>
      <c r="U424" s="989"/>
      <c r="V424" s="989"/>
      <c r="W424" s="989"/>
      <c r="X424" s="989"/>
      <c r="Y424" s="989"/>
      <c r="Z424" s="989"/>
      <c r="AA424" s="99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8"/>
      <c r="B425" s="238"/>
      <c r="C425" s="237"/>
      <c r="D425" s="238"/>
      <c r="E425" s="237"/>
      <c r="F425" s="300"/>
      <c r="G425" s="218"/>
      <c r="H425" s="219"/>
      <c r="I425" s="219"/>
      <c r="J425" s="219"/>
      <c r="K425" s="219"/>
      <c r="L425" s="219"/>
      <c r="M425" s="219"/>
      <c r="N425" s="219"/>
      <c r="O425" s="219"/>
      <c r="P425" s="220"/>
      <c r="Q425" s="988"/>
      <c r="R425" s="989"/>
      <c r="S425" s="989"/>
      <c r="T425" s="989"/>
      <c r="U425" s="989"/>
      <c r="V425" s="989"/>
      <c r="W425" s="989"/>
      <c r="X425" s="989"/>
      <c r="Y425" s="989"/>
      <c r="Z425" s="989"/>
      <c r="AA425" s="99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8"/>
      <c r="B426" s="238"/>
      <c r="C426" s="237"/>
      <c r="D426" s="238"/>
      <c r="E426" s="301"/>
      <c r="F426" s="302"/>
      <c r="G426" s="221"/>
      <c r="H426" s="150"/>
      <c r="I426" s="150"/>
      <c r="J426" s="150"/>
      <c r="K426" s="150"/>
      <c r="L426" s="150"/>
      <c r="M426" s="150"/>
      <c r="N426" s="150"/>
      <c r="O426" s="150"/>
      <c r="P426" s="222"/>
      <c r="Q426" s="991"/>
      <c r="R426" s="992"/>
      <c r="S426" s="992"/>
      <c r="T426" s="992"/>
      <c r="U426" s="992"/>
      <c r="V426" s="992"/>
      <c r="W426" s="992"/>
      <c r="X426" s="992"/>
      <c r="Y426" s="992"/>
      <c r="Z426" s="992"/>
      <c r="AA426" s="99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8"/>
      <c r="B429" s="238"/>
      <c r="C429" s="301"/>
      <c r="D429" s="99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8"/>
      <c r="B430" s="238"/>
      <c r="C430" s="235" t="s">
        <v>471</v>
      </c>
      <c r="D430" s="236"/>
      <c r="E430" s="224" t="s">
        <v>463</v>
      </c>
      <c r="F430" s="442"/>
      <c r="G430" s="226" t="s">
        <v>326</v>
      </c>
      <c r="H430" s="144"/>
      <c r="I430" s="144"/>
      <c r="J430" s="227" t="s">
        <v>487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9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98"/>
      <c r="B433" s="238"/>
      <c r="C433" s="237"/>
      <c r="D433" s="238"/>
      <c r="E433" s="152"/>
      <c r="F433" s="153"/>
      <c r="G433" s="216" t="s">
        <v>488</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9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9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9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9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9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9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9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9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98"/>
      <c r="B458" s="238"/>
      <c r="C458" s="237"/>
      <c r="D458" s="238"/>
      <c r="E458" s="152"/>
      <c r="F458" s="153"/>
      <c r="G458" s="216" t="s">
        <v>488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9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99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9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9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9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9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9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8"/>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8"/>
      <c r="B482" s="238"/>
      <c r="C482" s="237"/>
      <c r="D482" s="238"/>
      <c r="E482" s="146" t="s">
        <v>488</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8"/>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9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9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9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9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9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9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9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9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9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9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8"/>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8"/>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9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9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9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9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9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9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9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9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9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9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8"/>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8"/>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9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9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9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9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9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9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9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9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9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9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8"/>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8"/>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9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9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9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9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9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9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9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9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9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9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8"/>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4"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26" t="s">
        <v>258</v>
      </c>
      <c r="B702" s="527"/>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484</v>
      </c>
      <c r="AE702" s="900"/>
      <c r="AF702" s="900"/>
      <c r="AG702" s="886" t="s">
        <v>529</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28"/>
      <c r="B703" s="529"/>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40" t="s">
        <v>484</v>
      </c>
      <c r="AE703" s="141"/>
      <c r="AF703" s="141"/>
      <c r="AG703" s="665" t="s">
        <v>530</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0"/>
      <c r="B704" s="531"/>
      <c r="C704" s="602" t="s">
        <v>260</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484</v>
      </c>
      <c r="AE704" s="586"/>
      <c r="AF704" s="586"/>
      <c r="AG704" s="422" t="s">
        <v>531</v>
      </c>
      <c r="AH704" s="219"/>
      <c r="AI704" s="219"/>
      <c r="AJ704" s="219"/>
      <c r="AK704" s="219"/>
      <c r="AL704" s="219"/>
      <c r="AM704" s="219"/>
      <c r="AN704" s="219"/>
      <c r="AO704" s="219"/>
      <c r="AP704" s="219"/>
      <c r="AQ704" s="219"/>
      <c r="AR704" s="219"/>
      <c r="AS704" s="219"/>
      <c r="AT704" s="219"/>
      <c r="AU704" s="219"/>
      <c r="AV704" s="219"/>
      <c r="AW704" s="219"/>
      <c r="AX704" s="423"/>
    </row>
    <row r="705" spans="1:50" ht="27" customHeight="1" x14ac:dyDescent="0.15">
      <c r="A705" s="622" t="s">
        <v>38</v>
      </c>
      <c r="B705" s="770"/>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484</v>
      </c>
      <c r="AE705" s="734"/>
      <c r="AF705" s="734"/>
      <c r="AG705" s="146" t="s">
        <v>532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6"/>
      <c r="B706" s="771"/>
      <c r="C706" s="615"/>
      <c r="D706" s="616"/>
      <c r="E706" s="684" t="s">
        <v>424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40" t="s">
        <v>504</v>
      </c>
      <c r="AE706" s="141"/>
      <c r="AF706" s="142"/>
      <c r="AG706" s="422"/>
      <c r="AH706" s="219"/>
      <c r="AI706" s="219"/>
      <c r="AJ706" s="219"/>
      <c r="AK706" s="219"/>
      <c r="AL706" s="219"/>
      <c r="AM706" s="219"/>
      <c r="AN706" s="219"/>
      <c r="AO706" s="219"/>
      <c r="AP706" s="219"/>
      <c r="AQ706" s="219"/>
      <c r="AR706" s="219"/>
      <c r="AS706" s="219"/>
      <c r="AT706" s="219"/>
      <c r="AU706" s="219"/>
      <c r="AV706" s="219"/>
      <c r="AW706" s="219"/>
      <c r="AX706" s="423"/>
    </row>
    <row r="707" spans="1:50" ht="26.25" customHeight="1" x14ac:dyDescent="0.15">
      <c r="A707" s="656"/>
      <c r="B707" s="771"/>
      <c r="C707" s="617"/>
      <c r="D707" s="618"/>
      <c r="E707" s="687" t="s">
        <v>361</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504</v>
      </c>
      <c r="AE707" s="584"/>
      <c r="AF707" s="584"/>
      <c r="AG707" s="422"/>
      <c r="AH707" s="219"/>
      <c r="AI707" s="219"/>
      <c r="AJ707" s="219"/>
      <c r="AK707" s="219"/>
      <c r="AL707" s="219"/>
      <c r="AM707" s="219"/>
      <c r="AN707" s="219"/>
      <c r="AO707" s="219"/>
      <c r="AP707" s="219"/>
      <c r="AQ707" s="219"/>
      <c r="AR707" s="219"/>
      <c r="AS707" s="219"/>
      <c r="AT707" s="219"/>
      <c r="AU707" s="219"/>
      <c r="AV707" s="219"/>
      <c r="AW707" s="219"/>
      <c r="AX707" s="423"/>
    </row>
    <row r="708" spans="1:50" ht="26.25" customHeight="1" x14ac:dyDescent="0.15">
      <c r="A708" s="656"/>
      <c r="B708" s="657"/>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505</v>
      </c>
      <c r="AE708" s="669"/>
      <c r="AF708" s="669"/>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6"/>
      <c r="B709" s="657"/>
      <c r="C709" s="589" t="s">
        <v>261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40" t="s">
        <v>484</v>
      </c>
      <c r="AE709" s="141"/>
      <c r="AF709" s="141"/>
      <c r="AG709" s="665" t="s">
        <v>533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40" t="s">
        <v>505</v>
      </c>
      <c r="AE710" s="141"/>
      <c r="AF710" s="141"/>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40" t="s">
        <v>484</v>
      </c>
      <c r="AE711" s="141"/>
      <c r="AF711" s="141"/>
      <c r="AG711" s="665" t="s">
        <v>534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391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5" t="s">
        <v>505</v>
      </c>
      <c r="AE712" s="586"/>
      <c r="AF712" s="586"/>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505</v>
      </c>
      <c r="AE713" s="141"/>
      <c r="AF713" s="142"/>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368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484</v>
      </c>
      <c r="AE714" s="593"/>
      <c r="AF714" s="594"/>
      <c r="AG714" s="690" t="s">
        <v>535</v>
      </c>
      <c r="AH714" s="691"/>
      <c r="AI714" s="691"/>
      <c r="AJ714" s="691"/>
      <c r="AK714" s="691"/>
      <c r="AL714" s="691"/>
      <c r="AM714" s="691"/>
      <c r="AN714" s="691"/>
      <c r="AO714" s="691"/>
      <c r="AP714" s="691"/>
      <c r="AQ714" s="691"/>
      <c r="AR714" s="691"/>
      <c r="AS714" s="691"/>
      <c r="AT714" s="691"/>
      <c r="AU714" s="691"/>
      <c r="AV714" s="691"/>
      <c r="AW714" s="691"/>
      <c r="AX714" s="692"/>
    </row>
    <row r="715" spans="1:50" ht="44.25" customHeight="1" x14ac:dyDescent="0.15">
      <c r="A715" s="622" t="s">
        <v>39</v>
      </c>
      <c r="B715" s="655"/>
      <c r="C715" s="660" t="s">
        <v>369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484</v>
      </c>
      <c r="AE715" s="669"/>
      <c r="AF715" s="778"/>
      <c r="AG715" s="523" t="s">
        <v>536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6"/>
      <c r="B716" s="657"/>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484</v>
      </c>
      <c r="AE716" s="760"/>
      <c r="AF716" s="760"/>
      <c r="AG716" s="665" t="s">
        <v>537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317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40" t="s">
        <v>484</v>
      </c>
      <c r="AE717" s="141"/>
      <c r="AF717" s="141"/>
      <c r="AG717" s="665" t="s">
        <v>538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40" t="s">
        <v>484</v>
      </c>
      <c r="AE718" s="141"/>
      <c r="AF718" s="141"/>
      <c r="AG718" s="149" t="s">
        <v>539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9" t="s">
        <v>57</v>
      </c>
      <c r="B719" s="650"/>
      <c r="C719" s="791" t="s">
        <v>262</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505</v>
      </c>
      <c r="AE719" s="669"/>
      <c r="AF719" s="669"/>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1"/>
      <c r="B720" s="652"/>
      <c r="C720" s="939" t="s">
        <v>384</v>
      </c>
      <c r="D720" s="937"/>
      <c r="E720" s="937"/>
      <c r="F720" s="940"/>
      <c r="G720" s="936" t="s">
        <v>385</v>
      </c>
      <c r="H720" s="937"/>
      <c r="I720" s="937"/>
      <c r="J720" s="937"/>
      <c r="K720" s="937"/>
      <c r="L720" s="937"/>
      <c r="M720" s="937"/>
      <c r="N720" s="936" t="s">
        <v>388</v>
      </c>
      <c r="O720" s="937"/>
      <c r="P720" s="937"/>
      <c r="Q720" s="937"/>
      <c r="R720" s="937"/>
      <c r="S720" s="937"/>
      <c r="T720" s="937"/>
      <c r="U720" s="937"/>
      <c r="V720" s="937"/>
      <c r="W720" s="937"/>
      <c r="X720" s="937"/>
      <c r="Y720" s="937"/>
      <c r="Z720" s="937"/>
      <c r="AA720" s="937"/>
      <c r="AB720" s="937"/>
      <c r="AC720" s="937"/>
      <c r="AD720" s="937"/>
      <c r="AE720" s="937"/>
      <c r="AF720" s="938"/>
      <c r="AG720" s="422"/>
      <c r="AH720" s="219"/>
      <c r="AI720" s="219"/>
      <c r="AJ720" s="219"/>
      <c r="AK720" s="219"/>
      <c r="AL720" s="219"/>
      <c r="AM720" s="219"/>
      <c r="AN720" s="219"/>
      <c r="AO720" s="219"/>
      <c r="AP720" s="219"/>
      <c r="AQ720" s="219"/>
      <c r="AR720" s="219"/>
      <c r="AS720" s="219"/>
      <c r="AT720" s="219"/>
      <c r="AU720" s="219"/>
      <c r="AV720" s="219"/>
      <c r="AW720" s="219"/>
      <c r="AX720" s="423"/>
    </row>
    <row r="721" spans="1:50" ht="24.75" customHeight="1" x14ac:dyDescent="0.15">
      <c r="A721" s="651"/>
      <c r="B721" s="652"/>
      <c r="C721" s="921"/>
      <c r="D721" s="922"/>
      <c r="E721" s="922"/>
      <c r="F721" s="923"/>
      <c r="G721" s="941"/>
      <c r="H721" s="942"/>
      <c r="I721" s="69" t="str">
        <f>IF(OR(G721="　", G721=""), "", "-")</f>
        <v/>
      </c>
      <c r="J721" s="920"/>
      <c r="K721" s="920"/>
      <c r="L721" s="69" t="str">
        <f>IF(M721="","","-")</f>
        <v/>
      </c>
      <c r="M721" s="70"/>
      <c r="N721" s="917"/>
      <c r="O721" s="918"/>
      <c r="P721" s="918"/>
      <c r="Q721" s="918"/>
      <c r="R721" s="918"/>
      <c r="S721" s="918"/>
      <c r="T721" s="918"/>
      <c r="U721" s="918"/>
      <c r="V721" s="918"/>
      <c r="W721" s="918"/>
      <c r="X721" s="918"/>
      <c r="Y721" s="918"/>
      <c r="Z721" s="918"/>
      <c r="AA721" s="918"/>
      <c r="AB721" s="918"/>
      <c r="AC721" s="918"/>
      <c r="AD721" s="918"/>
      <c r="AE721" s="918"/>
      <c r="AF721" s="919"/>
      <c r="AG721" s="422"/>
      <c r="AH721" s="219"/>
      <c r="AI721" s="219"/>
      <c r="AJ721" s="219"/>
      <c r="AK721" s="219"/>
      <c r="AL721" s="219"/>
      <c r="AM721" s="219"/>
      <c r="AN721" s="219"/>
      <c r="AO721" s="219"/>
      <c r="AP721" s="219"/>
      <c r="AQ721" s="219"/>
      <c r="AR721" s="219"/>
      <c r="AS721" s="219"/>
      <c r="AT721" s="219"/>
      <c r="AU721" s="219"/>
      <c r="AV721" s="219"/>
      <c r="AW721" s="219"/>
      <c r="AX721" s="423"/>
    </row>
    <row r="722" spans="1:50" ht="24.75" customHeight="1" x14ac:dyDescent="0.15">
      <c r="A722" s="651"/>
      <c r="B722" s="652"/>
      <c r="C722" s="921"/>
      <c r="D722" s="922"/>
      <c r="E722" s="922"/>
      <c r="F722" s="923"/>
      <c r="G722" s="941"/>
      <c r="H722" s="942"/>
      <c r="I722" s="69" t="str">
        <f t="shared" ref="I722:I725" si="4">IF(OR(G722="　", G722=""), "", "-")</f>
        <v/>
      </c>
      <c r="J722" s="920"/>
      <c r="K722" s="920"/>
      <c r="L722" s="69" t="str">
        <f t="shared" ref="L722:L725" si="5">IF(M722="","","-")</f>
        <v/>
      </c>
      <c r="M722" s="70"/>
      <c r="N722" s="917"/>
      <c r="O722" s="918"/>
      <c r="P722" s="918"/>
      <c r="Q722" s="918"/>
      <c r="R722" s="918"/>
      <c r="S722" s="918"/>
      <c r="T722" s="918"/>
      <c r="U722" s="918"/>
      <c r="V722" s="918"/>
      <c r="W722" s="918"/>
      <c r="X722" s="918"/>
      <c r="Y722" s="918"/>
      <c r="Z722" s="918"/>
      <c r="AA722" s="918"/>
      <c r="AB722" s="918"/>
      <c r="AC722" s="918"/>
      <c r="AD722" s="918"/>
      <c r="AE722" s="918"/>
      <c r="AF722" s="919"/>
      <c r="AG722" s="422"/>
      <c r="AH722" s="219"/>
      <c r="AI722" s="219"/>
      <c r="AJ722" s="219"/>
      <c r="AK722" s="219"/>
      <c r="AL722" s="219"/>
      <c r="AM722" s="219"/>
      <c r="AN722" s="219"/>
      <c r="AO722" s="219"/>
      <c r="AP722" s="219"/>
      <c r="AQ722" s="219"/>
      <c r="AR722" s="219"/>
      <c r="AS722" s="219"/>
      <c r="AT722" s="219"/>
      <c r="AU722" s="219"/>
      <c r="AV722" s="219"/>
      <c r="AW722" s="219"/>
      <c r="AX722" s="423"/>
    </row>
    <row r="723" spans="1:50" ht="24.75" customHeight="1" x14ac:dyDescent="0.15">
      <c r="A723" s="651"/>
      <c r="B723" s="652"/>
      <c r="C723" s="921"/>
      <c r="D723" s="922"/>
      <c r="E723" s="922"/>
      <c r="F723" s="923"/>
      <c r="G723" s="941"/>
      <c r="H723" s="942"/>
      <c r="I723" s="69" t="str">
        <f t="shared" si="4"/>
        <v/>
      </c>
      <c r="J723" s="920"/>
      <c r="K723" s="920"/>
      <c r="L723" s="69" t="str">
        <f t="shared" si="5"/>
        <v/>
      </c>
      <c r="M723" s="70"/>
      <c r="N723" s="917"/>
      <c r="O723" s="918"/>
      <c r="P723" s="918"/>
      <c r="Q723" s="918"/>
      <c r="R723" s="918"/>
      <c r="S723" s="918"/>
      <c r="T723" s="918"/>
      <c r="U723" s="918"/>
      <c r="V723" s="918"/>
      <c r="W723" s="918"/>
      <c r="X723" s="918"/>
      <c r="Y723" s="918"/>
      <c r="Z723" s="918"/>
      <c r="AA723" s="918"/>
      <c r="AB723" s="918"/>
      <c r="AC723" s="918"/>
      <c r="AD723" s="918"/>
      <c r="AE723" s="918"/>
      <c r="AF723" s="919"/>
      <c r="AG723" s="422"/>
      <c r="AH723" s="219"/>
      <c r="AI723" s="219"/>
      <c r="AJ723" s="219"/>
      <c r="AK723" s="219"/>
      <c r="AL723" s="219"/>
      <c r="AM723" s="219"/>
      <c r="AN723" s="219"/>
      <c r="AO723" s="219"/>
      <c r="AP723" s="219"/>
      <c r="AQ723" s="219"/>
      <c r="AR723" s="219"/>
      <c r="AS723" s="219"/>
      <c r="AT723" s="219"/>
      <c r="AU723" s="219"/>
      <c r="AV723" s="219"/>
      <c r="AW723" s="219"/>
      <c r="AX723" s="423"/>
    </row>
    <row r="724" spans="1:50" ht="24.75" customHeight="1" x14ac:dyDescent="0.15">
      <c r="A724" s="651"/>
      <c r="B724" s="652"/>
      <c r="C724" s="921"/>
      <c r="D724" s="922"/>
      <c r="E724" s="922"/>
      <c r="F724" s="923"/>
      <c r="G724" s="941"/>
      <c r="H724" s="942"/>
      <c r="I724" s="69" t="str">
        <f t="shared" si="4"/>
        <v/>
      </c>
      <c r="J724" s="920"/>
      <c r="K724" s="920"/>
      <c r="L724" s="69" t="str">
        <f t="shared" si="5"/>
        <v/>
      </c>
      <c r="M724" s="70"/>
      <c r="N724" s="917"/>
      <c r="O724" s="918"/>
      <c r="P724" s="918"/>
      <c r="Q724" s="918"/>
      <c r="R724" s="918"/>
      <c r="S724" s="918"/>
      <c r="T724" s="918"/>
      <c r="U724" s="918"/>
      <c r="V724" s="918"/>
      <c r="W724" s="918"/>
      <c r="X724" s="918"/>
      <c r="Y724" s="918"/>
      <c r="Z724" s="918"/>
      <c r="AA724" s="918"/>
      <c r="AB724" s="918"/>
      <c r="AC724" s="918"/>
      <c r="AD724" s="918"/>
      <c r="AE724" s="918"/>
      <c r="AF724" s="919"/>
      <c r="AG724" s="422"/>
      <c r="AH724" s="219"/>
      <c r="AI724" s="219"/>
      <c r="AJ724" s="219"/>
      <c r="AK724" s="219"/>
      <c r="AL724" s="219"/>
      <c r="AM724" s="219"/>
      <c r="AN724" s="219"/>
      <c r="AO724" s="219"/>
      <c r="AP724" s="219"/>
      <c r="AQ724" s="219"/>
      <c r="AR724" s="219"/>
      <c r="AS724" s="219"/>
      <c r="AT724" s="219"/>
      <c r="AU724" s="219"/>
      <c r="AV724" s="219"/>
      <c r="AW724" s="219"/>
      <c r="AX724" s="423"/>
    </row>
    <row r="725" spans="1:50" ht="24.75" customHeight="1" x14ac:dyDescent="0.15">
      <c r="A725" s="653"/>
      <c r="B725" s="654"/>
      <c r="C725" s="924"/>
      <c r="D725" s="925"/>
      <c r="E725" s="925"/>
      <c r="F725" s="926"/>
      <c r="G725" s="963"/>
      <c r="H725" s="964"/>
      <c r="I725" s="71" t="str">
        <f t="shared" si="4"/>
        <v/>
      </c>
      <c r="J725" s="965"/>
      <c r="K725" s="965"/>
      <c r="L725" s="71" t="str">
        <f t="shared" si="5"/>
        <v/>
      </c>
      <c r="M725" s="72"/>
      <c r="N725" s="956"/>
      <c r="O725" s="957"/>
      <c r="P725" s="957"/>
      <c r="Q725" s="957"/>
      <c r="R725" s="957"/>
      <c r="S725" s="957"/>
      <c r="T725" s="957"/>
      <c r="U725" s="957"/>
      <c r="V725" s="957"/>
      <c r="W725" s="957"/>
      <c r="X725" s="957"/>
      <c r="Y725" s="957"/>
      <c r="Z725" s="957"/>
      <c r="AA725" s="957"/>
      <c r="AB725" s="957"/>
      <c r="AC725" s="957"/>
      <c r="AD725" s="957"/>
      <c r="AE725" s="957"/>
      <c r="AF725" s="95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22" t="s">
        <v>47</v>
      </c>
      <c r="B726" s="623"/>
      <c r="C726" s="437" t="s">
        <v>52</v>
      </c>
      <c r="D726" s="581"/>
      <c r="E726" s="581"/>
      <c r="F726" s="582"/>
      <c r="G726" s="798" t="s">
        <v>506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56</v>
      </c>
      <c r="D727" s="697"/>
      <c r="E727" s="697"/>
      <c r="F727" s="698"/>
      <c r="G727" s="796" t="s">
        <v>553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32</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397</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9" t="s">
        <v>467</v>
      </c>
      <c r="B737" s="110"/>
      <c r="C737" s="110"/>
      <c r="D737" s="111"/>
      <c r="E737" s="108" t="s">
        <v>488</v>
      </c>
      <c r="F737" s="108"/>
      <c r="G737" s="108"/>
      <c r="H737" s="108"/>
      <c r="I737" s="108"/>
      <c r="J737" s="108"/>
      <c r="K737" s="108"/>
      <c r="L737" s="108"/>
      <c r="M737" s="108"/>
      <c r="N737" s="87" t="s">
        <v>460</v>
      </c>
      <c r="O737" s="87"/>
      <c r="P737" s="87"/>
      <c r="Q737" s="87"/>
      <c r="R737" s="108" t="s">
        <v>510</v>
      </c>
      <c r="S737" s="108"/>
      <c r="T737" s="108"/>
      <c r="U737" s="108"/>
      <c r="V737" s="108"/>
      <c r="W737" s="108"/>
      <c r="X737" s="108"/>
      <c r="Y737" s="108"/>
      <c r="Z737" s="108"/>
      <c r="AA737" s="87" t="s">
        <v>459</v>
      </c>
      <c r="AB737" s="87"/>
      <c r="AC737" s="87"/>
      <c r="AD737" s="87"/>
      <c r="AE737" s="108" t="s">
        <v>511</v>
      </c>
      <c r="AF737" s="108"/>
      <c r="AG737" s="108"/>
      <c r="AH737" s="108"/>
      <c r="AI737" s="108"/>
      <c r="AJ737" s="108"/>
      <c r="AK737" s="108"/>
      <c r="AL737" s="108"/>
      <c r="AM737" s="108"/>
      <c r="AN737" s="87" t="s">
        <v>458</v>
      </c>
      <c r="AO737" s="87"/>
      <c r="AP737" s="87"/>
      <c r="AQ737" s="87"/>
      <c r="AR737" s="88" t="s">
        <v>512</v>
      </c>
      <c r="AS737" s="89"/>
      <c r="AT737" s="89"/>
      <c r="AU737" s="89"/>
      <c r="AV737" s="89"/>
      <c r="AW737" s="89"/>
      <c r="AX737" s="90"/>
      <c r="AY737" s="75"/>
      <c r="AZ737" s="75"/>
    </row>
    <row r="738" spans="1:52" ht="24.75" customHeight="1" x14ac:dyDescent="0.15">
      <c r="A738" s="109" t="s">
        <v>457</v>
      </c>
      <c r="B738" s="110"/>
      <c r="C738" s="110"/>
      <c r="D738" s="111"/>
      <c r="E738" s="108" t="s">
        <v>509</v>
      </c>
      <c r="F738" s="108"/>
      <c r="G738" s="108"/>
      <c r="H738" s="108"/>
      <c r="I738" s="108"/>
      <c r="J738" s="108"/>
      <c r="K738" s="108"/>
      <c r="L738" s="108"/>
      <c r="M738" s="108"/>
      <c r="N738" s="87" t="s">
        <v>456</v>
      </c>
      <c r="O738" s="87"/>
      <c r="P738" s="87"/>
      <c r="Q738" s="87"/>
      <c r="R738" s="108" t="s">
        <v>507</v>
      </c>
      <c r="S738" s="108"/>
      <c r="T738" s="108"/>
      <c r="U738" s="108"/>
      <c r="V738" s="108"/>
      <c r="W738" s="108"/>
      <c r="X738" s="108"/>
      <c r="Y738" s="108"/>
      <c r="Z738" s="108"/>
      <c r="AA738" s="87" t="s">
        <v>455</v>
      </c>
      <c r="AB738" s="87"/>
      <c r="AC738" s="87"/>
      <c r="AD738" s="87"/>
      <c r="AE738" s="108" t="s">
        <v>508</v>
      </c>
      <c r="AF738" s="108"/>
      <c r="AG738" s="108"/>
      <c r="AH738" s="108"/>
      <c r="AI738" s="108"/>
      <c r="AJ738" s="108"/>
      <c r="AK738" s="108"/>
      <c r="AL738" s="108"/>
      <c r="AM738" s="108"/>
      <c r="AN738" s="87" t="s">
        <v>451</v>
      </c>
      <c r="AO738" s="87"/>
      <c r="AP738" s="87"/>
      <c r="AQ738" s="87"/>
      <c r="AR738" s="88" t="s">
        <v>507</v>
      </c>
      <c r="AS738" s="89"/>
      <c r="AT738" s="89"/>
      <c r="AU738" s="89"/>
      <c r="AV738" s="89"/>
      <c r="AW738" s="89"/>
      <c r="AX738" s="90"/>
    </row>
    <row r="739" spans="1:52" ht="24.75" customHeight="1" thickBot="1" x14ac:dyDescent="0.2">
      <c r="A739" s="112" t="s">
        <v>447</v>
      </c>
      <c r="B739" s="113"/>
      <c r="C739" s="113"/>
      <c r="D739" s="114"/>
      <c r="E739" s="115" t="s">
        <v>481</v>
      </c>
      <c r="F739" s="103"/>
      <c r="G739" s="103"/>
      <c r="H739" s="79" t="str">
        <f>IF(E739="", "", "(")</f>
        <v>(</v>
      </c>
      <c r="I739" s="103"/>
      <c r="J739" s="103"/>
      <c r="K739" s="79" t="str">
        <f>IF(OR(I739="　", I739=""), "", "-")</f>
        <v/>
      </c>
      <c r="L739" s="104">
        <v>78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thickBo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5"/>
      <c r="B778" s="786"/>
      <c r="C778" s="786"/>
      <c r="D778" s="786"/>
      <c r="E778" s="786"/>
      <c r="F778" s="78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1" t="s">
        <v>429</v>
      </c>
      <c r="B779" s="762"/>
      <c r="C779" s="762"/>
      <c r="D779" s="762"/>
      <c r="E779" s="762"/>
      <c r="F779" s="763"/>
      <c r="G779" s="433" t="s">
        <v>540</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406</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x14ac:dyDescent="0.15">
      <c r="A780" s="556"/>
      <c r="B780" s="764"/>
      <c r="C780" s="764"/>
      <c r="D780" s="764"/>
      <c r="E780" s="764"/>
      <c r="F780" s="765"/>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24.75" customHeight="1" x14ac:dyDescent="0.15">
      <c r="A781" s="556"/>
      <c r="B781" s="764"/>
      <c r="C781" s="764"/>
      <c r="D781" s="764"/>
      <c r="E781" s="764"/>
      <c r="F781" s="765"/>
      <c r="G781" s="443" t="s">
        <v>541</v>
      </c>
      <c r="H781" s="444"/>
      <c r="I781" s="444"/>
      <c r="J781" s="444"/>
      <c r="K781" s="445"/>
      <c r="L781" s="446" t="s">
        <v>518</v>
      </c>
      <c r="M781" s="447"/>
      <c r="N781" s="447"/>
      <c r="O781" s="447"/>
      <c r="P781" s="447"/>
      <c r="Q781" s="447"/>
      <c r="R781" s="447"/>
      <c r="S781" s="447"/>
      <c r="T781" s="447"/>
      <c r="U781" s="447"/>
      <c r="V781" s="447"/>
      <c r="W781" s="447"/>
      <c r="X781" s="448"/>
      <c r="Y781" s="449">
        <v>92</v>
      </c>
      <c r="Z781" s="450"/>
      <c r="AA781" s="450"/>
      <c r="AB781" s="557"/>
      <c r="AC781" s="443"/>
      <c r="AD781" s="444"/>
      <c r="AE781" s="444"/>
      <c r="AF781" s="444"/>
      <c r="AG781" s="445"/>
      <c r="AH781" s="446"/>
      <c r="AI781" s="447"/>
      <c r="AJ781" s="447"/>
      <c r="AK781" s="447"/>
      <c r="AL781" s="447"/>
      <c r="AM781" s="447"/>
      <c r="AN781" s="447"/>
      <c r="AO781" s="447"/>
      <c r="AP781" s="447"/>
      <c r="AQ781" s="447"/>
      <c r="AR781" s="447"/>
      <c r="AS781" s="447"/>
      <c r="AT781" s="448"/>
      <c r="AU781" s="449"/>
      <c r="AV781" s="450"/>
      <c r="AW781" s="450"/>
      <c r="AX781" s="451"/>
    </row>
    <row r="782" spans="1:50" ht="24.75" customHeight="1" x14ac:dyDescent="0.15">
      <c r="A782" s="556"/>
      <c r="B782" s="764"/>
      <c r="C782" s="764"/>
      <c r="D782" s="764"/>
      <c r="E782" s="764"/>
      <c r="F782" s="765"/>
      <c r="G782" s="338" t="s">
        <v>549</v>
      </c>
      <c r="H782" s="339"/>
      <c r="I782" s="339"/>
      <c r="J782" s="339"/>
      <c r="K782" s="340"/>
      <c r="L782" s="396" t="s">
        <v>544</v>
      </c>
      <c r="M782" s="397"/>
      <c r="N782" s="397"/>
      <c r="O782" s="397"/>
      <c r="P782" s="397"/>
      <c r="Q782" s="397"/>
      <c r="R782" s="397"/>
      <c r="S782" s="397"/>
      <c r="T782" s="397"/>
      <c r="U782" s="397"/>
      <c r="V782" s="397"/>
      <c r="W782" s="397"/>
      <c r="X782" s="398"/>
      <c r="Y782" s="393">
        <v>0.3</v>
      </c>
      <c r="Z782" s="394"/>
      <c r="AA782" s="394"/>
      <c r="AB782" s="400"/>
      <c r="AC782" s="338"/>
      <c r="AD782" s="339"/>
      <c r="AE782" s="339"/>
      <c r="AF782" s="339"/>
      <c r="AG782" s="340"/>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56"/>
      <c r="B783" s="764"/>
      <c r="C783" s="764"/>
      <c r="D783" s="764"/>
      <c r="E783" s="764"/>
      <c r="F783" s="765"/>
      <c r="G783" s="338" t="s">
        <v>549</v>
      </c>
      <c r="H783" s="339"/>
      <c r="I783" s="339"/>
      <c r="J783" s="339"/>
      <c r="K783" s="340"/>
      <c r="L783" s="396" t="s">
        <v>543</v>
      </c>
      <c r="M783" s="397"/>
      <c r="N783" s="397"/>
      <c r="O783" s="397"/>
      <c r="P783" s="397"/>
      <c r="Q783" s="397"/>
      <c r="R783" s="397"/>
      <c r="S783" s="397"/>
      <c r="T783" s="397"/>
      <c r="U783" s="397"/>
      <c r="V783" s="397"/>
      <c r="W783" s="397"/>
      <c r="X783" s="398"/>
      <c r="Y783" s="393">
        <v>0</v>
      </c>
      <c r="Z783" s="394"/>
      <c r="AA783" s="394"/>
      <c r="AB783" s="400"/>
      <c r="AC783" s="338"/>
      <c r="AD783" s="339"/>
      <c r="AE783" s="339"/>
      <c r="AF783" s="339"/>
      <c r="AG783" s="340"/>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56"/>
      <c r="B784" s="764"/>
      <c r="C784" s="764"/>
      <c r="D784" s="764"/>
      <c r="E784" s="764"/>
      <c r="F784" s="765"/>
      <c r="G784" s="338"/>
      <c r="H784" s="339"/>
      <c r="I784" s="339"/>
      <c r="J784" s="339"/>
      <c r="K784" s="340"/>
      <c r="L784" s="396"/>
      <c r="M784" s="397"/>
      <c r="N784" s="397"/>
      <c r="O784" s="397"/>
      <c r="P784" s="397"/>
      <c r="Q784" s="397"/>
      <c r="R784" s="397"/>
      <c r="S784" s="397"/>
      <c r="T784" s="397"/>
      <c r="U784" s="397"/>
      <c r="V784" s="397"/>
      <c r="W784" s="397"/>
      <c r="X784" s="398"/>
      <c r="Y784" s="393"/>
      <c r="Z784" s="394"/>
      <c r="AA784" s="394"/>
      <c r="AB784" s="400"/>
      <c r="AC784" s="338"/>
      <c r="AD784" s="339"/>
      <c r="AE784" s="339"/>
      <c r="AF784" s="339"/>
      <c r="AG784" s="340"/>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56"/>
      <c r="B785" s="764"/>
      <c r="C785" s="764"/>
      <c r="D785" s="764"/>
      <c r="E785" s="764"/>
      <c r="F785" s="765"/>
      <c r="G785" s="338"/>
      <c r="H785" s="339"/>
      <c r="I785" s="339"/>
      <c r="J785" s="339"/>
      <c r="K785" s="340"/>
      <c r="L785" s="396"/>
      <c r="M785" s="397"/>
      <c r="N785" s="397"/>
      <c r="O785" s="397"/>
      <c r="P785" s="397"/>
      <c r="Q785" s="397"/>
      <c r="R785" s="397"/>
      <c r="S785" s="397"/>
      <c r="T785" s="397"/>
      <c r="U785" s="397"/>
      <c r="V785" s="397"/>
      <c r="W785" s="397"/>
      <c r="X785" s="398"/>
      <c r="Y785" s="393"/>
      <c r="Z785" s="394"/>
      <c r="AA785" s="394"/>
      <c r="AB785" s="400"/>
      <c r="AC785" s="338"/>
      <c r="AD785" s="339"/>
      <c r="AE785" s="339"/>
      <c r="AF785" s="339"/>
      <c r="AG785" s="340"/>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56"/>
      <c r="B786" s="764"/>
      <c r="C786" s="764"/>
      <c r="D786" s="764"/>
      <c r="E786" s="764"/>
      <c r="F786" s="765"/>
      <c r="G786" s="338"/>
      <c r="H786" s="339"/>
      <c r="I786" s="339"/>
      <c r="J786" s="339"/>
      <c r="K786" s="340"/>
      <c r="L786" s="396"/>
      <c r="M786" s="397"/>
      <c r="N786" s="397"/>
      <c r="O786" s="397"/>
      <c r="P786" s="397"/>
      <c r="Q786" s="397"/>
      <c r="R786" s="397"/>
      <c r="S786" s="397"/>
      <c r="T786" s="397"/>
      <c r="U786" s="397"/>
      <c r="V786" s="397"/>
      <c r="W786" s="397"/>
      <c r="X786" s="398"/>
      <c r="Y786" s="393"/>
      <c r="Z786" s="394"/>
      <c r="AA786" s="394"/>
      <c r="AB786" s="400"/>
      <c r="AC786" s="338"/>
      <c r="AD786" s="339"/>
      <c r="AE786" s="339"/>
      <c r="AF786" s="339"/>
      <c r="AG786" s="340"/>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56"/>
      <c r="B787" s="764"/>
      <c r="C787" s="764"/>
      <c r="D787" s="764"/>
      <c r="E787" s="764"/>
      <c r="F787" s="765"/>
      <c r="G787" s="338"/>
      <c r="H787" s="339"/>
      <c r="I787" s="339"/>
      <c r="J787" s="339"/>
      <c r="K787" s="340"/>
      <c r="L787" s="396"/>
      <c r="M787" s="397"/>
      <c r="N787" s="397"/>
      <c r="O787" s="397"/>
      <c r="P787" s="397"/>
      <c r="Q787" s="397"/>
      <c r="R787" s="397"/>
      <c r="S787" s="397"/>
      <c r="T787" s="397"/>
      <c r="U787" s="397"/>
      <c r="V787" s="397"/>
      <c r="W787" s="397"/>
      <c r="X787" s="398"/>
      <c r="Y787" s="393"/>
      <c r="Z787" s="394"/>
      <c r="AA787" s="394"/>
      <c r="AB787" s="400"/>
      <c r="AC787" s="338"/>
      <c r="AD787" s="339"/>
      <c r="AE787" s="339"/>
      <c r="AF787" s="339"/>
      <c r="AG787" s="340"/>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56"/>
      <c r="B788" s="764"/>
      <c r="C788" s="764"/>
      <c r="D788" s="764"/>
      <c r="E788" s="764"/>
      <c r="F788" s="765"/>
      <c r="G788" s="338"/>
      <c r="H788" s="339"/>
      <c r="I788" s="339"/>
      <c r="J788" s="339"/>
      <c r="K788" s="340"/>
      <c r="L788" s="396"/>
      <c r="M788" s="397"/>
      <c r="N788" s="397"/>
      <c r="O788" s="397"/>
      <c r="P788" s="397"/>
      <c r="Q788" s="397"/>
      <c r="R788" s="397"/>
      <c r="S788" s="397"/>
      <c r="T788" s="397"/>
      <c r="U788" s="397"/>
      <c r="V788" s="397"/>
      <c r="W788" s="397"/>
      <c r="X788" s="398"/>
      <c r="Y788" s="393"/>
      <c r="Z788" s="394"/>
      <c r="AA788" s="394"/>
      <c r="AB788" s="400"/>
      <c r="AC788" s="338"/>
      <c r="AD788" s="339"/>
      <c r="AE788" s="339"/>
      <c r="AF788" s="339"/>
      <c r="AG788" s="340"/>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56"/>
      <c r="B789" s="764"/>
      <c r="C789" s="764"/>
      <c r="D789" s="764"/>
      <c r="E789" s="764"/>
      <c r="F789" s="765"/>
      <c r="G789" s="338"/>
      <c r="H789" s="339"/>
      <c r="I789" s="339"/>
      <c r="J789" s="339"/>
      <c r="K789" s="340"/>
      <c r="L789" s="396"/>
      <c r="M789" s="397"/>
      <c r="N789" s="397"/>
      <c r="O789" s="397"/>
      <c r="P789" s="397"/>
      <c r="Q789" s="397"/>
      <c r="R789" s="397"/>
      <c r="S789" s="397"/>
      <c r="T789" s="397"/>
      <c r="U789" s="397"/>
      <c r="V789" s="397"/>
      <c r="W789" s="397"/>
      <c r="X789" s="398"/>
      <c r="Y789" s="393"/>
      <c r="Z789" s="394"/>
      <c r="AA789" s="394"/>
      <c r="AB789" s="400"/>
      <c r="AC789" s="338"/>
      <c r="AD789" s="339"/>
      <c r="AE789" s="339"/>
      <c r="AF789" s="339"/>
      <c r="AG789" s="340"/>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56"/>
      <c r="B790" s="764"/>
      <c r="C790" s="764"/>
      <c r="D790" s="764"/>
      <c r="E790" s="764"/>
      <c r="F790" s="765"/>
      <c r="G790" s="338"/>
      <c r="H790" s="339"/>
      <c r="I790" s="339"/>
      <c r="J790" s="339"/>
      <c r="K790" s="340"/>
      <c r="L790" s="396"/>
      <c r="M790" s="397"/>
      <c r="N790" s="397"/>
      <c r="O790" s="397"/>
      <c r="P790" s="397"/>
      <c r="Q790" s="397"/>
      <c r="R790" s="397"/>
      <c r="S790" s="397"/>
      <c r="T790" s="397"/>
      <c r="U790" s="397"/>
      <c r="V790" s="397"/>
      <c r="W790" s="397"/>
      <c r="X790" s="398"/>
      <c r="Y790" s="393"/>
      <c r="Z790" s="394"/>
      <c r="AA790" s="394"/>
      <c r="AB790" s="400"/>
      <c r="AC790" s="338"/>
      <c r="AD790" s="339"/>
      <c r="AE790" s="339"/>
      <c r="AF790" s="339"/>
      <c r="AG790" s="340"/>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56"/>
      <c r="B791" s="764"/>
      <c r="C791" s="764"/>
      <c r="D791" s="764"/>
      <c r="E791" s="764"/>
      <c r="F791" s="765"/>
      <c r="G791" s="404" t="s">
        <v>20</v>
      </c>
      <c r="H791" s="405"/>
      <c r="I791" s="405"/>
      <c r="J791" s="405"/>
      <c r="K791" s="405"/>
      <c r="L791" s="406"/>
      <c r="M791" s="407"/>
      <c r="N791" s="407"/>
      <c r="O791" s="407"/>
      <c r="P791" s="407"/>
      <c r="Q791" s="407"/>
      <c r="R791" s="407"/>
      <c r="S791" s="407"/>
      <c r="T791" s="407"/>
      <c r="U791" s="407"/>
      <c r="V791" s="407"/>
      <c r="W791" s="407"/>
      <c r="X791" s="408"/>
      <c r="Y791" s="409">
        <f>SUM(Y781:AB790)</f>
        <v>92.3</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56"/>
      <c r="B792" s="764"/>
      <c r="C792" s="764"/>
      <c r="D792" s="764"/>
      <c r="E792" s="764"/>
      <c r="F792" s="765"/>
      <c r="G792" s="433" t="s">
        <v>364</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363</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hidden="1" customHeight="1" x14ac:dyDescent="0.15">
      <c r="A793" s="556"/>
      <c r="B793" s="764"/>
      <c r="C793" s="764"/>
      <c r="D793" s="764"/>
      <c r="E793" s="764"/>
      <c r="F793" s="765"/>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hidden="1" customHeight="1" x14ac:dyDescent="0.15">
      <c r="A794" s="556"/>
      <c r="B794" s="764"/>
      <c r="C794" s="764"/>
      <c r="D794" s="764"/>
      <c r="E794" s="764"/>
      <c r="F794" s="765"/>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557"/>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hidden="1" customHeight="1" x14ac:dyDescent="0.15">
      <c r="A795" s="556"/>
      <c r="B795" s="764"/>
      <c r="C795" s="764"/>
      <c r="D795" s="764"/>
      <c r="E795" s="764"/>
      <c r="F795" s="765"/>
      <c r="G795" s="338"/>
      <c r="H795" s="339"/>
      <c r="I795" s="339"/>
      <c r="J795" s="339"/>
      <c r="K795" s="340"/>
      <c r="L795" s="396"/>
      <c r="M795" s="397"/>
      <c r="N795" s="397"/>
      <c r="O795" s="397"/>
      <c r="P795" s="397"/>
      <c r="Q795" s="397"/>
      <c r="R795" s="397"/>
      <c r="S795" s="397"/>
      <c r="T795" s="397"/>
      <c r="U795" s="397"/>
      <c r="V795" s="397"/>
      <c r="W795" s="397"/>
      <c r="X795" s="398"/>
      <c r="Y795" s="393"/>
      <c r="Z795" s="394"/>
      <c r="AA795" s="394"/>
      <c r="AB795" s="400"/>
      <c r="AC795" s="338"/>
      <c r="AD795" s="339"/>
      <c r="AE795" s="339"/>
      <c r="AF795" s="339"/>
      <c r="AG795" s="340"/>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6"/>
      <c r="B796" s="764"/>
      <c r="C796" s="764"/>
      <c r="D796" s="764"/>
      <c r="E796" s="764"/>
      <c r="F796" s="765"/>
      <c r="G796" s="338"/>
      <c r="H796" s="339"/>
      <c r="I796" s="339"/>
      <c r="J796" s="339"/>
      <c r="K796" s="340"/>
      <c r="L796" s="396"/>
      <c r="M796" s="397"/>
      <c r="N796" s="397"/>
      <c r="O796" s="397"/>
      <c r="P796" s="397"/>
      <c r="Q796" s="397"/>
      <c r="R796" s="397"/>
      <c r="S796" s="397"/>
      <c r="T796" s="397"/>
      <c r="U796" s="397"/>
      <c r="V796" s="397"/>
      <c r="W796" s="397"/>
      <c r="X796" s="398"/>
      <c r="Y796" s="393"/>
      <c r="Z796" s="394"/>
      <c r="AA796" s="394"/>
      <c r="AB796" s="400"/>
      <c r="AC796" s="338"/>
      <c r="AD796" s="339"/>
      <c r="AE796" s="339"/>
      <c r="AF796" s="339"/>
      <c r="AG796" s="340"/>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6"/>
      <c r="B797" s="764"/>
      <c r="C797" s="764"/>
      <c r="D797" s="764"/>
      <c r="E797" s="764"/>
      <c r="F797" s="765"/>
      <c r="G797" s="338"/>
      <c r="H797" s="339"/>
      <c r="I797" s="339"/>
      <c r="J797" s="339"/>
      <c r="K797" s="340"/>
      <c r="L797" s="396"/>
      <c r="M797" s="397"/>
      <c r="N797" s="397"/>
      <c r="O797" s="397"/>
      <c r="P797" s="397"/>
      <c r="Q797" s="397"/>
      <c r="R797" s="397"/>
      <c r="S797" s="397"/>
      <c r="T797" s="397"/>
      <c r="U797" s="397"/>
      <c r="V797" s="397"/>
      <c r="W797" s="397"/>
      <c r="X797" s="398"/>
      <c r="Y797" s="393"/>
      <c r="Z797" s="394"/>
      <c r="AA797" s="394"/>
      <c r="AB797" s="400"/>
      <c r="AC797" s="338"/>
      <c r="AD797" s="339"/>
      <c r="AE797" s="339"/>
      <c r="AF797" s="339"/>
      <c r="AG797" s="340"/>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6"/>
      <c r="B798" s="764"/>
      <c r="C798" s="764"/>
      <c r="D798" s="764"/>
      <c r="E798" s="764"/>
      <c r="F798" s="765"/>
      <c r="G798" s="338"/>
      <c r="H798" s="339"/>
      <c r="I798" s="339"/>
      <c r="J798" s="339"/>
      <c r="K798" s="340"/>
      <c r="L798" s="396"/>
      <c r="M798" s="397"/>
      <c r="N798" s="397"/>
      <c r="O798" s="397"/>
      <c r="P798" s="397"/>
      <c r="Q798" s="397"/>
      <c r="R798" s="397"/>
      <c r="S798" s="397"/>
      <c r="T798" s="397"/>
      <c r="U798" s="397"/>
      <c r="V798" s="397"/>
      <c r="W798" s="397"/>
      <c r="X798" s="398"/>
      <c r="Y798" s="393"/>
      <c r="Z798" s="394"/>
      <c r="AA798" s="394"/>
      <c r="AB798" s="400"/>
      <c r="AC798" s="338"/>
      <c r="AD798" s="339"/>
      <c r="AE798" s="339"/>
      <c r="AF798" s="339"/>
      <c r="AG798" s="340"/>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6"/>
      <c r="B799" s="764"/>
      <c r="C799" s="764"/>
      <c r="D799" s="764"/>
      <c r="E799" s="764"/>
      <c r="F799" s="765"/>
      <c r="G799" s="338"/>
      <c r="H799" s="339"/>
      <c r="I799" s="339"/>
      <c r="J799" s="339"/>
      <c r="K799" s="340"/>
      <c r="L799" s="396"/>
      <c r="M799" s="397"/>
      <c r="N799" s="397"/>
      <c r="O799" s="397"/>
      <c r="P799" s="397"/>
      <c r="Q799" s="397"/>
      <c r="R799" s="397"/>
      <c r="S799" s="397"/>
      <c r="T799" s="397"/>
      <c r="U799" s="397"/>
      <c r="V799" s="397"/>
      <c r="W799" s="397"/>
      <c r="X799" s="398"/>
      <c r="Y799" s="393"/>
      <c r="Z799" s="394"/>
      <c r="AA799" s="394"/>
      <c r="AB799" s="400"/>
      <c r="AC799" s="338"/>
      <c r="AD799" s="339"/>
      <c r="AE799" s="339"/>
      <c r="AF799" s="339"/>
      <c r="AG799" s="340"/>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6"/>
      <c r="B800" s="764"/>
      <c r="C800" s="764"/>
      <c r="D800" s="764"/>
      <c r="E800" s="764"/>
      <c r="F800" s="765"/>
      <c r="G800" s="338"/>
      <c r="H800" s="339"/>
      <c r="I800" s="339"/>
      <c r="J800" s="339"/>
      <c r="K800" s="340"/>
      <c r="L800" s="396"/>
      <c r="M800" s="397"/>
      <c r="N800" s="397"/>
      <c r="O800" s="397"/>
      <c r="P800" s="397"/>
      <c r="Q800" s="397"/>
      <c r="R800" s="397"/>
      <c r="S800" s="397"/>
      <c r="T800" s="397"/>
      <c r="U800" s="397"/>
      <c r="V800" s="397"/>
      <c r="W800" s="397"/>
      <c r="X800" s="398"/>
      <c r="Y800" s="393"/>
      <c r="Z800" s="394"/>
      <c r="AA800" s="394"/>
      <c r="AB800" s="400"/>
      <c r="AC800" s="338"/>
      <c r="AD800" s="339"/>
      <c r="AE800" s="339"/>
      <c r="AF800" s="339"/>
      <c r="AG800" s="340"/>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6"/>
      <c r="B801" s="764"/>
      <c r="C801" s="764"/>
      <c r="D801" s="764"/>
      <c r="E801" s="764"/>
      <c r="F801" s="765"/>
      <c r="G801" s="338"/>
      <c r="H801" s="339"/>
      <c r="I801" s="339"/>
      <c r="J801" s="339"/>
      <c r="K801" s="340"/>
      <c r="L801" s="396"/>
      <c r="M801" s="397"/>
      <c r="N801" s="397"/>
      <c r="O801" s="397"/>
      <c r="P801" s="397"/>
      <c r="Q801" s="397"/>
      <c r="R801" s="397"/>
      <c r="S801" s="397"/>
      <c r="T801" s="397"/>
      <c r="U801" s="397"/>
      <c r="V801" s="397"/>
      <c r="W801" s="397"/>
      <c r="X801" s="398"/>
      <c r="Y801" s="393"/>
      <c r="Z801" s="394"/>
      <c r="AA801" s="394"/>
      <c r="AB801" s="400"/>
      <c r="AC801" s="338"/>
      <c r="AD801" s="339"/>
      <c r="AE801" s="339"/>
      <c r="AF801" s="339"/>
      <c r="AG801" s="340"/>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6"/>
      <c r="B802" s="764"/>
      <c r="C802" s="764"/>
      <c r="D802" s="764"/>
      <c r="E802" s="764"/>
      <c r="F802" s="765"/>
      <c r="G802" s="338"/>
      <c r="H802" s="339"/>
      <c r="I802" s="339"/>
      <c r="J802" s="339"/>
      <c r="K802" s="340"/>
      <c r="L802" s="396"/>
      <c r="M802" s="397"/>
      <c r="N802" s="397"/>
      <c r="O802" s="397"/>
      <c r="P802" s="397"/>
      <c r="Q802" s="397"/>
      <c r="R802" s="397"/>
      <c r="S802" s="397"/>
      <c r="T802" s="397"/>
      <c r="U802" s="397"/>
      <c r="V802" s="397"/>
      <c r="W802" s="397"/>
      <c r="X802" s="398"/>
      <c r="Y802" s="393"/>
      <c r="Z802" s="394"/>
      <c r="AA802" s="394"/>
      <c r="AB802" s="400"/>
      <c r="AC802" s="338"/>
      <c r="AD802" s="339"/>
      <c r="AE802" s="339"/>
      <c r="AF802" s="339"/>
      <c r="AG802" s="340"/>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6"/>
      <c r="B803" s="764"/>
      <c r="C803" s="764"/>
      <c r="D803" s="764"/>
      <c r="E803" s="764"/>
      <c r="F803" s="765"/>
      <c r="G803" s="338"/>
      <c r="H803" s="339"/>
      <c r="I803" s="339"/>
      <c r="J803" s="339"/>
      <c r="K803" s="340"/>
      <c r="L803" s="396"/>
      <c r="M803" s="397"/>
      <c r="N803" s="397"/>
      <c r="O803" s="397"/>
      <c r="P803" s="397"/>
      <c r="Q803" s="397"/>
      <c r="R803" s="397"/>
      <c r="S803" s="397"/>
      <c r="T803" s="397"/>
      <c r="U803" s="397"/>
      <c r="V803" s="397"/>
      <c r="W803" s="397"/>
      <c r="X803" s="398"/>
      <c r="Y803" s="393"/>
      <c r="Z803" s="394"/>
      <c r="AA803" s="394"/>
      <c r="AB803" s="400"/>
      <c r="AC803" s="338"/>
      <c r="AD803" s="339"/>
      <c r="AE803" s="339"/>
      <c r="AF803" s="339"/>
      <c r="AG803" s="340"/>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56"/>
      <c r="B804" s="764"/>
      <c r="C804" s="764"/>
      <c r="D804" s="764"/>
      <c r="E804" s="764"/>
      <c r="F804" s="765"/>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56"/>
      <c r="B805" s="764"/>
      <c r="C805" s="764"/>
      <c r="D805" s="764"/>
      <c r="E805" s="764"/>
      <c r="F805" s="765"/>
      <c r="G805" s="433" t="s">
        <v>365</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366</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hidden="1" customHeight="1" x14ac:dyDescent="0.15">
      <c r="A806" s="556"/>
      <c r="B806" s="764"/>
      <c r="C806" s="764"/>
      <c r="D806" s="764"/>
      <c r="E806" s="764"/>
      <c r="F806" s="765"/>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hidden="1" customHeight="1" x14ac:dyDescent="0.15">
      <c r="A807" s="556"/>
      <c r="B807" s="764"/>
      <c r="C807" s="764"/>
      <c r="D807" s="764"/>
      <c r="E807" s="764"/>
      <c r="F807" s="765"/>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7"/>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56"/>
      <c r="B808" s="764"/>
      <c r="C808" s="764"/>
      <c r="D808" s="764"/>
      <c r="E808" s="764"/>
      <c r="F808" s="765"/>
      <c r="G808" s="338"/>
      <c r="H808" s="339"/>
      <c r="I808" s="339"/>
      <c r="J808" s="339"/>
      <c r="K808" s="340"/>
      <c r="L808" s="396"/>
      <c r="M808" s="397"/>
      <c r="N808" s="397"/>
      <c r="O808" s="397"/>
      <c r="P808" s="397"/>
      <c r="Q808" s="397"/>
      <c r="R808" s="397"/>
      <c r="S808" s="397"/>
      <c r="T808" s="397"/>
      <c r="U808" s="397"/>
      <c r="V808" s="397"/>
      <c r="W808" s="397"/>
      <c r="X808" s="398"/>
      <c r="Y808" s="393"/>
      <c r="Z808" s="394"/>
      <c r="AA808" s="394"/>
      <c r="AB808" s="400"/>
      <c r="AC808" s="338"/>
      <c r="AD808" s="339"/>
      <c r="AE808" s="339"/>
      <c r="AF808" s="339"/>
      <c r="AG808" s="340"/>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6"/>
      <c r="B809" s="764"/>
      <c r="C809" s="764"/>
      <c r="D809" s="764"/>
      <c r="E809" s="764"/>
      <c r="F809" s="765"/>
      <c r="G809" s="338"/>
      <c r="H809" s="339"/>
      <c r="I809" s="339"/>
      <c r="J809" s="339"/>
      <c r="K809" s="340"/>
      <c r="L809" s="396"/>
      <c r="M809" s="397"/>
      <c r="N809" s="397"/>
      <c r="O809" s="397"/>
      <c r="P809" s="397"/>
      <c r="Q809" s="397"/>
      <c r="R809" s="397"/>
      <c r="S809" s="397"/>
      <c r="T809" s="397"/>
      <c r="U809" s="397"/>
      <c r="V809" s="397"/>
      <c r="W809" s="397"/>
      <c r="X809" s="398"/>
      <c r="Y809" s="393"/>
      <c r="Z809" s="394"/>
      <c r="AA809" s="394"/>
      <c r="AB809" s="400"/>
      <c r="AC809" s="338"/>
      <c r="AD809" s="339"/>
      <c r="AE809" s="339"/>
      <c r="AF809" s="339"/>
      <c r="AG809" s="340"/>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6"/>
      <c r="B810" s="764"/>
      <c r="C810" s="764"/>
      <c r="D810" s="764"/>
      <c r="E810" s="764"/>
      <c r="F810" s="765"/>
      <c r="G810" s="338"/>
      <c r="H810" s="339"/>
      <c r="I810" s="339"/>
      <c r="J810" s="339"/>
      <c r="K810" s="340"/>
      <c r="L810" s="396"/>
      <c r="M810" s="397"/>
      <c r="N810" s="397"/>
      <c r="O810" s="397"/>
      <c r="P810" s="397"/>
      <c r="Q810" s="397"/>
      <c r="R810" s="397"/>
      <c r="S810" s="397"/>
      <c r="T810" s="397"/>
      <c r="U810" s="397"/>
      <c r="V810" s="397"/>
      <c r="W810" s="397"/>
      <c r="X810" s="398"/>
      <c r="Y810" s="393"/>
      <c r="Z810" s="394"/>
      <c r="AA810" s="394"/>
      <c r="AB810" s="400"/>
      <c r="AC810" s="338"/>
      <c r="AD810" s="339"/>
      <c r="AE810" s="339"/>
      <c r="AF810" s="339"/>
      <c r="AG810" s="340"/>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6"/>
      <c r="B811" s="764"/>
      <c r="C811" s="764"/>
      <c r="D811" s="764"/>
      <c r="E811" s="764"/>
      <c r="F811" s="765"/>
      <c r="G811" s="338"/>
      <c r="H811" s="339"/>
      <c r="I811" s="339"/>
      <c r="J811" s="339"/>
      <c r="K811" s="340"/>
      <c r="L811" s="396"/>
      <c r="M811" s="397"/>
      <c r="N811" s="397"/>
      <c r="O811" s="397"/>
      <c r="P811" s="397"/>
      <c r="Q811" s="397"/>
      <c r="R811" s="397"/>
      <c r="S811" s="397"/>
      <c r="T811" s="397"/>
      <c r="U811" s="397"/>
      <c r="V811" s="397"/>
      <c r="W811" s="397"/>
      <c r="X811" s="398"/>
      <c r="Y811" s="393"/>
      <c r="Z811" s="394"/>
      <c r="AA811" s="394"/>
      <c r="AB811" s="400"/>
      <c r="AC811" s="338"/>
      <c r="AD811" s="339"/>
      <c r="AE811" s="339"/>
      <c r="AF811" s="339"/>
      <c r="AG811" s="340"/>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6"/>
      <c r="B812" s="764"/>
      <c r="C812" s="764"/>
      <c r="D812" s="764"/>
      <c r="E812" s="764"/>
      <c r="F812" s="765"/>
      <c r="G812" s="338"/>
      <c r="H812" s="339"/>
      <c r="I812" s="339"/>
      <c r="J812" s="339"/>
      <c r="K812" s="340"/>
      <c r="L812" s="396"/>
      <c r="M812" s="397"/>
      <c r="N812" s="397"/>
      <c r="O812" s="397"/>
      <c r="P812" s="397"/>
      <c r="Q812" s="397"/>
      <c r="R812" s="397"/>
      <c r="S812" s="397"/>
      <c r="T812" s="397"/>
      <c r="U812" s="397"/>
      <c r="V812" s="397"/>
      <c r="W812" s="397"/>
      <c r="X812" s="398"/>
      <c r="Y812" s="393"/>
      <c r="Z812" s="394"/>
      <c r="AA812" s="394"/>
      <c r="AB812" s="400"/>
      <c r="AC812" s="338"/>
      <c r="AD812" s="339"/>
      <c r="AE812" s="339"/>
      <c r="AF812" s="339"/>
      <c r="AG812" s="340"/>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6"/>
      <c r="B813" s="764"/>
      <c r="C813" s="764"/>
      <c r="D813" s="764"/>
      <c r="E813" s="764"/>
      <c r="F813" s="765"/>
      <c r="G813" s="338"/>
      <c r="H813" s="339"/>
      <c r="I813" s="339"/>
      <c r="J813" s="339"/>
      <c r="K813" s="340"/>
      <c r="L813" s="396"/>
      <c r="M813" s="397"/>
      <c r="N813" s="397"/>
      <c r="O813" s="397"/>
      <c r="P813" s="397"/>
      <c r="Q813" s="397"/>
      <c r="R813" s="397"/>
      <c r="S813" s="397"/>
      <c r="T813" s="397"/>
      <c r="U813" s="397"/>
      <c r="V813" s="397"/>
      <c r="W813" s="397"/>
      <c r="X813" s="398"/>
      <c r="Y813" s="393"/>
      <c r="Z813" s="394"/>
      <c r="AA813" s="394"/>
      <c r="AB813" s="400"/>
      <c r="AC813" s="338"/>
      <c r="AD813" s="339"/>
      <c r="AE813" s="339"/>
      <c r="AF813" s="339"/>
      <c r="AG813" s="340"/>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6"/>
      <c r="B814" s="764"/>
      <c r="C814" s="764"/>
      <c r="D814" s="764"/>
      <c r="E814" s="764"/>
      <c r="F814" s="765"/>
      <c r="G814" s="338"/>
      <c r="H814" s="339"/>
      <c r="I814" s="339"/>
      <c r="J814" s="339"/>
      <c r="K814" s="340"/>
      <c r="L814" s="396"/>
      <c r="M814" s="397"/>
      <c r="N814" s="397"/>
      <c r="O814" s="397"/>
      <c r="P814" s="397"/>
      <c r="Q814" s="397"/>
      <c r="R814" s="397"/>
      <c r="S814" s="397"/>
      <c r="T814" s="397"/>
      <c r="U814" s="397"/>
      <c r="V814" s="397"/>
      <c r="W814" s="397"/>
      <c r="X814" s="398"/>
      <c r="Y814" s="393"/>
      <c r="Z814" s="394"/>
      <c r="AA814" s="394"/>
      <c r="AB814" s="400"/>
      <c r="AC814" s="338"/>
      <c r="AD814" s="339"/>
      <c r="AE814" s="339"/>
      <c r="AF814" s="339"/>
      <c r="AG814" s="340"/>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6"/>
      <c r="B815" s="764"/>
      <c r="C815" s="764"/>
      <c r="D815" s="764"/>
      <c r="E815" s="764"/>
      <c r="F815" s="765"/>
      <c r="G815" s="338"/>
      <c r="H815" s="339"/>
      <c r="I815" s="339"/>
      <c r="J815" s="339"/>
      <c r="K815" s="340"/>
      <c r="L815" s="396"/>
      <c r="M815" s="397"/>
      <c r="N815" s="397"/>
      <c r="O815" s="397"/>
      <c r="P815" s="397"/>
      <c r="Q815" s="397"/>
      <c r="R815" s="397"/>
      <c r="S815" s="397"/>
      <c r="T815" s="397"/>
      <c r="U815" s="397"/>
      <c r="V815" s="397"/>
      <c r="W815" s="397"/>
      <c r="X815" s="398"/>
      <c r="Y815" s="393"/>
      <c r="Z815" s="394"/>
      <c r="AA815" s="394"/>
      <c r="AB815" s="400"/>
      <c r="AC815" s="338"/>
      <c r="AD815" s="339"/>
      <c r="AE815" s="339"/>
      <c r="AF815" s="339"/>
      <c r="AG815" s="340"/>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6"/>
      <c r="B816" s="764"/>
      <c r="C816" s="764"/>
      <c r="D816" s="764"/>
      <c r="E816" s="764"/>
      <c r="F816" s="765"/>
      <c r="G816" s="338"/>
      <c r="H816" s="339"/>
      <c r="I816" s="339"/>
      <c r="J816" s="339"/>
      <c r="K816" s="340"/>
      <c r="L816" s="396"/>
      <c r="M816" s="397"/>
      <c r="N816" s="397"/>
      <c r="O816" s="397"/>
      <c r="P816" s="397"/>
      <c r="Q816" s="397"/>
      <c r="R816" s="397"/>
      <c r="S816" s="397"/>
      <c r="T816" s="397"/>
      <c r="U816" s="397"/>
      <c r="V816" s="397"/>
      <c r="W816" s="397"/>
      <c r="X816" s="398"/>
      <c r="Y816" s="393"/>
      <c r="Z816" s="394"/>
      <c r="AA816" s="394"/>
      <c r="AB816" s="400"/>
      <c r="AC816" s="338"/>
      <c r="AD816" s="339"/>
      <c r="AE816" s="339"/>
      <c r="AF816" s="339"/>
      <c r="AG816" s="340"/>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56"/>
      <c r="B817" s="764"/>
      <c r="C817" s="764"/>
      <c r="D817" s="764"/>
      <c r="E817" s="764"/>
      <c r="F817" s="765"/>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6"/>
      <c r="B818" s="764"/>
      <c r="C818" s="764"/>
      <c r="D818" s="764"/>
      <c r="E818" s="764"/>
      <c r="F818" s="765"/>
      <c r="G818" s="433" t="s">
        <v>340</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56"/>
      <c r="B819" s="764"/>
      <c r="C819" s="764"/>
      <c r="D819" s="764"/>
      <c r="E819" s="764"/>
      <c r="F819" s="765"/>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hidden="1" customHeight="1" x14ac:dyDescent="0.15">
      <c r="A820" s="556"/>
      <c r="B820" s="764"/>
      <c r="C820" s="764"/>
      <c r="D820" s="764"/>
      <c r="E820" s="764"/>
      <c r="F820" s="765"/>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7"/>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hidden="1" customHeight="1" x14ac:dyDescent="0.15">
      <c r="A821" s="556"/>
      <c r="B821" s="764"/>
      <c r="C821" s="764"/>
      <c r="D821" s="764"/>
      <c r="E821" s="764"/>
      <c r="F821" s="765"/>
      <c r="G821" s="338"/>
      <c r="H821" s="339"/>
      <c r="I821" s="339"/>
      <c r="J821" s="339"/>
      <c r="K821" s="340"/>
      <c r="L821" s="396"/>
      <c r="M821" s="397"/>
      <c r="N821" s="397"/>
      <c r="O821" s="397"/>
      <c r="P821" s="397"/>
      <c r="Q821" s="397"/>
      <c r="R821" s="397"/>
      <c r="S821" s="397"/>
      <c r="T821" s="397"/>
      <c r="U821" s="397"/>
      <c r="V821" s="397"/>
      <c r="W821" s="397"/>
      <c r="X821" s="398"/>
      <c r="Y821" s="393"/>
      <c r="Z821" s="394"/>
      <c r="AA821" s="394"/>
      <c r="AB821" s="400"/>
      <c r="AC821" s="338"/>
      <c r="AD821" s="339"/>
      <c r="AE821" s="339"/>
      <c r="AF821" s="339"/>
      <c r="AG821" s="340"/>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6"/>
      <c r="B822" s="764"/>
      <c r="C822" s="764"/>
      <c r="D822" s="764"/>
      <c r="E822" s="764"/>
      <c r="F822" s="765"/>
      <c r="G822" s="338"/>
      <c r="H822" s="339"/>
      <c r="I822" s="339"/>
      <c r="J822" s="339"/>
      <c r="K822" s="340"/>
      <c r="L822" s="396"/>
      <c r="M822" s="397"/>
      <c r="N822" s="397"/>
      <c r="O822" s="397"/>
      <c r="P822" s="397"/>
      <c r="Q822" s="397"/>
      <c r="R822" s="397"/>
      <c r="S822" s="397"/>
      <c r="T822" s="397"/>
      <c r="U822" s="397"/>
      <c r="V822" s="397"/>
      <c r="W822" s="397"/>
      <c r="X822" s="398"/>
      <c r="Y822" s="393"/>
      <c r="Z822" s="394"/>
      <c r="AA822" s="394"/>
      <c r="AB822" s="400"/>
      <c r="AC822" s="338"/>
      <c r="AD822" s="339"/>
      <c r="AE822" s="339"/>
      <c r="AF822" s="339"/>
      <c r="AG822" s="340"/>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6"/>
      <c r="B823" s="764"/>
      <c r="C823" s="764"/>
      <c r="D823" s="764"/>
      <c r="E823" s="764"/>
      <c r="F823" s="765"/>
      <c r="G823" s="338"/>
      <c r="H823" s="339"/>
      <c r="I823" s="339"/>
      <c r="J823" s="339"/>
      <c r="K823" s="340"/>
      <c r="L823" s="396"/>
      <c r="M823" s="397"/>
      <c r="N823" s="397"/>
      <c r="O823" s="397"/>
      <c r="P823" s="397"/>
      <c r="Q823" s="397"/>
      <c r="R823" s="397"/>
      <c r="S823" s="397"/>
      <c r="T823" s="397"/>
      <c r="U823" s="397"/>
      <c r="V823" s="397"/>
      <c r="W823" s="397"/>
      <c r="X823" s="398"/>
      <c r="Y823" s="393"/>
      <c r="Z823" s="394"/>
      <c r="AA823" s="394"/>
      <c r="AB823" s="400"/>
      <c r="AC823" s="338"/>
      <c r="AD823" s="339"/>
      <c r="AE823" s="339"/>
      <c r="AF823" s="339"/>
      <c r="AG823" s="340"/>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6"/>
      <c r="B824" s="764"/>
      <c r="C824" s="764"/>
      <c r="D824" s="764"/>
      <c r="E824" s="764"/>
      <c r="F824" s="765"/>
      <c r="G824" s="338"/>
      <c r="H824" s="339"/>
      <c r="I824" s="339"/>
      <c r="J824" s="339"/>
      <c r="K824" s="340"/>
      <c r="L824" s="396"/>
      <c r="M824" s="397"/>
      <c r="N824" s="397"/>
      <c r="O824" s="397"/>
      <c r="P824" s="397"/>
      <c r="Q824" s="397"/>
      <c r="R824" s="397"/>
      <c r="S824" s="397"/>
      <c r="T824" s="397"/>
      <c r="U824" s="397"/>
      <c r="V824" s="397"/>
      <c r="W824" s="397"/>
      <c r="X824" s="398"/>
      <c r="Y824" s="393"/>
      <c r="Z824" s="394"/>
      <c r="AA824" s="394"/>
      <c r="AB824" s="400"/>
      <c r="AC824" s="338"/>
      <c r="AD824" s="339"/>
      <c r="AE824" s="339"/>
      <c r="AF824" s="339"/>
      <c r="AG824" s="340"/>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6"/>
      <c r="B825" s="764"/>
      <c r="C825" s="764"/>
      <c r="D825" s="764"/>
      <c r="E825" s="764"/>
      <c r="F825" s="765"/>
      <c r="G825" s="338"/>
      <c r="H825" s="339"/>
      <c r="I825" s="339"/>
      <c r="J825" s="339"/>
      <c r="K825" s="340"/>
      <c r="L825" s="396"/>
      <c r="M825" s="397"/>
      <c r="N825" s="397"/>
      <c r="O825" s="397"/>
      <c r="P825" s="397"/>
      <c r="Q825" s="397"/>
      <c r="R825" s="397"/>
      <c r="S825" s="397"/>
      <c r="T825" s="397"/>
      <c r="U825" s="397"/>
      <c r="V825" s="397"/>
      <c r="W825" s="397"/>
      <c r="X825" s="398"/>
      <c r="Y825" s="393"/>
      <c r="Z825" s="394"/>
      <c r="AA825" s="394"/>
      <c r="AB825" s="400"/>
      <c r="AC825" s="338"/>
      <c r="AD825" s="339"/>
      <c r="AE825" s="339"/>
      <c r="AF825" s="339"/>
      <c r="AG825" s="340"/>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6"/>
      <c r="B826" s="764"/>
      <c r="C826" s="764"/>
      <c r="D826" s="764"/>
      <c r="E826" s="764"/>
      <c r="F826" s="765"/>
      <c r="G826" s="338"/>
      <c r="H826" s="339"/>
      <c r="I826" s="339"/>
      <c r="J826" s="339"/>
      <c r="K826" s="340"/>
      <c r="L826" s="396"/>
      <c r="M826" s="397"/>
      <c r="N826" s="397"/>
      <c r="O826" s="397"/>
      <c r="P826" s="397"/>
      <c r="Q826" s="397"/>
      <c r="R826" s="397"/>
      <c r="S826" s="397"/>
      <c r="T826" s="397"/>
      <c r="U826" s="397"/>
      <c r="V826" s="397"/>
      <c r="W826" s="397"/>
      <c r="X826" s="398"/>
      <c r="Y826" s="393"/>
      <c r="Z826" s="394"/>
      <c r="AA826" s="394"/>
      <c r="AB826" s="400"/>
      <c r="AC826" s="338"/>
      <c r="AD826" s="339"/>
      <c r="AE826" s="339"/>
      <c r="AF826" s="339"/>
      <c r="AG826" s="340"/>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6"/>
      <c r="B827" s="764"/>
      <c r="C827" s="764"/>
      <c r="D827" s="764"/>
      <c r="E827" s="764"/>
      <c r="F827" s="765"/>
      <c r="G827" s="338"/>
      <c r="H827" s="339"/>
      <c r="I827" s="339"/>
      <c r="J827" s="339"/>
      <c r="K827" s="340"/>
      <c r="L827" s="396"/>
      <c r="M827" s="397"/>
      <c r="N827" s="397"/>
      <c r="O827" s="397"/>
      <c r="P827" s="397"/>
      <c r="Q827" s="397"/>
      <c r="R827" s="397"/>
      <c r="S827" s="397"/>
      <c r="T827" s="397"/>
      <c r="U827" s="397"/>
      <c r="V827" s="397"/>
      <c r="W827" s="397"/>
      <c r="X827" s="398"/>
      <c r="Y827" s="393"/>
      <c r="Z827" s="394"/>
      <c r="AA827" s="394"/>
      <c r="AB827" s="400"/>
      <c r="AC827" s="338"/>
      <c r="AD827" s="339"/>
      <c r="AE827" s="339"/>
      <c r="AF827" s="339"/>
      <c r="AG827" s="340"/>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6"/>
      <c r="B828" s="764"/>
      <c r="C828" s="764"/>
      <c r="D828" s="764"/>
      <c r="E828" s="764"/>
      <c r="F828" s="765"/>
      <c r="G828" s="338"/>
      <c r="H828" s="339"/>
      <c r="I828" s="339"/>
      <c r="J828" s="339"/>
      <c r="K828" s="340"/>
      <c r="L828" s="396"/>
      <c r="M828" s="397"/>
      <c r="N828" s="397"/>
      <c r="O828" s="397"/>
      <c r="P828" s="397"/>
      <c r="Q828" s="397"/>
      <c r="R828" s="397"/>
      <c r="S828" s="397"/>
      <c r="T828" s="397"/>
      <c r="U828" s="397"/>
      <c r="V828" s="397"/>
      <c r="W828" s="397"/>
      <c r="X828" s="398"/>
      <c r="Y828" s="393"/>
      <c r="Z828" s="394"/>
      <c r="AA828" s="394"/>
      <c r="AB828" s="400"/>
      <c r="AC828" s="338"/>
      <c r="AD828" s="339"/>
      <c r="AE828" s="339"/>
      <c r="AF828" s="339"/>
      <c r="AG828" s="340"/>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6"/>
      <c r="B829" s="764"/>
      <c r="C829" s="764"/>
      <c r="D829" s="764"/>
      <c r="E829" s="764"/>
      <c r="F829" s="765"/>
      <c r="G829" s="338"/>
      <c r="H829" s="339"/>
      <c r="I829" s="339"/>
      <c r="J829" s="339"/>
      <c r="K829" s="340"/>
      <c r="L829" s="396"/>
      <c r="M829" s="397"/>
      <c r="N829" s="397"/>
      <c r="O829" s="397"/>
      <c r="P829" s="397"/>
      <c r="Q829" s="397"/>
      <c r="R829" s="397"/>
      <c r="S829" s="397"/>
      <c r="T829" s="397"/>
      <c r="U829" s="397"/>
      <c r="V829" s="397"/>
      <c r="W829" s="397"/>
      <c r="X829" s="398"/>
      <c r="Y829" s="393"/>
      <c r="Z829" s="394"/>
      <c r="AA829" s="394"/>
      <c r="AB829" s="400"/>
      <c r="AC829" s="338"/>
      <c r="AD829" s="339"/>
      <c r="AE829" s="339"/>
      <c r="AF829" s="339"/>
      <c r="AG829" s="340"/>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6"/>
      <c r="B830" s="764"/>
      <c r="C830" s="764"/>
      <c r="D830" s="764"/>
      <c r="E830" s="764"/>
      <c r="F830" s="765"/>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59" t="s">
        <v>389</v>
      </c>
      <c r="AM831" s="960"/>
      <c r="AN831" s="960"/>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3" t="s">
        <v>343</v>
      </c>
      <c r="K836" s="87"/>
      <c r="L836" s="87"/>
      <c r="M836" s="87"/>
      <c r="N836" s="87"/>
      <c r="O836" s="87"/>
      <c r="P836" s="337" t="s">
        <v>318</v>
      </c>
      <c r="Q836" s="337"/>
      <c r="R836" s="337"/>
      <c r="S836" s="337"/>
      <c r="T836" s="337"/>
      <c r="U836" s="337"/>
      <c r="V836" s="337"/>
      <c r="W836" s="337"/>
      <c r="X836" s="337"/>
      <c r="Y836" s="334" t="s">
        <v>341</v>
      </c>
      <c r="Z836" s="335"/>
      <c r="AA836" s="335"/>
      <c r="AB836" s="335"/>
      <c r="AC836" s="263" t="s">
        <v>383</v>
      </c>
      <c r="AD836" s="263"/>
      <c r="AE836" s="263"/>
      <c r="AF836" s="263"/>
      <c r="AG836" s="263"/>
      <c r="AH836" s="334" t="s">
        <v>411</v>
      </c>
      <c r="AI836" s="336"/>
      <c r="AJ836" s="336"/>
      <c r="AK836" s="336"/>
      <c r="AL836" s="336" t="s">
        <v>21</v>
      </c>
      <c r="AM836" s="336"/>
      <c r="AN836" s="336"/>
      <c r="AO836" s="420"/>
      <c r="AP836" s="421" t="s">
        <v>344</v>
      </c>
      <c r="AQ836" s="421"/>
      <c r="AR836" s="421"/>
      <c r="AS836" s="421"/>
      <c r="AT836" s="421"/>
      <c r="AU836" s="421"/>
      <c r="AV836" s="421"/>
      <c r="AW836" s="421"/>
      <c r="AX836" s="421"/>
    </row>
    <row r="837" spans="1:50" ht="30" customHeight="1" x14ac:dyDescent="0.15">
      <c r="A837" s="399">
        <v>1</v>
      </c>
      <c r="B837" s="399">
        <v>1</v>
      </c>
      <c r="C837" s="419" t="s">
        <v>513</v>
      </c>
      <c r="D837" s="413"/>
      <c r="E837" s="413"/>
      <c r="F837" s="413"/>
      <c r="G837" s="413"/>
      <c r="H837" s="413"/>
      <c r="I837" s="413"/>
      <c r="J837" s="414">
        <v>6012401013623</v>
      </c>
      <c r="K837" s="415"/>
      <c r="L837" s="415"/>
      <c r="M837" s="415"/>
      <c r="N837" s="415"/>
      <c r="O837" s="415"/>
      <c r="P837" s="303" t="s">
        <v>518</v>
      </c>
      <c r="Q837" s="304"/>
      <c r="R837" s="304"/>
      <c r="S837" s="304"/>
      <c r="T837" s="304"/>
      <c r="U837" s="304"/>
      <c r="V837" s="304"/>
      <c r="W837" s="304"/>
      <c r="X837" s="304"/>
      <c r="Y837" s="308">
        <v>92</v>
      </c>
      <c r="Z837" s="309"/>
      <c r="AA837" s="309"/>
      <c r="AB837" s="310"/>
      <c r="AC837" s="318" t="s">
        <v>415</v>
      </c>
      <c r="AD837" s="418"/>
      <c r="AE837" s="418"/>
      <c r="AF837" s="418"/>
      <c r="AG837" s="418"/>
      <c r="AH837" s="416">
        <v>1</v>
      </c>
      <c r="AI837" s="417"/>
      <c r="AJ837" s="417"/>
      <c r="AK837" s="417"/>
      <c r="AL837" s="315">
        <v>98.7</v>
      </c>
      <c r="AM837" s="316"/>
      <c r="AN837" s="316"/>
      <c r="AO837" s="317"/>
      <c r="AP837" s="311" t="s">
        <v>487</v>
      </c>
      <c r="AQ837" s="311"/>
      <c r="AR837" s="311"/>
      <c r="AS837" s="311"/>
      <c r="AT837" s="311"/>
      <c r="AU837" s="311"/>
      <c r="AV837" s="311"/>
      <c r="AW837" s="311"/>
      <c r="AX837" s="311"/>
    </row>
    <row r="838" spans="1:50" ht="30" customHeight="1" x14ac:dyDescent="0.15">
      <c r="A838" s="399">
        <v>2</v>
      </c>
      <c r="B838" s="399">
        <v>1</v>
      </c>
      <c r="C838" s="419" t="s">
        <v>513</v>
      </c>
      <c r="D838" s="413"/>
      <c r="E838" s="413"/>
      <c r="F838" s="413"/>
      <c r="G838" s="413"/>
      <c r="H838" s="413"/>
      <c r="I838" s="413"/>
      <c r="J838" s="414">
        <v>6012401013623</v>
      </c>
      <c r="K838" s="415"/>
      <c r="L838" s="415"/>
      <c r="M838" s="415"/>
      <c r="N838" s="415"/>
      <c r="O838" s="415"/>
      <c r="P838" s="303" t="s">
        <v>519</v>
      </c>
      <c r="Q838" s="304"/>
      <c r="R838" s="304"/>
      <c r="S838" s="304"/>
      <c r="T838" s="304"/>
      <c r="U838" s="304"/>
      <c r="V838" s="304"/>
      <c r="W838" s="304"/>
      <c r="X838" s="304"/>
      <c r="Y838" s="308">
        <v>0.3</v>
      </c>
      <c r="Z838" s="309"/>
      <c r="AA838" s="309"/>
      <c r="AB838" s="310"/>
      <c r="AC838" s="318" t="s">
        <v>421</v>
      </c>
      <c r="AD838" s="318"/>
      <c r="AE838" s="318"/>
      <c r="AF838" s="318"/>
      <c r="AG838" s="318"/>
      <c r="AH838" s="416" t="s">
        <v>487</v>
      </c>
      <c r="AI838" s="417"/>
      <c r="AJ838" s="417"/>
      <c r="AK838" s="417"/>
      <c r="AL838" s="315" t="s">
        <v>487</v>
      </c>
      <c r="AM838" s="316"/>
      <c r="AN838" s="316"/>
      <c r="AO838" s="317"/>
      <c r="AP838" s="311" t="s">
        <v>487</v>
      </c>
      <c r="AQ838" s="311"/>
      <c r="AR838" s="311"/>
      <c r="AS838" s="311"/>
      <c r="AT838" s="311"/>
      <c r="AU838" s="311"/>
      <c r="AV838" s="311"/>
      <c r="AW838" s="311"/>
      <c r="AX838" s="311"/>
    </row>
    <row r="839" spans="1:50" ht="30" customHeight="1" x14ac:dyDescent="0.15">
      <c r="A839" s="399">
        <v>3</v>
      </c>
      <c r="B839" s="399">
        <v>1</v>
      </c>
      <c r="C839" s="419" t="s">
        <v>513</v>
      </c>
      <c r="D839" s="413"/>
      <c r="E839" s="413"/>
      <c r="F839" s="413"/>
      <c r="G839" s="413"/>
      <c r="H839" s="413"/>
      <c r="I839" s="413"/>
      <c r="J839" s="414">
        <v>6012401013623</v>
      </c>
      <c r="K839" s="415"/>
      <c r="L839" s="415"/>
      <c r="M839" s="415"/>
      <c r="N839" s="415"/>
      <c r="O839" s="415"/>
      <c r="P839" s="303" t="s">
        <v>520</v>
      </c>
      <c r="Q839" s="304"/>
      <c r="R839" s="304"/>
      <c r="S839" s="304"/>
      <c r="T839" s="304"/>
      <c r="U839" s="304"/>
      <c r="V839" s="304"/>
      <c r="W839" s="304"/>
      <c r="X839" s="304"/>
      <c r="Y839" s="308">
        <v>0</v>
      </c>
      <c r="Z839" s="309"/>
      <c r="AA839" s="309"/>
      <c r="AB839" s="310"/>
      <c r="AC839" s="318" t="s">
        <v>421</v>
      </c>
      <c r="AD839" s="318"/>
      <c r="AE839" s="318"/>
      <c r="AF839" s="318"/>
      <c r="AG839" s="318"/>
      <c r="AH839" s="313" t="s">
        <v>487</v>
      </c>
      <c r="AI839" s="314"/>
      <c r="AJ839" s="314"/>
      <c r="AK839" s="314"/>
      <c r="AL839" s="315" t="s">
        <v>487</v>
      </c>
      <c r="AM839" s="316"/>
      <c r="AN839" s="316"/>
      <c r="AO839" s="317"/>
      <c r="AP839" s="311" t="s">
        <v>487</v>
      </c>
      <c r="AQ839" s="311"/>
      <c r="AR839" s="311"/>
      <c r="AS839" s="311"/>
      <c r="AT839" s="311"/>
      <c r="AU839" s="311"/>
      <c r="AV839" s="311"/>
      <c r="AW839" s="311"/>
      <c r="AX839" s="311"/>
    </row>
    <row r="840" spans="1:50" ht="45.75" customHeight="1" x14ac:dyDescent="0.15">
      <c r="A840" s="399">
        <v>4</v>
      </c>
      <c r="B840" s="399">
        <v>1</v>
      </c>
      <c r="C840" s="419" t="s">
        <v>548</v>
      </c>
      <c r="D840" s="413"/>
      <c r="E840" s="413"/>
      <c r="F840" s="413"/>
      <c r="G840" s="413"/>
      <c r="H840" s="413"/>
      <c r="I840" s="413"/>
      <c r="J840" s="414">
        <v>9010001008669</v>
      </c>
      <c r="K840" s="415"/>
      <c r="L840" s="415"/>
      <c r="M840" s="415"/>
      <c r="N840" s="415"/>
      <c r="O840" s="415"/>
      <c r="P840" s="303" t="s">
        <v>521</v>
      </c>
      <c r="Q840" s="304"/>
      <c r="R840" s="304"/>
      <c r="S840" s="304"/>
      <c r="T840" s="304"/>
      <c r="U840" s="304"/>
      <c r="V840" s="304"/>
      <c r="W840" s="304"/>
      <c r="X840" s="304"/>
      <c r="Y840" s="308">
        <v>10</v>
      </c>
      <c r="Z840" s="309"/>
      <c r="AA840" s="309"/>
      <c r="AB840" s="310"/>
      <c r="AC840" s="318" t="s">
        <v>422</v>
      </c>
      <c r="AD840" s="318"/>
      <c r="AE840" s="318"/>
      <c r="AF840" s="318"/>
      <c r="AG840" s="318"/>
      <c r="AH840" s="313" t="s">
        <v>487</v>
      </c>
      <c r="AI840" s="314"/>
      <c r="AJ840" s="314"/>
      <c r="AK840" s="314"/>
      <c r="AL840" s="315" t="s">
        <v>487</v>
      </c>
      <c r="AM840" s="316"/>
      <c r="AN840" s="316"/>
      <c r="AO840" s="317"/>
      <c r="AP840" s="311" t="s">
        <v>487</v>
      </c>
      <c r="AQ840" s="311"/>
      <c r="AR840" s="311"/>
      <c r="AS840" s="311"/>
      <c r="AT840" s="311"/>
      <c r="AU840" s="311"/>
      <c r="AV840" s="311"/>
      <c r="AW840" s="311"/>
      <c r="AX840" s="311"/>
    </row>
    <row r="841" spans="1:50" ht="48" customHeight="1" x14ac:dyDescent="0.15">
      <c r="A841" s="399">
        <v>5</v>
      </c>
      <c r="B841" s="399">
        <v>1</v>
      </c>
      <c r="C841" s="419" t="s">
        <v>514</v>
      </c>
      <c r="D841" s="413"/>
      <c r="E841" s="413"/>
      <c r="F841" s="413"/>
      <c r="G841" s="413"/>
      <c r="H841" s="413"/>
      <c r="I841" s="413"/>
      <c r="J841" s="414">
        <v>6420001000001</v>
      </c>
      <c r="K841" s="415"/>
      <c r="L841" s="415"/>
      <c r="M841" s="415"/>
      <c r="N841" s="415"/>
      <c r="O841" s="415"/>
      <c r="P841" s="303" t="s">
        <v>522</v>
      </c>
      <c r="Q841" s="304"/>
      <c r="R841" s="304"/>
      <c r="S841" s="304"/>
      <c r="T841" s="304"/>
      <c r="U841" s="304"/>
      <c r="V841" s="304"/>
      <c r="W841" s="304"/>
      <c r="X841" s="304"/>
      <c r="Y841" s="308">
        <v>10</v>
      </c>
      <c r="Z841" s="309"/>
      <c r="AA841" s="309"/>
      <c r="AB841" s="310"/>
      <c r="AC841" s="312" t="s">
        <v>422</v>
      </c>
      <c r="AD841" s="312"/>
      <c r="AE841" s="312"/>
      <c r="AF841" s="312"/>
      <c r="AG841" s="312"/>
      <c r="AH841" s="313" t="s">
        <v>487</v>
      </c>
      <c r="AI841" s="314"/>
      <c r="AJ841" s="314"/>
      <c r="AK841" s="314"/>
      <c r="AL841" s="315" t="s">
        <v>487</v>
      </c>
      <c r="AM841" s="316"/>
      <c r="AN841" s="316"/>
      <c r="AO841" s="317"/>
      <c r="AP841" s="311" t="s">
        <v>487</v>
      </c>
      <c r="AQ841" s="311"/>
      <c r="AR841" s="311"/>
      <c r="AS841" s="311"/>
      <c r="AT841" s="311"/>
      <c r="AU841" s="311"/>
      <c r="AV841" s="311"/>
      <c r="AW841" s="311"/>
      <c r="AX841" s="311"/>
    </row>
    <row r="842" spans="1:50" ht="30" customHeight="1" x14ac:dyDescent="0.15">
      <c r="A842" s="399">
        <v>6</v>
      </c>
      <c r="B842" s="399">
        <v>1</v>
      </c>
      <c r="C842" s="419" t="s">
        <v>515</v>
      </c>
      <c r="D842" s="413"/>
      <c r="E842" s="413"/>
      <c r="F842" s="413"/>
      <c r="G842" s="413"/>
      <c r="H842" s="413"/>
      <c r="I842" s="413"/>
      <c r="J842" s="414">
        <v>4010001031832</v>
      </c>
      <c r="K842" s="415"/>
      <c r="L842" s="415"/>
      <c r="M842" s="415"/>
      <c r="N842" s="415"/>
      <c r="O842" s="415"/>
      <c r="P842" s="303" t="s">
        <v>523</v>
      </c>
      <c r="Q842" s="304"/>
      <c r="R842" s="304"/>
      <c r="S842" s="304"/>
      <c r="T842" s="304"/>
      <c r="U842" s="304"/>
      <c r="V842" s="304"/>
      <c r="W842" s="304"/>
      <c r="X842" s="304"/>
      <c r="Y842" s="308">
        <v>6</v>
      </c>
      <c r="Z842" s="309"/>
      <c r="AA842" s="309"/>
      <c r="AB842" s="310"/>
      <c r="AC842" s="312" t="s">
        <v>422</v>
      </c>
      <c r="AD842" s="312"/>
      <c r="AE842" s="312"/>
      <c r="AF842" s="312"/>
      <c r="AG842" s="312"/>
      <c r="AH842" s="313" t="s">
        <v>487</v>
      </c>
      <c r="AI842" s="314"/>
      <c r="AJ842" s="314"/>
      <c r="AK842" s="314"/>
      <c r="AL842" s="315" t="s">
        <v>487</v>
      </c>
      <c r="AM842" s="316"/>
      <c r="AN842" s="316"/>
      <c r="AO842" s="317"/>
      <c r="AP842" s="311" t="s">
        <v>487</v>
      </c>
      <c r="AQ842" s="311"/>
      <c r="AR842" s="311"/>
      <c r="AS842" s="311"/>
      <c r="AT842" s="311"/>
      <c r="AU842" s="311"/>
      <c r="AV842" s="311"/>
      <c r="AW842" s="311"/>
      <c r="AX842" s="311"/>
    </row>
    <row r="843" spans="1:50" ht="30" customHeight="1" x14ac:dyDescent="0.15">
      <c r="A843" s="399">
        <v>7</v>
      </c>
      <c r="B843" s="399">
        <v>1</v>
      </c>
      <c r="C843" s="419" t="s">
        <v>516</v>
      </c>
      <c r="D843" s="413"/>
      <c r="E843" s="413"/>
      <c r="F843" s="413"/>
      <c r="G843" s="413"/>
      <c r="H843" s="413"/>
      <c r="I843" s="413"/>
      <c r="J843" s="414">
        <v>3012401016604</v>
      </c>
      <c r="K843" s="415"/>
      <c r="L843" s="415"/>
      <c r="M843" s="415"/>
      <c r="N843" s="415"/>
      <c r="O843" s="415"/>
      <c r="P843" s="303" t="s">
        <v>524</v>
      </c>
      <c r="Q843" s="304"/>
      <c r="R843" s="304"/>
      <c r="S843" s="304"/>
      <c r="T843" s="304"/>
      <c r="U843" s="304"/>
      <c r="V843" s="304"/>
      <c r="W843" s="304"/>
      <c r="X843" s="304"/>
      <c r="Y843" s="308">
        <v>5</v>
      </c>
      <c r="Z843" s="309"/>
      <c r="AA843" s="309"/>
      <c r="AB843" s="310"/>
      <c r="AC843" s="312" t="s">
        <v>422</v>
      </c>
      <c r="AD843" s="312"/>
      <c r="AE843" s="312"/>
      <c r="AF843" s="312"/>
      <c r="AG843" s="312"/>
      <c r="AH843" s="313" t="s">
        <v>487</v>
      </c>
      <c r="AI843" s="314"/>
      <c r="AJ843" s="314"/>
      <c r="AK843" s="314"/>
      <c r="AL843" s="315" t="s">
        <v>487</v>
      </c>
      <c r="AM843" s="316"/>
      <c r="AN843" s="316"/>
      <c r="AO843" s="317"/>
      <c r="AP843" s="311" t="s">
        <v>487</v>
      </c>
      <c r="AQ843" s="311"/>
      <c r="AR843" s="311"/>
      <c r="AS843" s="311"/>
      <c r="AT843" s="311"/>
      <c r="AU843" s="311"/>
      <c r="AV843" s="311"/>
      <c r="AW843" s="311"/>
      <c r="AX843" s="311"/>
    </row>
    <row r="844" spans="1:50" ht="30" customHeight="1" x14ac:dyDescent="0.15">
      <c r="A844" s="399">
        <v>8</v>
      </c>
      <c r="B844" s="399">
        <v>1</v>
      </c>
      <c r="C844" s="419" t="s">
        <v>517</v>
      </c>
      <c r="D844" s="413"/>
      <c r="E844" s="413"/>
      <c r="F844" s="413"/>
      <c r="G844" s="413"/>
      <c r="H844" s="413"/>
      <c r="I844" s="413"/>
      <c r="J844" s="414">
        <v>8010001007639</v>
      </c>
      <c r="K844" s="415"/>
      <c r="L844" s="415"/>
      <c r="M844" s="415"/>
      <c r="N844" s="415"/>
      <c r="O844" s="415"/>
      <c r="P844" s="303" t="s">
        <v>520</v>
      </c>
      <c r="Q844" s="304"/>
      <c r="R844" s="304"/>
      <c r="S844" s="304"/>
      <c r="T844" s="304"/>
      <c r="U844" s="304"/>
      <c r="V844" s="304"/>
      <c r="W844" s="304"/>
      <c r="X844" s="304"/>
      <c r="Y844" s="308">
        <v>0.1</v>
      </c>
      <c r="Z844" s="309"/>
      <c r="AA844" s="309"/>
      <c r="AB844" s="310"/>
      <c r="AC844" s="312" t="s">
        <v>421</v>
      </c>
      <c r="AD844" s="312"/>
      <c r="AE844" s="312"/>
      <c r="AF844" s="312"/>
      <c r="AG844" s="312"/>
      <c r="AH844" s="313" t="s">
        <v>487</v>
      </c>
      <c r="AI844" s="314"/>
      <c r="AJ844" s="314"/>
      <c r="AK844" s="314"/>
      <c r="AL844" s="315" t="s">
        <v>487</v>
      </c>
      <c r="AM844" s="316"/>
      <c r="AN844" s="316"/>
      <c r="AO844" s="317"/>
      <c r="AP844" s="311" t="s">
        <v>487</v>
      </c>
      <c r="AQ844" s="311"/>
      <c r="AR844" s="311"/>
      <c r="AS844" s="311"/>
      <c r="AT844" s="311"/>
      <c r="AU844" s="311"/>
      <c r="AV844" s="311"/>
      <c r="AW844" s="311"/>
      <c r="AX844" s="311"/>
    </row>
    <row r="845" spans="1:50" ht="30" customHeight="1" x14ac:dyDescent="0.15">
      <c r="A845" s="399">
        <v>9</v>
      </c>
      <c r="B845" s="399">
        <v>1</v>
      </c>
      <c r="C845" s="419" t="s">
        <v>545</v>
      </c>
      <c r="D845" s="413"/>
      <c r="E845" s="413"/>
      <c r="F845" s="413"/>
      <c r="G845" s="413"/>
      <c r="H845" s="413"/>
      <c r="I845" s="413"/>
      <c r="J845" s="414">
        <v>3011001108786</v>
      </c>
      <c r="K845" s="415"/>
      <c r="L845" s="415"/>
      <c r="M845" s="415"/>
      <c r="N845" s="415"/>
      <c r="O845" s="415"/>
      <c r="P845" s="303" t="s">
        <v>525</v>
      </c>
      <c r="Q845" s="304"/>
      <c r="R845" s="304"/>
      <c r="S845" s="304"/>
      <c r="T845" s="304"/>
      <c r="U845" s="304"/>
      <c r="V845" s="304"/>
      <c r="W845" s="304"/>
      <c r="X845" s="304"/>
      <c r="Y845" s="308">
        <v>0</v>
      </c>
      <c r="Z845" s="309"/>
      <c r="AA845" s="309"/>
      <c r="AB845" s="310"/>
      <c r="AC845" s="312" t="s">
        <v>422</v>
      </c>
      <c r="AD845" s="312"/>
      <c r="AE845" s="312"/>
      <c r="AF845" s="312"/>
      <c r="AG845" s="312"/>
      <c r="AH845" s="313" t="s">
        <v>487</v>
      </c>
      <c r="AI845" s="314"/>
      <c r="AJ845" s="314"/>
      <c r="AK845" s="314"/>
      <c r="AL845" s="315" t="s">
        <v>487</v>
      </c>
      <c r="AM845" s="316"/>
      <c r="AN845" s="316"/>
      <c r="AO845" s="317"/>
      <c r="AP845" s="311" t="s">
        <v>487</v>
      </c>
      <c r="AQ845" s="311"/>
      <c r="AR845" s="311"/>
      <c r="AS845" s="311"/>
      <c r="AT845" s="311"/>
      <c r="AU845" s="311"/>
      <c r="AV845" s="311"/>
      <c r="AW845" s="311"/>
      <c r="AX845" s="311"/>
    </row>
    <row r="846" spans="1:50" ht="30" customHeight="1" x14ac:dyDescent="0.15">
      <c r="A846" s="399">
        <v>10</v>
      </c>
      <c r="B846" s="399">
        <v>1</v>
      </c>
      <c r="C846" s="896" t="s">
        <v>546</v>
      </c>
      <c r="D846" s="897"/>
      <c r="E846" s="897"/>
      <c r="F846" s="897"/>
      <c r="G846" s="897"/>
      <c r="H846" s="897"/>
      <c r="I846" s="898"/>
      <c r="J846" s="414">
        <v>9010501012393</v>
      </c>
      <c r="K846" s="415"/>
      <c r="L846" s="415"/>
      <c r="M846" s="415"/>
      <c r="N846" s="415"/>
      <c r="O846" s="415"/>
      <c r="P846" s="305" t="s">
        <v>547</v>
      </c>
      <c r="Q846" s="306"/>
      <c r="R846" s="306"/>
      <c r="S846" s="306"/>
      <c r="T846" s="306"/>
      <c r="U846" s="306"/>
      <c r="V846" s="306"/>
      <c r="W846" s="306"/>
      <c r="X846" s="307"/>
      <c r="Y846" s="308">
        <v>0</v>
      </c>
      <c r="Z846" s="309"/>
      <c r="AA846" s="309"/>
      <c r="AB846" s="310"/>
      <c r="AC846" s="312" t="s">
        <v>415</v>
      </c>
      <c r="AD846" s="312"/>
      <c r="AE846" s="312"/>
      <c r="AF846" s="312"/>
      <c r="AG846" s="312"/>
      <c r="AH846" s="313">
        <v>1</v>
      </c>
      <c r="AI846" s="314"/>
      <c r="AJ846" s="314"/>
      <c r="AK846" s="314"/>
      <c r="AL846" s="315">
        <v>87.1</v>
      </c>
      <c r="AM846" s="316"/>
      <c r="AN846" s="316"/>
      <c r="AO846" s="317"/>
      <c r="AP846" s="311" t="s">
        <v>487</v>
      </c>
      <c r="AQ846" s="311"/>
      <c r="AR846" s="311"/>
      <c r="AS846" s="311"/>
      <c r="AT846" s="311"/>
      <c r="AU846" s="311"/>
      <c r="AV846" s="311"/>
      <c r="AW846" s="311"/>
      <c r="AX846" s="311"/>
    </row>
    <row r="847" spans="1:50" ht="30" hidden="1" customHeight="1" x14ac:dyDescent="0.15">
      <c r="A847" s="399">
        <v>11</v>
      </c>
      <c r="B847" s="399">
        <v>1</v>
      </c>
      <c r="C847" s="419"/>
      <c r="D847" s="413"/>
      <c r="E847" s="413"/>
      <c r="F847" s="413"/>
      <c r="G847" s="413"/>
      <c r="H847" s="413"/>
      <c r="I847" s="413"/>
      <c r="J847" s="414"/>
      <c r="K847" s="415"/>
      <c r="L847" s="415"/>
      <c r="M847" s="415"/>
      <c r="N847" s="415"/>
      <c r="O847" s="415"/>
      <c r="P847" s="303"/>
      <c r="Q847" s="304"/>
      <c r="R847" s="304"/>
      <c r="S847" s="304"/>
      <c r="T847" s="304"/>
      <c r="U847" s="304"/>
      <c r="V847" s="304"/>
      <c r="W847" s="304"/>
      <c r="X847" s="304"/>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04"/>
      <c r="Q848" s="304"/>
      <c r="R848" s="304"/>
      <c r="S848" s="304"/>
      <c r="T848" s="304"/>
      <c r="U848" s="304"/>
      <c r="V848" s="304"/>
      <c r="W848" s="304"/>
      <c r="X848" s="304"/>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04"/>
      <c r="Q849" s="304"/>
      <c r="R849" s="304"/>
      <c r="S849" s="304"/>
      <c r="T849" s="304"/>
      <c r="U849" s="304"/>
      <c r="V849" s="304"/>
      <c r="W849" s="304"/>
      <c r="X849" s="304"/>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04"/>
      <c r="Q850" s="304"/>
      <c r="R850" s="304"/>
      <c r="S850" s="304"/>
      <c r="T850" s="304"/>
      <c r="U850" s="304"/>
      <c r="V850" s="304"/>
      <c r="W850" s="304"/>
      <c r="X850" s="304"/>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04"/>
      <c r="Q851" s="304"/>
      <c r="R851" s="304"/>
      <c r="S851" s="304"/>
      <c r="T851" s="304"/>
      <c r="U851" s="304"/>
      <c r="V851" s="304"/>
      <c r="W851" s="304"/>
      <c r="X851" s="304"/>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04"/>
      <c r="Q852" s="304"/>
      <c r="R852" s="304"/>
      <c r="S852" s="304"/>
      <c r="T852" s="304"/>
      <c r="U852" s="304"/>
      <c r="V852" s="304"/>
      <c r="W852" s="304"/>
      <c r="X852" s="304"/>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04"/>
      <c r="Q853" s="304"/>
      <c r="R853" s="304"/>
      <c r="S853" s="304"/>
      <c r="T853" s="304"/>
      <c r="U853" s="304"/>
      <c r="V853" s="304"/>
      <c r="W853" s="304"/>
      <c r="X853" s="304"/>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04"/>
      <c r="Q854" s="304"/>
      <c r="R854" s="304"/>
      <c r="S854" s="304"/>
      <c r="T854" s="304"/>
      <c r="U854" s="304"/>
      <c r="V854" s="304"/>
      <c r="W854" s="304"/>
      <c r="X854" s="304"/>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04"/>
      <c r="Q855" s="304"/>
      <c r="R855" s="304"/>
      <c r="S855" s="304"/>
      <c r="T855" s="304"/>
      <c r="U855" s="304"/>
      <c r="V855" s="304"/>
      <c r="W855" s="304"/>
      <c r="X855" s="304"/>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04"/>
      <c r="Q856" s="304"/>
      <c r="R856" s="304"/>
      <c r="S856" s="304"/>
      <c r="T856" s="304"/>
      <c r="U856" s="304"/>
      <c r="V856" s="304"/>
      <c r="W856" s="304"/>
      <c r="X856" s="304"/>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04"/>
      <c r="Q857" s="304"/>
      <c r="R857" s="304"/>
      <c r="S857" s="304"/>
      <c r="T857" s="304"/>
      <c r="U857" s="304"/>
      <c r="V857" s="304"/>
      <c r="W857" s="304"/>
      <c r="X857" s="304"/>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04"/>
      <c r="Q858" s="304"/>
      <c r="R858" s="304"/>
      <c r="S858" s="304"/>
      <c r="T858" s="304"/>
      <c r="U858" s="304"/>
      <c r="V858" s="304"/>
      <c r="W858" s="304"/>
      <c r="X858" s="304"/>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04"/>
      <c r="Q859" s="304"/>
      <c r="R859" s="304"/>
      <c r="S859" s="304"/>
      <c r="T859" s="304"/>
      <c r="U859" s="304"/>
      <c r="V859" s="304"/>
      <c r="W859" s="304"/>
      <c r="X859" s="304"/>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04"/>
      <c r="Q860" s="304"/>
      <c r="R860" s="304"/>
      <c r="S860" s="304"/>
      <c r="T860" s="304"/>
      <c r="U860" s="304"/>
      <c r="V860" s="304"/>
      <c r="W860" s="304"/>
      <c r="X860" s="304"/>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04"/>
      <c r="Q861" s="304"/>
      <c r="R861" s="304"/>
      <c r="S861" s="304"/>
      <c r="T861" s="304"/>
      <c r="U861" s="304"/>
      <c r="V861" s="304"/>
      <c r="W861" s="304"/>
      <c r="X861" s="304"/>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04"/>
      <c r="Q862" s="304"/>
      <c r="R862" s="304"/>
      <c r="S862" s="304"/>
      <c r="T862" s="304"/>
      <c r="U862" s="304"/>
      <c r="V862" s="304"/>
      <c r="W862" s="304"/>
      <c r="X862" s="304"/>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04"/>
      <c r="Q863" s="304"/>
      <c r="R863" s="304"/>
      <c r="S863" s="304"/>
      <c r="T863" s="304"/>
      <c r="U863" s="304"/>
      <c r="V863" s="304"/>
      <c r="W863" s="304"/>
      <c r="X863" s="304"/>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04"/>
      <c r="Q864" s="304"/>
      <c r="R864" s="304"/>
      <c r="S864" s="304"/>
      <c r="T864" s="304"/>
      <c r="U864" s="304"/>
      <c r="V864" s="304"/>
      <c r="W864" s="304"/>
      <c r="X864" s="304"/>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04"/>
      <c r="Q865" s="304"/>
      <c r="R865" s="304"/>
      <c r="S865" s="304"/>
      <c r="T865" s="304"/>
      <c r="U865" s="304"/>
      <c r="V865" s="304"/>
      <c r="W865" s="304"/>
      <c r="X865" s="304"/>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04"/>
      <c r="Q866" s="304"/>
      <c r="R866" s="304"/>
      <c r="S866" s="304"/>
      <c r="T866" s="304"/>
      <c r="U866" s="304"/>
      <c r="V866" s="304"/>
      <c r="W866" s="304"/>
      <c r="X866" s="304"/>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6"/>
      <c r="B869" s="336"/>
      <c r="C869" s="336" t="s">
        <v>26</v>
      </c>
      <c r="D869" s="336"/>
      <c r="E869" s="336"/>
      <c r="F869" s="336"/>
      <c r="G869" s="336"/>
      <c r="H869" s="336"/>
      <c r="I869" s="336"/>
      <c r="J869" s="263" t="s">
        <v>343</v>
      </c>
      <c r="K869" s="87"/>
      <c r="L869" s="87"/>
      <c r="M869" s="87"/>
      <c r="N869" s="87"/>
      <c r="O869" s="87"/>
      <c r="P869" s="337" t="s">
        <v>318</v>
      </c>
      <c r="Q869" s="337"/>
      <c r="R869" s="337"/>
      <c r="S869" s="337"/>
      <c r="T869" s="337"/>
      <c r="U869" s="337"/>
      <c r="V869" s="337"/>
      <c r="W869" s="337"/>
      <c r="X869" s="337"/>
      <c r="Y869" s="334" t="s">
        <v>341</v>
      </c>
      <c r="Z869" s="335"/>
      <c r="AA869" s="335"/>
      <c r="AB869" s="335"/>
      <c r="AC869" s="263" t="s">
        <v>383</v>
      </c>
      <c r="AD869" s="263"/>
      <c r="AE869" s="263"/>
      <c r="AF869" s="263"/>
      <c r="AG869" s="263"/>
      <c r="AH869" s="334" t="s">
        <v>411</v>
      </c>
      <c r="AI869" s="336"/>
      <c r="AJ869" s="336"/>
      <c r="AK869" s="336"/>
      <c r="AL869" s="336" t="s">
        <v>21</v>
      </c>
      <c r="AM869" s="336"/>
      <c r="AN869" s="336"/>
      <c r="AO869" s="420"/>
      <c r="AP869" s="421" t="s">
        <v>344</v>
      </c>
      <c r="AQ869" s="421"/>
      <c r="AR869" s="421"/>
      <c r="AS869" s="421"/>
      <c r="AT869" s="421"/>
      <c r="AU869" s="421"/>
      <c r="AV869" s="421"/>
      <c r="AW869" s="421"/>
      <c r="AX869" s="421"/>
    </row>
    <row r="870" spans="1:50" ht="30" hidden="1" customHeight="1" x14ac:dyDescent="0.15">
      <c r="A870" s="399">
        <v>1</v>
      </c>
      <c r="B870" s="399">
        <v>1</v>
      </c>
      <c r="C870" s="413"/>
      <c r="D870" s="413"/>
      <c r="E870" s="413"/>
      <c r="F870" s="413"/>
      <c r="G870" s="413"/>
      <c r="H870" s="413"/>
      <c r="I870" s="413"/>
      <c r="J870" s="414"/>
      <c r="K870" s="415"/>
      <c r="L870" s="415"/>
      <c r="M870" s="415"/>
      <c r="N870" s="415"/>
      <c r="O870" s="415"/>
      <c r="P870" s="304"/>
      <c r="Q870" s="304"/>
      <c r="R870" s="304"/>
      <c r="S870" s="304"/>
      <c r="T870" s="304"/>
      <c r="U870" s="304"/>
      <c r="V870" s="304"/>
      <c r="W870" s="304"/>
      <c r="X870" s="304"/>
      <c r="Y870" s="308"/>
      <c r="Z870" s="309"/>
      <c r="AA870" s="309"/>
      <c r="AB870" s="310"/>
      <c r="AC870" s="318"/>
      <c r="AD870" s="418"/>
      <c r="AE870" s="418"/>
      <c r="AF870" s="418"/>
      <c r="AG870" s="418"/>
      <c r="AH870" s="416"/>
      <c r="AI870" s="417"/>
      <c r="AJ870" s="417"/>
      <c r="AK870" s="417"/>
      <c r="AL870" s="315"/>
      <c r="AM870" s="316"/>
      <c r="AN870" s="316"/>
      <c r="AO870" s="317"/>
      <c r="AP870" s="311"/>
      <c r="AQ870" s="311"/>
      <c r="AR870" s="311"/>
      <c r="AS870" s="311"/>
      <c r="AT870" s="311"/>
      <c r="AU870" s="311"/>
      <c r="AV870" s="311"/>
      <c r="AW870" s="311"/>
      <c r="AX870" s="311"/>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04"/>
      <c r="Q871" s="304"/>
      <c r="R871" s="304"/>
      <c r="S871" s="304"/>
      <c r="T871" s="304"/>
      <c r="U871" s="304"/>
      <c r="V871" s="304"/>
      <c r="W871" s="304"/>
      <c r="X871" s="304"/>
      <c r="Y871" s="308"/>
      <c r="Z871" s="309"/>
      <c r="AA871" s="309"/>
      <c r="AB871" s="310"/>
      <c r="AC871" s="318"/>
      <c r="AD871" s="318"/>
      <c r="AE871" s="318"/>
      <c r="AF871" s="318"/>
      <c r="AG871" s="318"/>
      <c r="AH871" s="416"/>
      <c r="AI871" s="417"/>
      <c r="AJ871" s="417"/>
      <c r="AK871" s="417"/>
      <c r="AL871" s="315"/>
      <c r="AM871" s="316"/>
      <c r="AN871" s="316"/>
      <c r="AO871" s="317"/>
      <c r="AP871" s="311"/>
      <c r="AQ871" s="311"/>
      <c r="AR871" s="311"/>
      <c r="AS871" s="311"/>
      <c r="AT871" s="311"/>
      <c r="AU871" s="311"/>
      <c r="AV871" s="311"/>
      <c r="AW871" s="311"/>
      <c r="AX871" s="311"/>
    </row>
    <row r="872" spans="1:50" ht="30" hidden="1" customHeight="1" x14ac:dyDescent="0.15">
      <c r="A872" s="399">
        <v>3</v>
      </c>
      <c r="B872" s="399">
        <v>1</v>
      </c>
      <c r="C872" s="419"/>
      <c r="D872" s="413"/>
      <c r="E872" s="413"/>
      <c r="F872" s="413"/>
      <c r="G872" s="413"/>
      <c r="H872" s="413"/>
      <c r="I872" s="413"/>
      <c r="J872" s="414"/>
      <c r="K872" s="415"/>
      <c r="L872" s="415"/>
      <c r="M872" s="415"/>
      <c r="N872" s="415"/>
      <c r="O872" s="415"/>
      <c r="P872" s="303"/>
      <c r="Q872" s="304"/>
      <c r="R872" s="304"/>
      <c r="S872" s="304"/>
      <c r="T872" s="304"/>
      <c r="U872" s="304"/>
      <c r="V872" s="304"/>
      <c r="W872" s="304"/>
      <c r="X872" s="304"/>
      <c r="Y872" s="308"/>
      <c r="Z872" s="309"/>
      <c r="AA872" s="309"/>
      <c r="AB872" s="310"/>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9">
        <v>4</v>
      </c>
      <c r="B873" s="399">
        <v>1</v>
      </c>
      <c r="C873" s="419"/>
      <c r="D873" s="413"/>
      <c r="E873" s="413"/>
      <c r="F873" s="413"/>
      <c r="G873" s="413"/>
      <c r="H873" s="413"/>
      <c r="I873" s="413"/>
      <c r="J873" s="414"/>
      <c r="K873" s="415"/>
      <c r="L873" s="415"/>
      <c r="M873" s="415"/>
      <c r="N873" s="415"/>
      <c r="O873" s="415"/>
      <c r="P873" s="303"/>
      <c r="Q873" s="304"/>
      <c r="R873" s="304"/>
      <c r="S873" s="304"/>
      <c r="T873" s="304"/>
      <c r="U873" s="304"/>
      <c r="V873" s="304"/>
      <c r="W873" s="304"/>
      <c r="X873" s="304"/>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04"/>
      <c r="Q874" s="304"/>
      <c r="R874" s="304"/>
      <c r="S874" s="304"/>
      <c r="T874" s="304"/>
      <c r="U874" s="304"/>
      <c r="V874" s="304"/>
      <c r="W874" s="304"/>
      <c r="X874" s="304"/>
      <c r="Y874" s="308"/>
      <c r="Z874" s="309"/>
      <c r="AA874" s="309"/>
      <c r="AB874" s="31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04"/>
      <c r="Q875" s="304"/>
      <c r="R875" s="304"/>
      <c r="S875" s="304"/>
      <c r="T875" s="304"/>
      <c r="U875" s="304"/>
      <c r="V875" s="304"/>
      <c r="W875" s="304"/>
      <c r="X875" s="304"/>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04"/>
      <c r="Q876" s="304"/>
      <c r="R876" s="304"/>
      <c r="S876" s="304"/>
      <c r="T876" s="304"/>
      <c r="U876" s="304"/>
      <c r="V876" s="304"/>
      <c r="W876" s="304"/>
      <c r="X876" s="304"/>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04"/>
      <c r="Q877" s="304"/>
      <c r="R877" s="304"/>
      <c r="S877" s="304"/>
      <c r="T877" s="304"/>
      <c r="U877" s="304"/>
      <c r="V877" s="304"/>
      <c r="W877" s="304"/>
      <c r="X877" s="304"/>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04"/>
      <c r="Q878" s="304"/>
      <c r="R878" s="304"/>
      <c r="S878" s="304"/>
      <c r="T878" s="304"/>
      <c r="U878" s="304"/>
      <c r="V878" s="304"/>
      <c r="W878" s="304"/>
      <c r="X878" s="304"/>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04"/>
      <c r="Q879" s="304"/>
      <c r="R879" s="304"/>
      <c r="S879" s="304"/>
      <c r="T879" s="304"/>
      <c r="U879" s="304"/>
      <c r="V879" s="304"/>
      <c r="W879" s="304"/>
      <c r="X879" s="304"/>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04"/>
      <c r="Q880" s="304"/>
      <c r="R880" s="304"/>
      <c r="S880" s="304"/>
      <c r="T880" s="304"/>
      <c r="U880" s="304"/>
      <c r="V880" s="304"/>
      <c r="W880" s="304"/>
      <c r="X880" s="304"/>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04"/>
      <c r="Q881" s="304"/>
      <c r="R881" s="304"/>
      <c r="S881" s="304"/>
      <c r="T881" s="304"/>
      <c r="U881" s="304"/>
      <c r="V881" s="304"/>
      <c r="W881" s="304"/>
      <c r="X881" s="304"/>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04"/>
      <c r="Q882" s="304"/>
      <c r="R882" s="304"/>
      <c r="S882" s="304"/>
      <c r="T882" s="304"/>
      <c r="U882" s="304"/>
      <c r="V882" s="304"/>
      <c r="W882" s="304"/>
      <c r="X882" s="304"/>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04"/>
      <c r="Q883" s="304"/>
      <c r="R883" s="304"/>
      <c r="S883" s="304"/>
      <c r="T883" s="304"/>
      <c r="U883" s="304"/>
      <c r="V883" s="304"/>
      <c r="W883" s="304"/>
      <c r="X883" s="304"/>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04"/>
      <c r="Q884" s="304"/>
      <c r="R884" s="304"/>
      <c r="S884" s="304"/>
      <c r="T884" s="304"/>
      <c r="U884" s="304"/>
      <c r="V884" s="304"/>
      <c r="W884" s="304"/>
      <c r="X884" s="304"/>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04"/>
      <c r="Q885" s="304"/>
      <c r="R885" s="304"/>
      <c r="S885" s="304"/>
      <c r="T885" s="304"/>
      <c r="U885" s="304"/>
      <c r="V885" s="304"/>
      <c r="W885" s="304"/>
      <c r="X885" s="304"/>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04"/>
      <c r="Q886" s="304"/>
      <c r="R886" s="304"/>
      <c r="S886" s="304"/>
      <c r="T886" s="304"/>
      <c r="U886" s="304"/>
      <c r="V886" s="304"/>
      <c r="W886" s="304"/>
      <c r="X886" s="304"/>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04"/>
      <c r="Q887" s="304"/>
      <c r="R887" s="304"/>
      <c r="S887" s="304"/>
      <c r="T887" s="304"/>
      <c r="U887" s="304"/>
      <c r="V887" s="304"/>
      <c r="W887" s="304"/>
      <c r="X887" s="304"/>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04"/>
      <c r="Q888" s="304"/>
      <c r="R888" s="304"/>
      <c r="S888" s="304"/>
      <c r="T888" s="304"/>
      <c r="U888" s="304"/>
      <c r="V888" s="304"/>
      <c r="W888" s="304"/>
      <c r="X888" s="304"/>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04"/>
      <c r="Q889" s="304"/>
      <c r="R889" s="304"/>
      <c r="S889" s="304"/>
      <c r="T889" s="304"/>
      <c r="U889" s="304"/>
      <c r="V889" s="304"/>
      <c r="W889" s="304"/>
      <c r="X889" s="304"/>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04"/>
      <c r="Q890" s="304"/>
      <c r="R890" s="304"/>
      <c r="S890" s="304"/>
      <c r="T890" s="304"/>
      <c r="U890" s="304"/>
      <c r="V890" s="304"/>
      <c r="W890" s="304"/>
      <c r="X890" s="304"/>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04"/>
      <c r="Q891" s="304"/>
      <c r="R891" s="304"/>
      <c r="S891" s="304"/>
      <c r="T891" s="304"/>
      <c r="U891" s="304"/>
      <c r="V891" s="304"/>
      <c r="W891" s="304"/>
      <c r="X891" s="304"/>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04"/>
      <c r="Q892" s="304"/>
      <c r="R892" s="304"/>
      <c r="S892" s="304"/>
      <c r="T892" s="304"/>
      <c r="U892" s="304"/>
      <c r="V892" s="304"/>
      <c r="W892" s="304"/>
      <c r="X892" s="304"/>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04"/>
      <c r="Q893" s="304"/>
      <c r="R893" s="304"/>
      <c r="S893" s="304"/>
      <c r="T893" s="304"/>
      <c r="U893" s="304"/>
      <c r="V893" s="304"/>
      <c r="W893" s="304"/>
      <c r="X893" s="304"/>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04"/>
      <c r="Q894" s="304"/>
      <c r="R894" s="304"/>
      <c r="S894" s="304"/>
      <c r="T894" s="304"/>
      <c r="U894" s="304"/>
      <c r="V894" s="304"/>
      <c r="W894" s="304"/>
      <c r="X894" s="304"/>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04"/>
      <c r="Q895" s="304"/>
      <c r="R895" s="304"/>
      <c r="S895" s="304"/>
      <c r="T895" s="304"/>
      <c r="U895" s="304"/>
      <c r="V895" s="304"/>
      <c r="W895" s="304"/>
      <c r="X895" s="304"/>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04"/>
      <c r="Q896" s="304"/>
      <c r="R896" s="304"/>
      <c r="S896" s="304"/>
      <c r="T896" s="304"/>
      <c r="U896" s="304"/>
      <c r="V896" s="304"/>
      <c r="W896" s="304"/>
      <c r="X896" s="304"/>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04"/>
      <c r="Q897" s="304"/>
      <c r="R897" s="304"/>
      <c r="S897" s="304"/>
      <c r="T897" s="304"/>
      <c r="U897" s="304"/>
      <c r="V897" s="304"/>
      <c r="W897" s="304"/>
      <c r="X897" s="304"/>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04"/>
      <c r="Q898" s="304"/>
      <c r="R898" s="304"/>
      <c r="S898" s="304"/>
      <c r="T898" s="304"/>
      <c r="U898" s="304"/>
      <c r="V898" s="304"/>
      <c r="W898" s="304"/>
      <c r="X898" s="304"/>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04"/>
      <c r="Q899" s="304"/>
      <c r="R899" s="304"/>
      <c r="S899" s="304"/>
      <c r="T899" s="304"/>
      <c r="U899" s="304"/>
      <c r="V899" s="304"/>
      <c r="W899" s="304"/>
      <c r="X899" s="304"/>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6"/>
      <c r="B902" s="336"/>
      <c r="C902" s="336" t="s">
        <v>26</v>
      </c>
      <c r="D902" s="336"/>
      <c r="E902" s="336"/>
      <c r="F902" s="336"/>
      <c r="G902" s="336"/>
      <c r="H902" s="336"/>
      <c r="I902" s="336"/>
      <c r="J902" s="263" t="s">
        <v>343</v>
      </c>
      <c r="K902" s="87"/>
      <c r="L902" s="87"/>
      <c r="M902" s="87"/>
      <c r="N902" s="87"/>
      <c r="O902" s="87"/>
      <c r="P902" s="337" t="s">
        <v>318</v>
      </c>
      <c r="Q902" s="337"/>
      <c r="R902" s="337"/>
      <c r="S902" s="337"/>
      <c r="T902" s="337"/>
      <c r="U902" s="337"/>
      <c r="V902" s="337"/>
      <c r="W902" s="337"/>
      <c r="X902" s="337"/>
      <c r="Y902" s="334" t="s">
        <v>341</v>
      </c>
      <c r="Z902" s="335"/>
      <c r="AA902" s="335"/>
      <c r="AB902" s="335"/>
      <c r="AC902" s="263" t="s">
        <v>383</v>
      </c>
      <c r="AD902" s="263"/>
      <c r="AE902" s="263"/>
      <c r="AF902" s="263"/>
      <c r="AG902" s="263"/>
      <c r="AH902" s="334" t="s">
        <v>411</v>
      </c>
      <c r="AI902" s="336"/>
      <c r="AJ902" s="336"/>
      <c r="AK902" s="336"/>
      <c r="AL902" s="336" t="s">
        <v>21</v>
      </c>
      <c r="AM902" s="336"/>
      <c r="AN902" s="336"/>
      <c r="AO902" s="420"/>
      <c r="AP902" s="421" t="s">
        <v>344</v>
      </c>
      <c r="AQ902" s="421"/>
      <c r="AR902" s="421"/>
      <c r="AS902" s="421"/>
      <c r="AT902" s="421"/>
      <c r="AU902" s="421"/>
      <c r="AV902" s="421"/>
      <c r="AW902" s="421"/>
      <c r="AX902" s="421"/>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04"/>
      <c r="Q903" s="304"/>
      <c r="R903" s="304"/>
      <c r="S903" s="304"/>
      <c r="T903" s="304"/>
      <c r="U903" s="304"/>
      <c r="V903" s="304"/>
      <c r="W903" s="304"/>
      <c r="X903" s="304"/>
      <c r="Y903" s="308"/>
      <c r="Z903" s="309"/>
      <c r="AA903" s="309"/>
      <c r="AB903" s="310"/>
      <c r="AC903" s="318"/>
      <c r="AD903" s="418"/>
      <c r="AE903" s="418"/>
      <c r="AF903" s="418"/>
      <c r="AG903" s="418"/>
      <c r="AH903" s="416"/>
      <c r="AI903" s="417"/>
      <c r="AJ903" s="417"/>
      <c r="AK903" s="417"/>
      <c r="AL903" s="315"/>
      <c r="AM903" s="316"/>
      <c r="AN903" s="316"/>
      <c r="AO903" s="317"/>
      <c r="AP903" s="311"/>
      <c r="AQ903" s="311"/>
      <c r="AR903" s="311"/>
      <c r="AS903" s="311"/>
      <c r="AT903" s="311"/>
      <c r="AU903" s="311"/>
      <c r="AV903" s="311"/>
      <c r="AW903" s="311"/>
      <c r="AX903" s="311"/>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04"/>
      <c r="Q904" s="304"/>
      <c r="R904" s="304"/>
      <c r="S904" s="304"/>
      <c r="T904" s="304"/>
      <c r="U904" s="304"/>
      <c r="V904" s="304"/>
      <c r="W904" s="304"/>
      <c r="X904" s="304"/>
      <c r="Y904" s="308"/>
      <c r="Z904" s="309"/>
      <c r="AA904" s="309"/>
      <c r="AB904" s="310"/>
      <c r="AC904" s="318"/>
      <c r="AD904" s="318"/>
      <c r="AE904" s="318"/>
      <c r="AF904" s="318"/>
      <c r="AG904" s="318"/>
      <c r="AH904" s="416"/>
      <c r="AI904" s="417"/>
      <c r="AJ904" s="417"/>
      <c r="AK904" s="417"/>
      <c r="AL904" s="315"/>
      <c r="AM904" s="316"/>
      <c r="AN904" s="316"/>
      <c r="AO904" s="317"/>
      <c r="AP904" s="311"/>
      <c r="AQ904" s="311"/>
      <c r="AR904" s="311"/>
      <c r="AS904" s="311"/>
      <c r="AT904" s="311"/>
      <c r="AU904" s="311"/>
      <c r="AV904" s="311"/>
      <c r="AW904" s="311"/>
      <c r="AX904" s="311"/>
    </row>
    <row r="905" spans="1:50" ht="30" hidden="1" customHeight="1" x14ac:dyDescent="0.15">
      <c r="A905" s="399">
        <v>3</v>
      </c>
      <c r="B905" s="399">
        <v>1</v>
      </c>
      <c r="C905" s="419"/>
      <c r="D905" s="413"/>
      <c r="E905" s="413"/>
      <c r="F905" s="413"/>
      <c r="G905" s="413"/>
      <c r="H905" s="413"/>
      <c r="I905" s="413"/>
      <c r="J905" s="414"/>
      <c r="K905" s="415"/>
      <c r="L905" s="415"/>
      <c r="M905" s="415"/>
      <c r="N905" s="415"/>
      <c r="O905" s="415"/>
      <c r="P905" s="303"/>
      <c r="Q905" s="304"/>
      <c r="R905" s="304"/>
      <c r="S905" s="304"/>
      <c r="T905" s="304"/>
      <c r="U905" s="304"/>
      <c r="V905" s="304"/>
      <c r="W905" s="304"/>
      <c r="X905" s="304"/>
      <c r="Y905" s="308"/>
      <c r="Z905" s="309"/>
      <c r="AA905" s="309"/>
      <c r="AB905" s="310"/>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9">
        <v>4</v>
      </c>
      <c r="B906" s="399">
        <v>1</v>
      </c>
      <c r="C906" s="419"/>
      <c r="D906" s="413"/>
      <c r="E906" s="413"/>
      <c r="F906" s="413"/>
      <c r="G906" s="413"/>
      <c r="H906" s="413"/>
      <c r="I906" s="413"/>
      <c r="J906" s="414"/>
      <c r="K906" s="415"/>
      <c r="L906" s="415"/>
      <c r="M906" s="415"/>
      <c r="N906" s="415"/>
      <c r="O906" s="415"/>
      <c r="P906" s="303"/>
      <c r="Q906" s="304"/>
      <c r="R906" s="304"/>
      <c r="S906" s="304"/>
      <c r="T906" s="304"/>
      <c r="U906" s="304"/>
      <c r="V906" s="304"/>
      <c r="W906" s="304"/>
      <c r="X906" s="304"/>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04"/>
      <c r="Q907" s="304"/>
      <c r="R907" s="304"/>
      <c r="S907" s="304"/>
      <c r="T907" s="304"/>
      <c r="U907" s="304"/>
      <c r="V907" s="304"/>
      <c r="W907" s="304"/>
      <c r="X907" s="304"/>
      <c r="Y907" s="308"/>
      <c r="Z907" s="309"/>
      <c r="AA907" s="309"/>
      <c r="AB907" s="31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04"/>
      <c r="Q908" s="304"/>
      <c r="R908" s="304"/>
      <c r="S908" s="304"/>
      <c r="T908" s="304"/>
      <c r="U908" s="304"/>
      <c r="V908" s="304"/>
      <c r="W908" s="304"/>
      <c r="X908" s="304"/>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04"/>
      <c r="Q909" s="304"/>
      <c r="R909" s="304"/>
      <c r="S909" s="304"/>
      <c r="T909" s="304"/>
      <c r="U909" s="304"/>
      <c r="V909" s="304"/>
      <c r="W909" s="304"/>
      <c r="X909" s="304"/>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04"/>
      <c r="Q910" s="304"/>
      <c r="R910" s="304"/>
      <c r="S910" s="304"/>
      <c r="T910" s="304"/>
      <c r="U910" s="304"/>
      <c r="V910" s="304"/>
      <c r="W910" s="304"/>
      <c r="X910" s="304"/>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04"/>
      <c r="Q911" s="304"/>
      <c r="R911" s="304"/>
      <c r="S911" s="304"/>
      <c r="T911" s="304"/>
      <c r="U911" s="304"/>
      <c r="V911" s="304"/>
      <c r="W911" s="304"/>
      <c r="X911" s="304"/>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04"/>
      <c r="Q912" s="304"/>
      <c r="R912" s="304"/>
      <c r="S912" s="304"/>
      <c r="T912" s="304"/>
      <c r="U912" s="304"/>
      <c r="V912" s="304"/>
      <c r="W912" s="304"/>
      <c r="X912" s="304"/>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04"/>
      <c r="Q913" s="304"/>
      <c r="R913" s="304"/>
      <c r="S913" s="304"/>
      <c r="T913" s="304"/>
      <c r="U913" s="304"/>
      <c r="V913" s="304"/>
      <c r="W913" s="304"/>
      <c r="X913" s="304"/>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04"/>
      <c r="Q914" s="304"/>
      <c r="R914" s="304"/>
      <c r="S914" s="304"/>
      <c r="T914" s="304"/>
      <c r="U914" s="304"/>
      <c r="V914" s="304"/>
      <c r="W914" s="304"/>
      <c r="X914" s="304"/>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04"/>
      <c r="Q915" s="304"/>
      <c r="R915" s="304"/>
      <c r="S915" s="304"/>
      <c r="T915" s="304"/>
      <c r="U915" s="304"/>
      <c r="V915" s="304"/>
      <c r="W915" s="304"/>
      <c r="X915" s="304"/>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04"/>
      <c r="Q916" s="304"/>
      <c r="R916" s="304"/>
      <c r="S916" s="304"/>
      <c r="T916" s="304"/>
      <c r="U916" s="304"/>
      <c r="V916" s="304"/>
      <c r="W916" s="304"/>
      <c r="X916" s="304"/>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04"/>
      <c r="Q917" s="304"/>
      <c r="R917" s="304"/>
      <c r="S917" s="304"/>
      <c r="T917" s="304"/>
      <c r="U917" s="304"/>
      <c r="V917" s="304"/>
      <c r="W917" s="304"/>
      <c r="X917" s="304"/>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04"/>
      <c r="Q918" s="304"/>
      <c r="R918" s="304"/>
      <c r="S918" s="304"/>
      <c r="T918" s="304"/>
      <c r="U918" s="304"/>
      <c r="V918" s="304"/>
      <c r="W918" s="304"/>
      <c r="X918" s="304"/>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04"/>
      <c r="Q919" s="304"/>
      <c r="R919" s="304"/>
      <c r="S919" s="304"/>
      <c r="T919" s="304"/>
      <c r="U919" s="304"/>
      <c r="V919" s="304"/>
      <c r="W919" s="304"/>
      <c r="X919" s="304"/>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04"/>
      <c r="Q920" s="304"/>
      <c r="R920" s="304"/>
      <c r="S920" s="304"/>
      <c r="T920" s="304"/>
      <c r="U920" s="304"/>
      <c r="V920" s="304"/>
      <c r="W920" s="304"/>
      <c r="X920" s="304"/>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04"/>
      <c r="Q921" s="304"/>
      <c r="R921" s="304"/>
      <c r="S921" s="304"/>
      <c r="T921" s="304"/>
      <c r="U921" s="304"/>
      <c r="V921" s="304"/>
      <c r="W921" s="304"/>
      <c r="X921" s="304"/>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04"/>
      <c r="Q922" s="304"/>
      <c r="R922" s="304"/>
      <c r="S922" s="304"/>
      <c r="T922" s="304"/>
      <c r="U922" s="304"/>
      <c r="V922" s="304"/>
      <c r="W922" s="304"/>
      <c r="X922" s="304"/>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04"/>
      <c r="Q923" s="304"/>
      <c r="R923" s="304"/>
      <c r="S923" s="304"/>
      <c r="T923" s="304"/>
      <c r="U923" s="304"/>
      <c r="V923" s="304"/>
      <c r="W923" s="304"/>
      <c r="X923" s="304"/>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04"/>
      <c r="Q924" s="304"/>
      <c r="R924" s="304"/>
      <c r="S924" s="304"/>
      <c r="T924" s="304"/>
      <c r="U924" s="304"/>
      <c r="V924" s="304"/>
      <c r="W924" s="304"/>
      <c r="X924" s="304"/>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04"/>
      <c r="Q925" s="304"/>
      <c r="R925" s="304"/>
      <c r="S925" s="304"/>
      <c r="T925" s="304"/>
      <c r="U925" s="304"/>
      <c r="V925" s="304"/>
      <c r="W925" s="304"/>
      <c r="X925" s="304"/>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04"/>
      <c r="Q926" s="304"/>
      <c r="R926" s="304"/>
      <c r="S926" s="304"/>
      <c r="T926" s="304"/>
      <c r="U926" s="304"/>
      <c r="V926" s="304"/>
      <c r="W926" s="304"/>
      <c r="X926" s="304"/>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04"/>
      <c r="Q927" s="304"/>
      <c r="R927" s="304"/>
      <c r="S927" s="304"/>
      <c r="T927" s="304"/>
      <c r="U927" s="304"/>
      <c r="V927" s="304"/>
      <c r="W927" s="304"/>
      <c r="X927" s="304"/>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04"/>
      <c r="Q928" s="304"/>
      <c r="R928" s="304"/>
      <c r="S928" s="304"/>
      <c r="T928" s="304"/>
      <c r="U928" s="304"/>
      <c r="V928" s="304"/>
      <c r="W928" s="304"/>
      <c r="X928" s="304"/>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04"/>
      <c r="Q929" s="304"/>
      <c r="R929" s="304"/>
      <c r="S929" s="304"/>
      <c r="T929" s="304"/>
      <c r="U929" s="304"/>
      <c r="V929" s="304"/>
      <c r="W929" s="304"/>
      <c r="X929" s="304"/>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04"/>
      <c r="Q930" s="304"/>
      <c r="R930" s="304"/>
      <c r="S930" s="304"/>
      <c r="T930" s="304"/>
      <c r="U930" s="304"/>
      <c r="V930" s="304"/>
      <c r="W930" s="304"/>
      <c r="X930" s="304"/>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04"/>
      <c r="Q931" s="304"/>
      <c r="R931" s="304"/>
      <c r="S931" s="304"/>
      <c r="T931" s="304"/>
      <c r="U931" s="304"/>
      <c r="V931" s="304"/>
      <c r="W931" s="304"/>
      <c r="X931" s="304"/>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04"/>
      <c r="Q932" s="304"/>
      <c r="R932" s="304"/>
      <c r="S932" s="304"/>
      <c r="T932" s="304"/>
      <c r="U932" s="304"/>
      <c r="V932" s="304"/>
      <c r="W932" s="304"/>
      <c r="X932" s="304"/>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3" t="s">
        <v>343</v>
      </c>
      <c r="K935" s="87"/>
      <c r="L935" s="87"/>
      <c r="M935" s="87"/>
      <c r="N935" s="87"/>
      <c r="O935" s="87"/>
      <c r="P935" s="337" t="s">
        <v>318</v>
      </c>
      <c r="Q935" s="337"/>
      <c r="R935" s="337"/>
      <c r="S935" s="337"/>
      <c r="T935" s="337"/>
      <c r="U935" s="337"/>
      <c r="V935" s="337"/>
      <c r="W935" s="337"/>
      <c r="X935" s="337"/>
      <c r="Y935" s="334" t="s">
        <v>341</v>
      </c>
      <c r="Z935" s="335"/>
      <c r="AA935" s="335"/>
      <c r="AB935" s="335"/>
      <c r="AC935" s="263" t="s">
        <v>383</v>
      </c>
      <c r="AD935" s="263"/>
      <c r="AE935" s="263"/>
      <c r="AF935" s="263"/>
      <c r="AG935" s="263"/>
      <c r="AH935" s="334" t="s">
        <v>411</v>
      </c>
      <c r="AI935" s="336"/>
      <c r="AJ935" s="336"/>
      <c r="AK935" s="336"/>
      <c r="AL935" s="336" t="s">
        <v>21</v>
      </c>
      <c r="AM935" s="336"/>
      <c r="AN935" s="336"/>
      <c r="AO935" s="420"/>
      <c r="AP935" s="421" t="s">
        <v>344</v>
      </c>
      <c r="AQ935" s="421"/>
      <c r="AR935" s="421"/>
      <c r="AS935" s="421"/>
      <c r="AT935" s="421"/>
      <c r="AU935" s="421"/>
      <c r="AV935" s="421"/>
      <c r="AW935" s="421"/>
      <c r="AX935" s="421"/>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04"/>
      <c r="Q936" s="304"/>
      <c r="R936" s="304"/>
      <c r="S936" s="304"/>
      <c r="T936" s="304"/>
      <c r="U936" s="304"/>
      <c r="V936" s="304"/>
      <c r="W936" s="304"/>
      <c r="X936" s="304"/>
      <c r="Y936" s="308"/>
      <c r="Z936" s="309"/>
      <c r="AA936" s="309"/>
      <c r="AB936" s="310"/>
      <c r="AC936" s="318"/>
      <c r="AD936" s="418"/>
      <c r="AE936" s="418"/>
      <c r="AF936" s="418"/>
      <c r="AG936" s="418"/>
      <c r="AH936" s="416"/>
      <c r="AI936" s="417"/>
      <c r="AJ936" s="417"/>
      <c r="AK936" s="417"/>
      <c r="AL936" s="315"/>
      <c r="AM936" s="316"/>
      <c r="AN936" s="316"/>
      <c r="AO936" s="317"/>
      <c r="AP936" s="311"/>
      <c r="AQ936" s="311"/>
      <c r="AR936" s="311"/>
      <c r="AS936" s="311"/>
      <c r="AT936" s="311"/>
      <c r="AU936" s="311"/>
      <c r="AV936" s="311"/>
      <c r="AW936" s="311"/>
      <c r="AX936" s="311"/>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04"/>
      <c r="Q937" s="304"/>
      <c r="R937" s="304"/>
      <c r="S937" s="304"/>
      <c r="T937" s="304"/>
      <c r="U937" s="304"/>
      <c r="V937" s="304"/>
      <c r="W937" s="304"/>
      <c r="X937" s="304"/>
      <c r="Y937" s="308"/>
      <c r="Z937" s="309"/>
      <c r="AA937" s="309"/>
      <c r="AB937" s="310"/>
      <c r="AC937" s="318"/>
      <c r="AD937" s="318"/>
      <c r="AE937" s="318"/>
      <c r="AF937" s="318"/>
      <c r="AG937" s="318"/>
      <c r="AH937" s="416"/>
      <c r="AI937" s="417"/>
      <c r="AJ937" s="417"/>
      <c r="AK937" s="417"/>
      <c r="AL937" s="315"/>
      <c r="AM937" s="316"/>
      <c r="AN937" s="316"/>
      <c r="AO937" s="317"/>
      <c r="AP937" s="311"/>
      <c r="AQ937" s="311"/>
      <c r="AR937" s="311"/>
      <c r="AS937" s="311"/>
      <c r="AT937" s="311"/>
      <c r="AU937" s="311"/>
      <c r="AV937" s="311"/>
      <c r="AW937" s="311"/>
      <c r="AX937" s="311"/>
    </row>
    <row r="938" spans="1:50" ht="30" hidden="1" customHeight="1" x14ac:dyDescent="0.15">
      <c r="A938" s="399">
        <v>3</v>
      </c>
      <c r="B938" s="399">
        <v>1</v>
      </c>
      <c r="C938" s="419"/>
      <c r="D938" s="413"/>
      <c r="E938" s="413"/>
      <c r="F938" s="413"/>
      <c r="G938" s="413"/>
      <c r="H938" s="413"/>
      <c r="I938" s="413"/>
      <c r="J938" s="414"/>
      <c r="K938" s="415"/>
      <c r="L938" s="415"/>
      <c r="M938" s="415"/>
      <c r="N938" s="415"/>
      <c r="O938" s="415"/>
      <c r="P938" s="303"/>
      <c r="Q938" s="304"/>
      <c r="R938" s="304"/>
      <c r="S938" s="304"/>
      <c r="T938" s="304"/>
      <c r="U938" s="304"/>
      <c r="V938" s="304"/>
      <c r="W938" s="304"/>
      <c r="X938" s="304"/>
      <c r="Y938" s="308"/>
      <c r="Z938" s="309"/>
      <c r="AA938" s="309"/>
      <c r="AB938" s="310"/>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9">
        <v>4</v>
      </c>
      <c r="B939" s="399">
        <v>1</v>
      </c>
      <c r="C939" s="419"/>
      <c r="D939" s="413"/>
      <c r="E939" s="413"/>
      <c r="F939" s="413"/>
      <c r="G939" s="413"/>
      <c r="H939" s="413"/>
      <c r="I939" s="413"/>
      <c r="J939" s="414"/>
      <c r="K939" s="415"/>
      <c r="L939" s="415"/>
      <c r="M939" s="415"/>
      <c r="N939" s="415"/>
      <c r="O939" s="415"/>
      <c r="P939" s="303"/>
      <c r="Q939" s="304"/>
      <c r="R939" s="304"/>
      <c r="S939" s="304"/>
      <c r="T939" s="304"/>
      <c r="U939" s="304"/>
      <c r="V939" s="304"/>
      <c r="W939" s="304"/>
      <c r="X939" s="304"/>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04"/>
      <c r="Q940" s="304"/>
      <c r="R940" s="304"/>
      <c r="S940" s="304"/>
      <c r="T940" s="304"/>
      <c r="U940" s="304"/>
      <c r="V940" s="304"/>
      <c r="W940" s="304"/>
      <c r="X940" s="304"/>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04"/>
      <c r="Q941" s="304"/>
      <c r="R941" s="304"/>
      <c r="S941" s="304"/>
      <c r="T941" s="304"/>
      <c r="U941" s="304"/>
      <c r="V941" s="304"/>
      <c r="W941" s="304"/>
      <c r="X941" s="304"/>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04"/>
      <c r="Q942" s="304"/>
      <c r="R942" s="304"/>
      <c r="S942" s="304"/>
      <c r="T942" s="304"/>
      <c r="U942" s="304"/>
      <c r="V942" s="304"/>
      <c r="W942" s="304"/>
      <c r="X942" s="304"/>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04"/>
      <c r="Q943" s="304"/>
      <c r="R943" s="304"/>
      <c r="S943" s="304"/>
      <c r="T943" s="304"/>
      <c r="U943" s="304"/>
      <c r="V943" s="304"/>
      <c r="W943" s="304"/>
      <c r="X943" s="304"/>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04"/>
      <c r="Q944" s="304"/>
      <c r="R944" s="304"/>
      <c r="S944" s="304"/>
      <c r="T944" s="304"/>
      <c r="U944" s="304"/>
      <c r="V944" s="304"/>
      <c r="W944" s="304"/>
      <c r="X944" s="304"/>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04"/>
      <c r="Q945" s="304"/>
      <c r="R945" s="304"/>
      <c r="S945" s="304"/>
      <c r="T945" s="304"/>
      <c r="U945" s="304"/>
      <c r="V945" s="304"/>
      <c r="W945" s="304"/>
      <c r="X945" s="304"/>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04"/>
      <c r="Q946" s="304"/>
      <c r="R946" s="304"/>
      <c r="S946" s="304"/>
      <c r="T946" s="304"/>
      <c r="U946" s="304"/>
      <c r="V946" s="304"/>
      <c r="W946" s="304"/>
      <c r="X946" s="304"/>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04"/>
      <c r="Q947" s="304"/>
      <c r="R947" s="304"/>
      <c r="S947" s="304"/>
      <c r="T947" s="304"/>
      <c r="U947" s="304"/>
      <c r="V947" s="304"/>
      <c r="W947" s="304"/>
      <c r="X947" s="304"/>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04"/>
      <c r="Q948" s="304"/>
      <c r="R948" s="304"/>
      <c r="S948" s="304"/>
      <c r="T948" s="304"/>
      <c r="U948" s="304"/>
      <c r="V948" s="304"/>
      <c r="W948" s="304"/>
      <c r="X948" s="304"/>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04"/>
      <c r="Q949" s="304"/>
      <c r="R949" s="304"/>
      <c r="S949" s="304"/>
      <c r="T949" s="304"/>
      <c r="U949" s="304"/>
      <c r="V949" s="304"/>
      <c r="W949" s="304"/>
      <c r="X949" s="304"/>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04"/>
      <c r="Q950" s="304"/>
      <c r="R950" s="304"/>
      <c r="S950" s="304"/>
      <c r="T950" s="304"/>
      <c r="U950" s="304"/>
      <c r="V950" s="304"/>
      <c r="W950" s="304"/>
      <c r="X950" s="304"/>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04"/>
      <c r="Q951" s="304"/>
      <c r="R951" s="304"/>
      <c r="S951" s="304"/>
      <c r="T951" s="304"/>
      <c r="U951" s="304"/>
      <c r="V951" s="304"/>
      <c r="W951" s="304"/>
      <c r="X951" s="304"/>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04"/>
      <c r="Q952" s="304"/>
      <c r="R952" s="304"/>
      <c r="S952" s="304"/>
      <c r="T952" s="304"/>
      <c r="U952" s="304"/>
      <c r="V952" s="304"/>
      <c r="W952" s="304"/>
      <c r="X952" s="304"/>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04"/>
      <c r="Q953" s="304"/>
      <c r="R953" s="304"/>
      <c r="S953" s="304"/>
      <c r="T953" s="304"/>
      <c r="U953" s="304"/>
      <c r="V953" s="304"/>
      <c r="W953" s="304"/>
      <c r="X953" s="304"/>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04"/>
      <c r="Q954" s="304"/>
      <c r="R954" s="304"/>
      <c r="S954" s="304"/>
      <c r="T954" s="304"/>
      <c r="U954" s="304"/>
      <c r="V954" s="304"/>
      <c r="W954" s="304"/>
      <c r="X954" s="304"/>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04"/>
      <c r="Q955" s="304"/>
      <c r="R955" s="304"/>
      <c r="S955" s="304"/>
      <c r="T955" s="304"/>
      <c r="U955" s="304"/>
      <c r="V955" s="304"/>
      <c r="W955" s="304"/>
      <c r="X955" s="304"/>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04"/>
      <c r="Q956" s="304"/>
      <c r="R956" s="304"/>
      <c r="S956" s="304"/>
      <c r="T956" s="304"/>
      <c r="U956" s="304"/>
      <c r="V956" s="304"/>
      <c r="W956" s="304"/>
      <c r="X956" s="304"/>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04"/>
      <c r="Q957" s="304"/>
      <c r="R957" s="304"/>
      <c r="S957" s="304"/>
      <c r="T957" s="304"/>
      <c r="U957" s="304"/>
      <c r="V957" s="304"/>
      <c r="W957" s="304"/>
      <c r="X957" s="304"/>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04"/>
      <c r="Q958" s="304"/>
      <c r="R958" s="304"/>
      <c r="S958" s="304"/>
      <c r="T958" s="304"/>
      <c r="U958" s="304"/>
      <c r="V958" s="304"/>
      <c r="W958" s="304"/>
      <c r="X958" s="304"/>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04"/>
      <c r="Q959" s="304"/>
      <c r="R959" s="304"/>
      <c r="S959" s="304"/>
      <c r="T959" s="304"/>
      <c r="U959" s="304"/>
      <c r="V959" s="304"/>
      <c r="W959" s="304"/>
      <c r="X959" s="304"/>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04"/>
      <c r="Q960" s="304"/>
      <c r="R960" s="304"/>
      <c r="S960" s="304"/>
      <c r="T960" s="304"/>
      <c r="U960" s="304"/>
      <c r="V960" s="304"/>
      <c r="W960" s="304"/>
      <c r="X960" s="304"/>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04"/>
      <c r="Q961" s="304"/>
      <c r="R961" s="304"/>
      <c r="S961" s="304"/>
      <c r="T961" s="304"/>
      <c r="U961" s="304"/>
      <c r="V961" s="304"/>
      <c r="W961" s="304"/>
      <c r="X961" s="304"/>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04"/>
      <c r="Q962" s="304"/>
      <c r="R962" s="304"/>
      <c r="S962" s="304"/>
      <c r="T962" s="304"/>
      <c r="U962" s="304"/>
      <c r="V962" s="304"/>
      <c r="W962" s="304"/>
      <c r="X962" s="304"/>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04"/>
      <c r="Q963" s="304"/>
      <c r="R963" s="304"/>
      <c r="S963" s="304"/>
      <c r="T963" s="304"/>
      <c r="U963" s="304"/>
      <c r="V963" s="304"/>
      <c r="W963" s="304"/>
      <c r="X963" s="304"/>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04"/>
      <c r="Q964" s="304"/>
      <c r="R964" s="304"/>
      <c r="S964" s="304"/>
      <c r="T964" s="304"/>
      <c r="U964" s="304"/>
      <c r="V964" s="304"/>
      <c r="W964" s="304"/>
      <c r="X964" s="304"/>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04"/>
      <c r="Q965" s="304"/>
      <c r="R965" s="304"/>
      <c r="S965" s="304"/>
      <c r="T965" s="304"/>
      <c r="U965" s="304"/>
      <c r="V965" s="304"/>
      <c r="W965" s="304"/>
      <c r="X965" s="304"/>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3" t="s">
        <v>343</v>
      </c>
      <c r="K968" s="87"/>
      <c r="L968" s="87"/>
      <c r="M968" s="87"/>
      <c r="N968" s="87"/>
      <c r="O968" s="87"/>
      <c r="P968" s="337" t="s">
        <v>318</v>
      </c>
      <c r="Q968" s="337"/>
      <c r="R968" s="337"/>
      <c r="S968" s="337"/>
      <c r="T968" s="337"/>
      <c r="U968" s="337"/>
      <c r="V968" s="337"/>
      <c r="W968" s="337"/>
      <c r="X968" s="337"/>
      <c r="Y968" s="334" t="s">
        <v>341</v>
      </c>
      <c r="Z968" s="335"/>
      <c r="AA968" s="335"/>
      <c r="AB968" s="335"/>
      <c r="AC968" s="263" t="s">
        <v>383</v>
      </c>
      <c r="AD968" s="263"/>
      <c r="AE968" s="263"/>
      <c r="AF968" s="263"/>
      <c r="AG968" s="263"/>
      <c r="AH968" s="334" t="s">
        <v>411</v>
      </c>
      <c r="AI968" s="336"/>
      <c r="AJ968" s="336"/>
      <c r="AK968" s="336"/>
      <c r="AL968" s="336" t="s">
        <v>21</v>
      </c>
      <c r="AM968" s="336"/>
      <c r="AN968" s="336"/>
      <c r="AO968" s="420"/>
      <c r="AP968" s="421" t="s">
        <v>344</v>
      </c>
      <c r="AQ968" s="421"/>
      <c r="AR968" s="421"/>
      <c r="AS968" s="421"/>
      <c r="AT968" s="421"/>
      <c r="AU968" s="421"/>
      <c r="AV968" s="421"/>
      <c r="AW968" s="421"/>
      <c r="AX968" s="421"/>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04"/>
      <c r="Q969" s="304"/>
      <c r="R969" s="304"/>
      <c r="S969" s="304"/>
      <c r="T969" s="304"/>
      <c r="U969" s="304"/>
      <c r="V969" s="304"/>
      <c r="W969" s="304"/>
      <c r="X969" s="304"/>
      <c r="Y969" s="308"/>
      <c r="Z969" s="309"/>
      <c r="AA969" s="309"/>
      <c r="AB969" s="310"/>
      <c r="AC969" s="318"/>
      <c r="AD969" s="418"/>
      <c r="AE969" s="418"/>
      <c r="AF969" s="418"/>
      <c r="AG969" s="418"/>
      <c r="AH969" s="416"/>
      <c r="AI969" s="417"/>
      <c r="AJ969" s="417"/>
      <c r="AK969" s="417"/>
      <c r="AL969" s="315"/>
      <c r="AM969" s="316"/>
      <c r="AN969" s="316"/>
      <c r="AO969" s="317"/>
      <c r="AP969" s="311"/>
      <c r="AQ969" s="311"/>
      <c r="AR969" s="311"/>
      <c r="AS969" s="311"/>
      <c r="AT969" s="311"/>
      <c r="AU969" s="311"/>
      <c r="AV969" s="311"/>
      <c r="AW969" s="311"/>
      <c r="AX969" s="311"/>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04"/>
      <c r="Q970" s="304"/>
      <c r="R970" s="304"/>
      <c r="S970" s="304"/>
      <c r="T970" s="304"/>
      <c r="U970" s="304"/>
      <c r="V970" s="304"/>
      <c r="W970" s="304"/>
      <c r="X970" s="304"/>
      <c r="Y970" s="308"/>
      <c r="Z970" s="309"/>
      <c r="AA970" s="309"/>
      <c r="AB970" s="310"/>
      <c r="AC970" s="318"/>
      <c r="AD970" s="318"/>
      <c r="AE970" s="318"/>
      <c r="AF970" s="318"/>
      <c r="AG970" s="318"/>
      <c r="AH970" s="416"/>
      <c r="AI970" s="417"/>
      <c r="AJ970" s="417"/>
      <c r="AK970" s="417"/>
      <c r="AL970" s="315"/>
      <c r="AM970" s="316"/>
      <c r="AN970" s="316"/>
      <c r="AO970" s="317"/>
      <c r="AP970" s="311"/>
      <c r="AQ970" s="311"/>
      <c r="AR970" s="311"/>
      <c r="AS970" s="311"/>
      <c r="AT970" s="311"/>
      <c r="AU970" s="311"/>
      <c r="AV970" s="311"/>
      <c r="AW970" s="311"/>
      <c r="AX970" s="311"/>
    </row>
    <row r="971" spans="1:50" ht="30" hidden="1" customHeight="1" x14ac:dyDescent="0.15">
      <c r="A971" s="399">
        <v>3</v>
      </c>
      <c r="B971" s="399">
        <v>1</v>
      </c>
      <c r="C971" s="419"/>
      <c r="D971" s="413"/>
      <c r="E971" s="413"/>
      <c r="F971" s="413"/>
      <c r="G971" s="413"/>
      <c r="H971" s="413"/>
      <c r="I971" s="413"/>
      <c r="J971" s="414"/>
      <c r="K971" s="415"/>
      <c r="L971" s="415"/>
      <c r="M971" s="415"/>
      <c r="N971" s="415"/>
      <c r="O971" s="415"/>
      <c r="P971" s="303"/>
      <c r="Q971" s="304"/>
      <c r="R971" s="304"/>
      <c r="S971" s="304"/>
      <c r="T971" s="304"/>
      <c r="U971" s="304"/>
      <c r="V971" s="304"/>
      <c r="W971" s="304"/>
      <c r="X971" s="304"/>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9">
        <v>4</v>
      </c>
      <c r="B972" s="399">
        <v>1</v>
      </c>
      <c r="C972" s="419"/>
      <c r="D972" s="413"/>
      <c r="E972" s="413"/>
      <c r="F972" s="413"/>
      <c r="G972" s="413"/>
      <c r="H972" s="413"/>
      <c r="I972" s="413"/>
      <c r="J972" s="414"/>
      <c r="K972" s="415"/>
      <c r="L972" s="415"/>
      <c r="M972" s="415"/>
      <c r="N972" s="415"/>
      <c r="O972" s="415"/>
      <c r="P972" s="303"/>
      <c r="Q972" s="304"/>
      <c r="R972" s="304"/>
      <c r="S972" s="304"/>
      <c r="T972" s="304"/>
      <c r="U972" s="304"/>
      <c r="V972" s="304"/>
      <c r="W972" s="304"/>
      <c r="X972" s="304"/>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04"/>
      <c r="Q973" s="304"/>
      <c r="R973" s="304"/>
      <c r="S973" s="304"/>
      <c r="T973" s="304"/>
      <c r="U973" s="304"/>
      <c r="V973" s="304"/>
      <c r="W973" s="304"/>
      <c r="X973" s="304"/>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04"/>
      <c r="Q974" s="304"/>
      <c r="R974" s="304"/>
      <c r="S974" s="304"/>
      <c r="T974" s="304"/>
      <c r="U974" s="304"/>
      <c r="V974" s="304"/>
      <c r="W974" s="304"/>
      <c r="X974" s="304"/>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04"/>
      <c r="Q975" s="304"/>
      <c r="R975" s="304"/>
      <c r="S975" s="304"/>
      <c r="T975" s="304"/>
      <c r="U975" s="304"/>
      <c r="V975" s="304"/>
      <c r="W975" s="304"/>
      <c r="X975" s="304"/>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04"/>
      <c r="Q976" s="304"/>
      <c r="R976" s="304"/>
      <c r="S976" s="304"/>
      <c r="T976" s="304"/>
      <c r="U976" s="304"/>
      <c r="V976" s="304"/>
      <c r="W976" s="304"/>
      <c r="X976" s="304"/>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04"/>
      <c r="Q977" s="304"/>
      <c r="R977" s="304"/>
      <c r="S977" s="304"/>
      <c r="T977" s="304"/>
      <c r="U977" s="304"/>
      <c r="V977" s="304"/>
      <c r="W977" s="304"/>
      <c r="X977" s="304"/>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04"/>
      <c r="Q978" s="304"/>
      <c r="R978" s="304"/>
      <c r="S978" s="304"/>
      <c r="T978" s="304"/>
      <c r="U978" s="304"/>
      <c r="V978" s="304"/>
      <c r="W978" s="304"/>
      <c r="X978" s="304"/>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04"/>
      <c r="Q979" s="304"/>
      <c r="R979" s="304"/>
      <c r="S979" s="304"/>
      <c r="T979" s="304"/>
      <c r="U979" s="304"/>
      <c r="V979" s="304"/>
      <c r="W979" s="304"/>
      <c r="X979" s="304"/>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04"/>
      <c r="Q980" s="304"/>
      <c r="R980" s="304"/>
      <c r="S980" s="304"/>
      <c r="T980" s="304"/>
      <c r="U980" s="304"/>
      <c r="V980" s="304"/>
      <c r="W980" s="304"/>
      <c r="X980" s="304"/>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04"/>
      <c r="Q981" s="304"/>
      <c r="R981" s="304"/>
      <c r="S981" s="304"/>
      <c r="T981" s="304"/>
      <c r="U981" s="304"/>
      <c r="V981" s="304"/>
      <c r="W981" s="304"/>
      <c r="X981" s="304"/>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04"/>
      <c r="Q982" s="304"/>
      <c r="R982" s="304"/>
      <c r="S982" s="304"/>
      <c r="T982" s="304"/>
      <c r="U982" s="304"/>
      <c r="V982" s="304"/>
      <c r="W982" s="304"/>
      <c r="X982" s="304"/>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04"/>
      <c r="Q983" s="304"/>
      <c r="R983" s="304"/>
      <c r="S983" s="304"/>
      <c r="T983" s="304"/>
      <c r="U983" s="304"/>
      <c r="V983" s="304"/>
      <c r="W983" s="304"/>
      <c r="X983" s="304"/>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04"/>
      <c r="Q984" s="304"/>
      <c r="R984" s="304"/>
      <c r="S984" s="304"/>
      <c r="T984" s="304"/>
      <c r="U984" s="304"/>
      <c r="V984" s="304"/>
      <c r="W984" s="304"/>
      <c r="X984" s="304"/>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04"/>
      <c r="Q985" s="304"/>
      <c r="R985" s="304"/>
      <c r="S985" s="304"/>
      <c r="T985" s="304"/>
      <c r="U985" s="304"/>
      <c r="V985" s="304"/>
      <c r="W985" s="304"/>
      <c r="X985" s="304"/>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04"/>
      <c r="Q986" s="304"/>
      <c r="R986" s="304"/>
      <c r="S986" s="304"/>
      <c r="T986" s="304"/>
      <c r="U986" s="304"/>
      <c r="V986" s="304"/>
      <c r="W986" s="304"/>
      <c r="X986" s="304"/>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04"/>
      <c r="Q987" s="304"/>
      <c r="R987" s="304"/>
      <c r="S987" s="304"/>
      <c r="T987" s="304"/>
      <c r="U987" s="304"/>
      <c r="V987" s="304"/>
      <c r="W987" s="304"/>
      <c r="X987" s="304"/>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04"/>
      <c r="Q988" s="304"/>
      <c r="R988" s="304"/>
      <c r="S988" s="304"/>
      <c r="T988" s="304"/>
      <c r="U988" s="304"/>
      <c r="V988" s="304"/>
      <c r="W988" s="304"/>
      <c r="X988" s="304"/>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04"/>
      <c r="Q989" s="304"/>
      <c r="R989" s="304"/>
      <c r="S989" s="304"/>
      <c r="T989" s="304"/>
      <c r="U989" s="304"/>
      <c r="V989" s="304"/>
      <c r="W989" s="304"/>
      <c r="X989" s="304"/>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04"/>
      <c r="Q990" s="304"/>
      <c r="R990" s="304"/>
      <c r="S990" s="304"/>
      <c r="T990" s="304"/>
      <c r="U990" s="304"/>
      <c r="V990" s="304"/>
      <c r="W990" s="304"/>
      <c r="X990" s="304"/>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04"/>
      <c r="Q991" s="304"/>
      <c r="R991" s="304"/>
      <c r="S991" s="304"/>
      <c r="T991" s="304"/>
      <c r="U991" s="304"/>
      <c r="V991" s="304"/>
      <c r="W991" s="304"/>
      <c r="X991" s="304"/>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04"/>
      <c r="Q992" s="304"/>
      <c r="R992" s="304"/>
      <c r="S992" s="304"/>
      <c r="T992" s="304"/>
      <c r="U992" s="304"/>
      <c r="V992" s="304"/>
      <c r="W992" s="304"/>
      <c r="X992" s="304"/>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04"/>
      <c r="Q993" s="304"/>
      <c r="R993" s="304"/>
      <c r="S993" s="304"/>
      <c r="T993" s="304"/>
      <c r="U993" s="304"/>
      <c r="V993" s="304"/>
      <c r="W993" s="304"/>
      <c r="X993" s="304"/>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04"/>
      <c r="Q994" s="304"/>
      <c r="R994" s="304"/>
      <c r="S994" s="304"/>
      <c r="T994" s="304"/>
      <c r="U994" s="304"/>
      <c r="V994" s="304"/>
      <c r="W994" s="304"/>
      <c r="X994" s="304"/>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04"/>
      <c r="Q995" s="304"/>
      <c r="R995" s="304"/>
      <c r="S995" s="304"/>
      <c r="T995" s="304"/>
      <c r="U995" s="304"/>
      <c r="V995" s="304"/>
      <c r="W995" s="304"/>
      <c r="X995" s="304"/>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04"/>
      <c r="Q996" s="304"/>
      <c r="R996" s="304"/>
      <c r="S996" s="304"/>
      <c r="T996" s="304"/>
      <c r="U996" s="304"/>
      <c r="V996" s="304"/>
      <c r="W996" s="304"/>
      <c r="X996" s="304"/>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04"/>
      <c r="Q997" s="304"/>
      <c r="R997" s="304"/>
      <c r="S997" s="304"/>
      <c r="T997" s="304"/>
      <c r="U997" s="304"/>
      <c r="V997" s="304"/>
      <c r="W997" s="304"/>
      <c r="X997" s="304"/>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04"/>
      <c r="Q998" s="304"/>
      <c r="R998" s="304"/>
      <c r="S998" s="304"/>
      <c r="T998" s="304"/>
      <c r="U998" s="304"/>
      <c r="V998" s="304"/>
      <c r="W998" s="304"/>
      <c r="X998" s="304"/>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3"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3" t="s">
        <v>383</v>
      </c>
      <c r="AD1001" s="263"/>
      <c r="AE1001" s="263"/>
      <c r="AF1001" s="263"/>
      <c r="AG1001" s="263"/>
      <c r="AH1001" s="334" t="s">
        <v>411</v>
      </c>
      <c r="AI1001" s="336"/>
      <c r="AJ1001" s="336"/>
      <c r="AK1001" s="336"/>
      <c r="AL1001" s="336" t="s">
        <v>21</v>
      </c>
      <c r="AM1001" s="336"/>
      <c r="AN1001" s="336"/>
      <c r="AO1001" s="420"/>
      <c r="AP1001" s="421" t="s">
        <v>344</v>
      </c>
      <c r="AQ1001" s="421"/>
      <c r="AR1001" s="421"/>
      <c r="AS1001" s="421"/>
      <c r="AT1001" s="421"/>
      <c r="AU1001" s="421"/>
      <c r="AV1001" s="421"/>
      <c r="AW1001" s="421"/>
      <c r="AX1001" s="421"/>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04"/>
      <c r="Q1002" s="304"/>
      <c r="R1002" s="304"/>
      <c r="S1002" s="304"/>
      <c r="T1002" s="304"/>
      <c r="U1002" s="304"/>
      <c r="V1002" s="304"/>
      <c r="W1002" s="304"/>
      <c r="X1002" s="304"/>
      <c r="Y1002" s="308"/>
      <c r="Z1002" s="309"/>
      <c r="AA1002" s="309"/>
      <c r="AB1002" s="310"/>
      <c r="AC1002" s="318"/>
      <c r="AD1002" s="418"/>
      <c r="AE1002" s="418"/>
      <c r="AF1002" s="418"/>
      <c r="AG1002" s="418"/>
      <c r="AH1002" s="416"/>
      <c r="AI1002" s="417"/>
      <c r="AJ1002" s="417"/>
      <c r="AK1002" s="417"/>
      <c r="AL1002" s="315"/>
      <c r="AM1002" s="316"/>
      <c r="AN1002" s="316"/>
      <c r="AO1002" s="317"/>
      <c r="AP1002" s="311"/>
      <c r="AQ1002" s="311"/>
      <c r="AR1002" s="311"/>
      <c r="AS1002" s="311"/>
      <c r="AT1002" s="311"/>
      <c r="AU1002" s="311"/>
      <c r="AV1002" s="311"/>
      <c r="AW1002" s="311"/>
      <c r="AX1002" s="311"/>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04"/>
      <c r="Q1003" s="304"/>
      <c r="R1003" s="304"/>
      <c r="S1003" s="304"/>
      <c r="T1003" s="304"/>
      <c r="U1003" s="304"/>
      <c r="V1003" s="304"/>
      <c r="W1003" s="304"/>
      <c r="X1003" s="304"/>
      <c r="Y1003" s="308"/>
      <c r="Z1003" s="309"/>
      <c r="AA1003" s="309"/>
      <c r="AB1003" s="310"/>
      <c r="AC1003" s="318"/>
      <c r="AD1003" s="318"/>
      <c r="AE1003" s="318"/>
      <c r="AF1003" s="318"/>
      <c r="AG1003" s="318"/>
      <c r="AH1003" s="416"/>
      <c r="AI1003" s="417"/>
      <c r="AJ1003" s="417"/>
      <c r="AK1003" s="417"/>
      <c r="AL1003" s="315"/>
      <c r="AM1003" s="316"/>
      <c r="AN1003" s="316"/>
      <c r="AO1003" s="317"/>
      <c r="AP1003" s="311"/>
      <c r="AQ1003" s="311"/>
      <c r="AR1003" s="311"/>
      <c r="AS1003" s="311"/>
      <c r="AT1003" s="311"/>
      <c r="AU1003" s="311"/>
      <c r="AV1003" s="311"/>
      <c r="AW1003" s="311"/>
      <c r="AX1003" s="311"/>
    </row>
    <row r="1004" spans="1:50" ht="30" hidden="1" customHeight="1" x14ac:dyDescent="0.15">
      <c r="A1004" s="399">
        <v>3</v>
      </c>
      <c r="B1004" s="399">
        <v>1</v>
      </c>
      <c r="C1004" s="419"/>
      <c r="D1004" s="413"/>
      <c r="E1004" s="413"/>
      <c r="F1004" s="413"/>
      <c r="G1004" s="413"/>
      <c r="H1004" s="413"/>
      <c r="I1004" s="413"/>
      <c r="J1004" s="414"/>
      <c r="K1004" s="415"/>
      <c r="L1004" s="415"/>
      <c r="M1004" s="415"/>
      <c r="N1004" s="415"/>
      <c r="O1004" s="415"/>
      <c r="P1004" s="303"/>
      <c r="Q1004" s="304"/>
      <c r="R1004" s="304"/>
      <c r="S1004" s="304"/>
      <c r="T1004" s="304"/>
      <c r="U1004" s="304"/>
      <c r="V1004" s="304"/>
      <c r="W1004" s="304"/>
      <c r="X1004" s="304"/>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9">
        <v>4</v>
      </c>
      <c r="B1005" s="399">
        <v>1</v>
      </c>
      <c r="C1005" s="419"/>
      <c r="D1005" s="413"/>
      <c r="E1005" s="413"/>
      <c r="F1005" s="413"/>
      <c r="G1005" s="413"/>
      <c r="H1005" s="413"/>
      <c r="I1005" s="413"/>
      <c r="J1005" s="414"/>
      <c r="K1005" s="415"/>
      <c r="L1005" s="415"/>
      <c r="M1005" s="415"/>
      <c r="N1005" s="415"/>
      <c r="O1005" s="415"/>
      <c r="P1005" s="303"/>
      <c r="Q1005" s="304"/>
      <c r="R1005" s="304"/>
      <c r="S1005" s="304"/>
      <c r="T1005" s="304"/>
      <c r="U1005" s="304"/>
      <c r="V1005" s="304"/>
      <c r="W1005" s="304"/>
      <c r="X1005" s="304"/>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04"/>
      <c r="Q1006" s="304"/>
      <c r="R1006" s="304"/>
      <c r="S1006" s="304"/>
      <c r="T1006" s="304"/>
      <c r="U1006" s="304"/>
      <c r="V1006" s="304"/>
      <c r="W1006" s="304"/>
      <c r="X1006" s="304"/>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04"/>
      <c r="Q1007" s="304"/>
      <c r="R1007" s="304"/>
      <c r="S1007" s="304"/>
      <c r="T1007" s="304"/>
      <c r="U1007" s="304"/>
      <c r="V1007" s="304"/>
      <c r="W1007" s="304"/>
      <c r="X1007" s="304"/>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04"/>
      <c r="Q1008" s="304"/>
      <c r="R1008" s="304"/>
      <c r="S1008" s="304"/>
      <c r="T1008" s="304"/>
      <c r="U1008" s="304"/>
      <c r="V1008" s="304"/>
      <c r="W1008" s="304"/>
      <c r="X1008" s="304"/>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04"/>
      <c r="Q1009" s="304"/>
      <c r="R1009" s="304"/>
      <c r="S1009" s="304"/>
      <c r="T1009" s="304"/>
      <c r="U1009" s="304"/>
      <c r="V1009" s="304"/>
      <c r="W1009" s="304"/>
      <c r="X1009" s="304"/>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04"/>
      <c r="Q1010" s="304"/>
      <c r="R1010" s="304"/>
      <c r="S1010" s="304"/>
      <c r="T1010" s="304"/>
      <c r="U1010" s="304"/>
      <c r="V1010" s="304"/>
      <c r="W1010" s="304"/>
      <c r="X1010" s="304"/>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04"/>
      <c r="Q1011" s="304"/>
      <c r="R1011" s="304"/>
      <c r="S1011" s="304"/>
      <c r="T1011" s="304"/>
      <c r="U1011" s="304"/>
      <c r="V1011" s="304"/>
      <c r="W1011" s="304"/>
      <c r="X1011" s="304"/>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04"/>
      <c r="Q1012" s="304"/>
      <c r="R1012" s="304"/>
      <c r="S1012" s="304"/>
      <c r="T1012" s="304"/>
      <c r="U1012" s="304"/>
      <c r="V1012" s="304"/>
      <c r="W1012" s="304"/>
      <c r="X1012" s="304"/>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04"/>
      <c r="Q1013" s="304"/>
      <c r="R1013" s="304"/>
      <c r="S1013" s="304"/>
      <c r="T1013" s="304"/>
      <c r="U1013" s="304"/>
      <c r="V1013" s="304"/>
      <c r="W1013" s="304"/>
      <c r="X1013" s="304"/>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04"/>
      <c r="Q1014" s="304"/>
      <c r="R1014" s="304"/>
      <c r="S1014" s="304"/>
      <c r="T1014" s="304"/>
      <c r="U1014" s="304"/>
      <c r="V1014" s="304"/>
      <c r="W1014" s="304"/>
      <c r="X1014" s="304"/>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04"/>
      <c r="Q1015" s="304"/>
      <c r="R1015" s="304"/>
      <c r="S1015" s="304"/>
      <c r="T1015" s="304"/>
      <c r="U1015" s="304"/>
      <c r="V1015" s="304"/>
      <c r="W1015" s="304"/>
      <c r="X1015" s="304"/>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04"/>
      <c r="Q1016" s="304"/>
      <c r="R1016" s="304"/>
      <c r="S1016" s="304"/>
      <c r="T1016" s="304"/>
      <c r="U1016" s="304"/>
      <c r="V1016" s="304"/>
      <c r="W1016" s="304"/>
      <c r="X1016" s="304"/>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04"/>
      <c r="Q1017" s="304"/>
      <c r="R1017" s="304"/>
      <c r="S1017" s="304"/>
      <c r="T1017" s="304"/>
      <c r="U1017" s="304"/>
      <c r="V1017" s="304"/>
      <c r="W1017" s="304"/>
      <c r="X1017" s="304"/>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04"/>
      <c r="Q1018" s="304"/>
      <c r="R1018" s="304"/>
      <c r="S1018" s="304"/>
      <c r="T1018" s="304"/>
      <c r="U1018" s="304"/>
      <c r="V1018" s="304"/>
      <c r="W1018" s="304"/>
      <c r="X1018" s="304"/>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04"/>
      <c r="Q1019" s="304"/>
      <c r="R1019" s="304"/>
      <c r="S1019" s="304"/>
      <c r="T1019" s="304"/>
      <c r="U1019" s="304"/>
      <c r="V1019" s="304"/>
      <c r="W1019" s="304"/>
      <c r="X1019" s="304"/>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04"/>
      <c r="Q1020" s="304"/>
      <c r="R1020" s="304"/>
      <c r="S1020" s="304"/>
      <c r="T1020" s="304"/>
      <c r="U1020" s="304"/>
      <c r="V1020" s="304"/>
      <c r="W1020" s="304"/>
      <c r="X1020" s="304"/>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04"/>
      <c r="Q1021" s="304"/>
      <c r="R1021" s="304"/>
      <c r="S1021" s="304"/>
      <c r="T1021" s="304"/>
      <c r="U1021" s="304"/>
      <c r="V1021" s="304"/>
      <c r="W1021" s="304"/>
      <c r="X1021" s="304"/>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04"/>
      <c r="Q1022" s="304"/>
      <c r="R1022" s="304"/>
      <c r="S1022" s="304"/>
      <c r="T1022" s="304"/>
      <c r="U1022" s="304"/>
      <c r="V1022" s="304"/>
      <c r="W1022" s="304"/>
      <c r="X1022" s="304"/>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04"/>
      <c r="Q1023" s="304"/>
      <c r="R1023" s="304"/>
      <c r="S1023" s="304"/>
      <c r="T1023" s="304"/>
      <c r="U1023" s="304"/>
      <c r="V1023" s="304"/>
      <c r="W1023" s="304"/>
      <c r="X1023" s="304"/>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04"/>
      <c r="Q1024" s="304"/>
      <c r="R1024" s="304"/>
      <c r="S1024" s="304"/>
      <c r="T1024" s="304"/>
      <c r="U1024" s="304"/>
      <c r="V1024" s="304"/>
      <c r="W1024" s="304"/>
      <c r="X1024" s="304"/>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04"/>
      <c r="Q1025" s="304"/>
      <c r="R1025" s="304"/>
      <c r="S1025" s="304"/>
      <c r="T1025" s="304"/>
      <c r="U1025" s="304"/>
      <c r="V1025" s="304"/>
      <c r="W1025" s="304"/>
      <c r="X1025" s="304"/>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04"/>
      <c r="Q1026" s="304"/>
      <c r="R1026" s="304"/>
      <c r="S1026" s="304"/>
      <c r="T1026" s="304"/>
      <c r="U1026" s="304"/>
      <c r="V1026" s="304"/>
      <c r="W1026" s="304"/>
      <c r="X1026" s="304"/>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04"/>
      <c r="Q1027" s="304"/>
      <c r="R1027" s="304"/>
      <c r="S1027" s="304"/>
      <c r="T1027" s="304"/>
      <c r="U1027" s="304"/>
      <c r="V1027" s="304"/>
      <c r="W1027" s="304"/>
      <c r="X1027" s="304"/>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04"/>
      <c r="Q1028" s="304"/>
      <c r="R1028" s="304"/>
      <c r="S1028" s="304"/>
      <c r="T1028" s="304"/>
      <c r="U1028" s="304"/>
      <c r="V1028" s="304"/>
      <c r="W1028" s="304"/>
      <c r="X1028" s="304"/>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04"/>
      <c r="Q1029" s="304"/>
      <c r="R1029" s="304"/>
      <c r="S1029" s="304"/>
      <c r="T1029" s="304"/>
      <c r="U1029" s="304"/>
      <c r="V1029" s="304"/>
      <c r="W1029" s="304"/>
      <c r="X1029" s="304"/>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04"/>
      <c r="Q1030" s="304"/>
      <c r="R1030" s="304"/>
      <c r="S1030" s="304"/>
      <c r="T1030" s="304"/>
      <c r="U1030" s="304"/>
      <c r="V1030" s="304"/>
      <c r="W1030" s="304"/>
      <c r="X1030" s="304"/>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04"/>
      <c r="Q1031" s="304"/>
      <c r="R1031" s="304"/>
      <c r="S1031" s="304"/>
      <c r="T1031" s="304"/>
      <c r="U1031" s="304"/>
      <c r="V1031" s="304"/>
      <c r="W1031" s="304"/>
      <c r="X1031" s="304"/>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3"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3" t="s">
        <v>383</v>
      </c>
      <c r="AD1034" s="263"/>
      <c r="AE1034" s="263"/>
      <c r="AF1034" s="263"/>
      <c r="AG1034" s="263"/>
      <c r="AH1034" s="334" t="s">
        <v>411</v>
      </c>
      <c r="AI1034" s="336"/>
      <c r="AJ1034" s="336"/>
      <c r="AK1034" s="336"/>
      <c r="AL1034" s="336" t="s">
        <v>21</v>
      </c>
      <c r="AM1034" s="336"/>
      <c r="AN1034" s="336"/>
      <c r="AO1034" s="420"/>
      <c r="AP1034" s="421" t="s">
        <v>344</v>
      </c>
      <c r="AQ1034" s="421"/>
      <c r="AR1034" s="421"/>
      <c r="AS1034" s="421"/>
      <c r="AT1034" s="421"/>
      <c r="AU1034" s="421"/>
      <c r="AV1034" s="421"/>
      <c r="AW1034" s="421"/>
      <c r="AX1034" s="421"/>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04"/>
      <c r="Q1035" s="304"/>
      <c r="R1035" s="304"/>
      <c r="S1035" s="304"/>
      <c r="T1035" s="304"/>
      <c r="U1035" s="304"/>
      <c r="V1035" s="304"/>
      <c r="W1035" s="304"/>
      <c r="X1035" s="304"/>
      <c r="Y1035" s="308"/>
      <c r="Z1035" s="309"/>
      <c r="AA1035" s="309"/>
      <c r="AB1035" s="310"/>
      <c r="AC1035" s="318"/>
      <c r="AD1035" s="418"/>
      <c r="AE1035" s="418"/>
      <c r="AF1035" s="418"/>
      <c r="AG1035" s="418"/>
      <c r="AH1035" s="416"/>
      <c r="AI1035" s="417"/>
      <c r="AJ1035" s="417"/>
      <c r="AK1035" s="417"/>
      <c r="AL1035" s="315"/>
      <c r="AM1035" s="316"/>
      <c r="AN1035" s="316"/>
      <c r="AO1035" s="317"/>
      <c r="AP1035" s="311"/>
      <c r="AQ1035" s="311"/>
      <c r="AR1035" s="311"/>
      <c r="AS1035" s="311"/>
      <c r="AT1035" s="311"/>
      <c r="AU1035" s="311"/>
      <c r="AV1035" s="311"/>
      <c r="AW1035" s="311"/>
      <c r="AX1035" s="311"/>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04"/>
      <c r="Q1036" s="304"/>
      <c r="R1036" s="304"/>
      <c r="S1036" s="304"/>
      <c r="T1036" s="304"/>
      <c r="U1036" s="304"/>
      <c r="V1036" s="304"/>
      <c r="W1036" s="304"/>
      <c r="X1036" s="304"/>
      <c r="Y1036" s="308"/>
      <c r="Z1036" s="309"/>
      <c r="AA1036" s="309"/>
      <c r="AB1036" s="310"/>
      <c r="AC1036" s="318"/>
      <c r="AD1036" s="318"/>
      <c r="AE1036" s="318"/>
      <c r="AF1036" s="318"/>
      <c r="AG1036" s="318"/>
      <c r="AH1036" s="416"/>
      <c r="AI1036" s="417"/>
      <c r="AJ1036" s="417"/>
      <c r="AK1036" s="417"/>
      <c r="AL1036" s="315"/>
      <c r="AM1036" s="316"/>
      <c r="AN1036" s="316"/>
      <c r="AO1036" s="317"/>
      <c r="AP1036" s="311"/>
      <c r="AQ1036" s="311"/>
      <c r="AR1036" s="311"/>
      <c r="AS1036" s="311"/>
      <c r="AT1036" s="311"/>
      <c r="AU1036" s="311"/>
      <c r="AV1036" s="311"/>
      <c r="AW1036" s="311"/>
      <c r="AX1036" s="311"/>
    </row>
    <row r="1037" spans="1:50" ht="30" hidden="1" customHeight="1" x14ac:dyDescent="0.15">
      <c r="A1037" s="399">
        <v>3</v>
      </c>
      <c r="B1037" s="399">
        <v>1</v>
      </c>
      <c r="C1037" s="419"/>
      <c r="D1037" s="413"/>
      <c r="E1037" s="413"/>
      <c r="F1037" s="413"/>
      <c r="G1037" s="413"/>
      <c r="H1037" s="413"/>
      <c r="I1037" s="413"/>
      <c r="J1037" s="414"/>
      <c r="K1037" s="415"/>
      <c r="L1037" s="415"/>
      <c r="M1037" s="415"/>
      <c r="N1037" s="415"/>
      <c r="O1037" s="415"/>
      <c r="P1037" s="303"/>
      <c r="Q1037" s="304"/>
      <c r="R1037" s="304"/>
      <c r="S1037" s="304"/>
      <c r="T1037" s="304"/>
      <c r="U1037" s="304"/>
      <c r="V1037" s="304"/>
      <c r="W1037" s="304"/>
      <c r="X1037" s="304"/>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9">
        <v>4</v>
      </c>
      <c r="B1038" s="399">
        <v>1</v>
      </c>
      <c r="C1038" s="419"/>
      <c r="D1038" s="413"/>
      <c r="E1038" s="413"/>
      <c r="F1038" s="413"/>
      <c r="G1038" s="413"/>
      <c r="H1038" s="413"/>
      <c r="I1038" s="413"/>
      <c r="J1038" s="414"/>
      <c r="K1038" s="415"/>
      <c r="L1038" s="415"/>
      <c r="M1038" s="415"/>
      <c r="N1038" s="415"/>
      <c r="O1038" s="415"/>
      <c r="P1038" s="303"/>
      <c r="Q1038" s="304"/>
      <c r="R1038" s="304"/>
      <c r="S1038" s="304"/>
      <c r="T1038" s="304"/>
      <c r="U1038" s="304"/>
      <c r="V1038" s="304"/>
      <c r="W1038" s="304"/>
      <c r="X1038" s="304"/>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04"/>
      <c r="Q1039" s="304"/>
      <c r="R1039" s="304"/>
      <c r="S1039" s="304"/>
      <c r="T1039" s="304"/>
      <c r="U1039" s="304"/>
      <c r="V1039" s="304"/>
      <c r="W1039" s="304"/>
      <c r="X1039" s="304"/>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04"/>
      <c r="Q1040" s="304"/>
      <c r="R1040" s="304"/>
      <c r="S1040" s="304"/>
      <c r="T1040" s="304"/>
      <c r="U1040" s="304"/>
      <c r="V1040" s="304"/>
      <c r="W1040" s="304"/>
      <c r="X1040" s="304"/>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04"/>
      <c r="Q1041" s="304"/>
      <c r="R1041" s="304"/>
      <c r="S1041" s="304"/>
      <c r="T1041" s="304"/>
      <c r="U1041" s="304"/>
      <c r="V1041" s="304"/>
      <c r="W1041" s="304"/>
      <c r="X1041" s="304"/>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04"/>
      <c r="Q1042" s="304"/>
      <c r="R1042" s="304"/>
      <c r="S1042" s="304"/>
      <c r="T1042" s="304"/>
      <c r="U1042" s="304"/>
      <c r="V1042" s="304"/>
      <c r="W1042" s="304"/>
      <c r="X1042" s="304"/>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04"/>
      <c r="Q1043" s="304"/>
      <c r="R1043" s="304"/>
      <c r="S1043" s="304"/>
      <c r="T1043" s="304"/>
      <c r="U1043" s="304"/>
      <c r="V1043" s="304"/>
      <c r="W1043" s="304"/>
      <c r="X1043" s="304"/>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04"/>
      <c r="Q1044" s="304"/>
      <c r="R1044" s="304"/>
      <c r="S1044" s="304"/>
      <c r="T1044" s="304"/>
      <c r="U1044" s="304"/>
      <c r="V1044" s="304"/>
      <c r="W1044" s="304"/>
      <c r="X1044" s="304"/>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04"/>
      <c r="Q1045" s="304"/>
      <c r="R1045" s="304"/>
      <c r="S1045" s="304"/>
      <c r="T1045" s="304"/>
      <c r="U1045" s="304"/>
      <c r="V1045" s="304"/>
      <c r="W1045" s="304"/>
      <c r="X1045" s="304"/>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04"/>
      <c r="Q1046" s="304"/>
      <c r="R1046" s="304"/>
      <c r="S1046" s="304"/>
      <c r="T1046" s="304"/>
      <c r="U1046" s="304"/>
      <c r="V1046" s="304"/>
      <c r="W1046" s="304"/>
      <c r="X1046" s="304"/>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04"/>
      <c r="Q1047" s="304"/>
      <c r="R1047" s="304"/>
      <c r="S1047" s="304"/>
      <c r="T1047" s="304"/>
      <c r="U1047" s="304"/>
      <c r="V1047" s="304"/>
      <c r="W1047" s="304"/>
      <c r="X1047" s="304"/>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04"/>
      <c r="Q1048" s="304"/>
      <c r="R1048" s="304"/>
      <c r="S1048" s="304"/>
      <c r="T1048" s="304"/>
      <c r="U1048" s="304"/>
      <c r="V1048" s="304"/>
      <c r="W1048" s="304"/>
      <c r="X1048" s="304"/>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04"/>
      <c r="Q1049" s="304"/>
      <c r="R1049" s="304"/>
      <c r="S1049" s="304"/>
      <c r="T1049" s="304"/>
      <c r="U1049" s="304"/>
      <c r="V1049" s="304"/>
      <c r="W1049" s="304"/>
      <c r="X1049" s="304"/>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04"/>
      <c r="Q1050" s="304"/>
      <c r="R1050" s="304"/>
      <c r="S1050" s="304"/>
      <c r="T1050" s="304"/>
      <c r="U1050" s="304"/>
      <c r="V1050" s="304"/>
      <c r="W1050" s="304"/>
      <c r="X1050" s="304"/>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04"/>
      <c r="Q1051" s="304"/>
      <c r="R1051" s="304"/>
      <c r="S1051" s="304"/>
      <c r="T1051" s="304"/>
      <c r="U1051" s="304"/>
      <c r="V1051" s="304"/>
      <c r="W1051" s="304"/>
      <c r="X1051" s="304"/>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04"/>
      <c r="Q1052" s="304"/>
      <c r="R1052" s="304"/>
      <c r="S1052" s="304"/>
      <c r="T1052" s="304"/>
      <c r="U1052" s="304"/>
      <c r="V1052" s="304"/>
      <c r="W1052" s="304"/>
      <c r="X1052" s="304"/>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04"/>
      <c r="Q1053" s="304"/>
      <c r="R1053" s="304"/>
      <c r="S1053" s="304"/>
      <c r="T1053" s="304"/>
      <c r="U1053" s="304"/>
      <c r="V1053" s="304"/>
      <c r="W1053" s="304"/>
      <c r="X1053" s="304"/>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04"/>
      <c r="Q1054" s="304"/>
      <c r="R1054" s="304"/>
      <c r="S1054" s="304"/>
      <c r="T1054" s="304"/>
      <c r="U1054" s="304"/>
      <c r="V1054" s="304"/>
      <c r="W1054" s="304"/>
      <c r="X1054" s="304"/>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04"/>
      <c r="Q1055" s="304"/>
      <c r="R1055" s="304"/>
      <c r="S1055" s="304"/>
      <c r="T1055" s="304"/>
      <c r="U1055" s="304"/>
      <c r="V1055" s="304"/>
      <c r="W1055" s="304"/>
      <c r="X1055" s="304"/>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04"/>
      <c r="Q1056" s="304"/>
      <c r="R1056" s="304"/>
      <c r="S1056" s="304"/>
      <c r="T1056" s="304"/>
      <c r="U1056" s="304"/>
      <c r="V1056" s="304"/>
      <c r="W1056" s="304"/>
      <c r="X1056" s="304"/>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04"/>
      <c r="Q1057" s="304"/>
      <c r="R1057" s="304"/>
      <c r="S1057" s="304"/>
      <c r="T1057" s="304"/>
      <c r="U1057" s="304"/>
      <c r="V1057" s="304"/>
      <c r="W1057" s="304"/>
      <c r="X1057" s="304"/>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04"/>
      <c r="Q1058" s="304"/>
      <c r="R1058" s="304"/>
      <c r="S1058" s="304"/>
      <c r="T1058" s="304"/>
      <c r="U1058" s="304"/>
      <c r="V1058" s="304"/>
      <c r="W1058" s="304"/>
      <c r="X1058" s="304"/>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04"/>
      <c r="Q1059" s="304"/>
      <c r="R1059" s="304"/>
      <c r="S1059" s="304"/>
      <c r="T1059" s="304"/>
      <c r="U1059" s="304"/>
      <c r="V1059" s="304"/>
      <c r="W1059" s="304"/>
      <c r="X1059" s="304"/>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04"/>
      <c r="Q1060" s="304"/>
      <c r="R1060" s="304"/>
      <c r="S1060" s="304"/>
      <c r="T1060" s="304"/>
      <c r="U1060" s="304"/>
      <c r="V1060" s="304"/>
      <c r="W1060" s="304"/>
      <c r="X1060" s="304"/>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04"/>
      <c r="Q1061" s="304"/>
      <c r="R1061" s="304"/>
      <c r="S1061" s="304"/>
      <c r="T1061" s="304"/>
      <c r="U1061" s="304"/>
      <c r="V1061" s="304"/>
      <c r="W1061" s="304"/>
      <c r="X1061" s="304"/>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04"/>
      <c r="Q1062" s="304"/>
      <c r="R1062" s="304"/>
      <c r="S1062" s="304"/>
      <c r="T1062" s="304"/>
      <c r="U1062" s="304"/>
      <c r="V1062" s="304"/>
      <c r="W1062" s="304"/>
      <c r="X1062" s="304"/>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04"/>
      <c r="Q1063" s="304"/>
      <c r="R1063" s="304"/>
      <c r="S1063" s="304"/>
      <c r="T1063" s="304"/>
      <c r="U1063" s="304"/>
      <c r="V1063" s="304"/>
      <c r="W1063" s="304"/>
      <c r="X1063" s="304"/>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04"/>
      <c r="Q1064" s="304"/>
      <c r="R1064" s="304"/>
      <c r="S1064" s="304"/>
      <c r="T1064" s="304"/>
      <c r="U1064" s="304"/>
      <c r="V1064" s="304"/>
      <c r="W1064" s="304"/>
      <c r="X1064" s="304"/>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3"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3" t="s">
        <v>383</v>
      </c>
      <c r="AD1067" s="263"/>
      <c r="AE1067" s="263"/>
      <c r="AF1067" s="263"/>
      <c r="AG1067" s="263"/>
      <c r="AH1067" s="334" t="s">
        <v>411</v>
      </c>
      <c r="AI1067" s="336"/>
      <c r="AJ1067" s="336"/>
      <c r="AK1067" s="336"/>
      <c r="AL1067" s="336" t="s">
        <v>21</v>
      </c>
      <c r="AM1067" s="336"/>
      <c r="AN1067" s="336"/>
      <c r="AO1067" s="420"/>
      <c r="AP1067" s="421" t="s">
        <v>344</v>
      </c>
      <c r="AQ1067" s="421"/>
      <c r="AR1067" s="421"/>
      <c r="AS1067" s="421"/>
      <c r="AT1067" s="421"/>
      <c r="AU1067" s="421"/>
      <c r="AV1067" s="421"/>
      <c r="AW1067" s="421"/>
      <c r="AX1067" s="421"/>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04"/>
      <c r="Q1068" s="304"/>
      <c r="R1068" s="304"/>
      <c r="S1068" s="304"/>
      <c r="T1068" s="304"/>
      <c r="U1068" s="304"/>
      <c r="V1068" s="304"/>
      <c r="W1068" s="304"/>
      <c r="X1068" s="304"/>
      <c r="Y1068" s="308"/>
      <c r="Z1068" s="309"/>
      <c r="AA1068" s="309"/>
      <c r="AB1068" s="310"/>
      <c r="AC1068" s="318"/>
      <c r="AD1068" s="418"/>
      <c r="AE1068" s="418"/>
      <c r="AF1068" s="418"/>
      <c r="AG1068" s="418"/>
      <c r="AH1068" s="416"/>
      <c r="AI1068" s="417"/>
      <c r="AJ1068" s="417"/>
      <c r="AK1068" s="417"/>
      <c r="AL1068" s="315"/>
      <c r="AM1068" s="316"/>
      <c r="AN1068" s="316"/>
      <c r="AO1068" s="317"/>
      <c r="AP1068" s="311"/>
      <c r="AQ1068" s="311"/>
      <c r="AR1068" s="311"/>
      <c r="AS1068" s="311"/>
      <c r="AT1068" s="311"/>
      <c r="AU1068" s="311"/>
      <c r="AV1068" s="311"/>
      <c r="AW1068" s="311"/>
      <c r="AX1068" s="311"/>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04"/>
      <c r="Q1069" s="304"/>
      <c r="R1069" s="304"/>
      <c r="S1069" s="304"/>
      <c r="T1069" s="304"/>
      <c r="U1069" s="304"/>
      <c r="V1069" s="304"/>
      <c r="W1069" s="304"/>
      <c r="X1069" s="304"/>
      <c r="Y1069" s="308"/>
      <c r="Z1069" s="309"/>
      <c r="AA1069" s="309"/>
      <c r="AB1069" s="310"/>
      <c r="AC1069" s="318"/>
      <c r="AD1069" s="318"/>
      <c r="AE1069" s="318"/>
      <c r="AF1069" s="318"/>
      <c r="AG1069" s="318"/>
      <c r="AH1069" s="416"/>
      <c r="AI1069" s="417"/>
      <c r="AJ1069" s="417"/>
      <c r="AK1069" s="417"/>
      <c r="AL1069" s="315"/>
      <c r="AM1069" s="316"/>
      <c r="AN1069" s="316"/>
      <c r="AO1069" s="317"/>
      <c r="AP1069" s="311"/>
      <c r="AQ1069" s="311"/>
      <c r="AR1069" s="311"/>
      <c r="AS1069" s="311"/>
      <c r="AT1069" s="311"/>
      <c r="AU1069" s="311"/>
      <c r="AV1069" s="311"/>
      <c r="AW1069" s="311"/>
      <c r="AX1069" s="311"/>
    </row>
    <row r="1070" spans="1:50" ht="30" hidden="1" customHeight="1" x14ac:dyDescent="0.15">
      <c r="A1070" s="399">
        <v>3</v>
      </c>
      <c r="B1070" s="399">
        <v>1</v>
      </c>
      <c r="C1070" s="419"/>
      <c r="D1070" s="413"/>
      <c r="E1070" s="413"/>
      <c r="F1070" s="413"/>
      <c r="G1070" s="413"/>
      <c r="H1070" s="413"/>
      <c r="I1070" s="413"/>
      <c r="J1070" s="414"/>
      <c r="K1070" s="415"/>
      <c r="L1070" s="415"/>
      <c r="M1070" s="415"/>
      <c r="N1070" s="415"/>
      <c r="O1070" s="415"/>
      <c r="P1070" s="303"/>
      <c r="Q1070" s="304"/>
      <c r="R1070" s="304"/>
      <c r="S1070" s="304"/>
      <c r="T1070" s="304"/>
      <c r="U1070" s="304"/>
      <c r="V1070" s="304"/>
      <c r="W1070" s="304"/>
      <c r="X1070" s="304"/>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9">
        <v>4</v>
      </c>
      <c r="B1071" s="399">
        <v>1</v>
      </c>
      <c r="C1071" s="419"/>
      <c r="D1071" s="413"/>
      <c r="E1071" s="413"/>
      <c r="F1071" s="413"/>
      <c r="G1071" s="413"/>
      <c r="H1071" s="413"/>
      <c r="I1071" s="413"/>
      <c r="J1071" s="414"/>
      <c r="K1071" s="415"/>
      <c r="L1071" s="415"/>
      <c r="M1071" s="415"/>
      <c r="N1071" s="415"/>
      <c r="O1071" s="415"/>
      <c r="P1071" s="303"/>
      <c r="Q1071" s="304"/>
      <c r="R1071" s="304"/>
      <c r="S1071" s="304"/>
      <c r="T1071" s="304"/>
      <c r="U1071" s="304"/>
      <c r="V1071" s="304"/>
      <c r="W1071" s="304"/>
      <c r="X1071" s="304"/>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04"/>
      <c r="Q1072" s="304"/>
      <c r="R1072" s="304"/>
      <c r="S1072" s="304"/>
      <c r="T1072" s="304"/>
      <c r="U1072" s="304"/>
      <c r="V1072" s="304"/>
      <c r="W1072" s="304"/>
      <c r="X1072" s="304"/>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04"/>
      <c r="Q1073" s="304"/>
      <c r="R1073" s="304"/>
      <c r="S1073" s="304"/>
      <c r="T1073" s="304"/>
      <c r="U1073" s="304"/>
      <c r="V1073" s="304"/>
      <c r="W1073" s="304"/>
      <c r="X1073" s="304"/>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04"/>
      <c r="Q1074" s="304"/>
      <c r="R1074" s="304"/>
      <c r="S1074" s="304"/>
      <c r="T1074" s="304"/>
      <c r="U1074" s="304"/>
      <c r="V1074" s="304"/>
      <c r="W1074" s="304"/>
      <c r="X1074" s="304"/>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04"/>
      <c r="Q1075" s="304"/>
      <c r="R1075" s="304"/>
      <c r="S1075" s="304"/>
      <c r="T1075" s="304"/>
      <c r="U1075" s="304"/>
      <c r="V1075" s="304"/>
      <c r="W1075" s="304"/>
      <c r="X1075" s="304"/>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04"/>
      <c r="Q1076" s="304"/>
      <c r="R1076" s="304"/>
      <c r="S1076" s="304"/>
      <c r="T1076" s="304"/>
      <c r="U1076" s="304"/>
      <c r="V1076" s="304"/>
      <c r="W1076" s="304"/>
      <c r="X1076" s="304"/>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04"/>
      <c r="Q1077" s="304"/>
      <c r="R1077" s="304"/>
      <c r="S1077" s="304"/>
      <c r="T1077" s="304"/>
      <c r="U1077" s="304"/>
      <c r="V1077" s="304"/>
      <c r="W1077" s="304"/>
      <c r="X1077" s="304"/>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04"/>
      <c r="Q1078" s="304"/>
      <c r="R1078" s="304"/>
      <c r="S1078" s="304"/>
      <c r="T1078" s="304"/>
      <c r="U1078" s="304"/>
      <c r="V1078" s="304"/>
      <c r="W1078" s="304"/>
      <c r="X1078" s="304"/>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04"/>
      <c r="Q1079" s="304"/>
      <c r="R1079" s="304"/>
      <c r="S1079" s="304"/>
      <c r="T1079" s="304"/>
      <c r="U1079" s="304"/>
      <c r="V1079" s="304"/>
      <c r="W1079" s="304"/>
      <c r="X1079" s="304"/>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04"/>
      <c r="Q1080" s="304"/>
      <c r="R1080" s="304"/>
      <c r="S1080" s="304"/>
      <c r="T1080" s="304"/>
      <c r="U1080" s="304"/>
      <c r="V1080" s="304"/>
      <c r="W1080" s="304"/>
      <c r="X1080" s="304"/>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04"/>
      <c r="Q1081" s="304"/>
      <c r="R1081" s="304"/>
      <c r="S1081" s="304"/>
      <c r="T1081" s="304"/>
      <c r="U1081" s="304"/>
      <c r="V1081" s="304"/>
      <c r="W1081" s="304"/>
      <c r="X1081" s="304"/>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04"/>
      <c r="Q1082" s="304"/>
      <c r="R1082" s="304"/>
      <c r="S1082" s="304"/>
      <c r="T1082" s="304"/>
      <c r="U1082" s="304"/>
      <c r="V1082" s="304"/>
      <c r="W1082" s="304"/>
      <c r="X1082" s="304"/>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04"/>
      <c r="Q1083" s="304"/>
      <c r="R1083" s="304"/>
      <c r="S1083" s="304"/>
      <c r="T1083" s="304"/>
      <c r="U1083" s="304"/>
      <c r="V1083" s="304"/>
      <c r="W1083" s="304"/>
      <c r="X1083" s="304"/>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04"/>
      <c r="Q1084" s="304"/>
      <c r="R1084" s="304"/>
      <c r="S1084" s="304"/>
      <c r="T1084" s="304"/>
      <c r="U1084" s="304"/>
      <c r="V1084" s="304"/>
      <c r="W1084" s="304"/>
      <c r="X1084" s="304"/>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04"/>
      <c r="Q1085" s="304"/>
      <c r="R1085" s="304"/>
      <c r="S1085" s="304"/>
      <c r="T1085" s="304"/>
      <c r="U1085" s="304"/>
      <c r="V1085" s="304"/>
      <c r="W1085" s="304"/>
      <c r="X1085" s="304"/>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04"/>
      <c r="Q1086" s="304"/>
      <c r="R1086" s="304"/>
      <c r="S1086" s="304"/>
      <c r="T1086" s="304"/>
      <c r="U1086" s="304"/>
      <c r="V1086" s="304"/>
      <c r="W1086" s="304"/>
      <c r="X1086" s="304"/>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04"/>
      <c r="Q1087" s="304"/>
      <c r="R1087" s="304"/>
      <c r="S1087" s="304"/>
      <c r="T1087" s="304"/>
      <c r="U1087" s="304"/>
      <c r="V1087" s="304"/>
      <c r="W1087" s="304"/>
      <c r="X1087" s="304"/>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04"/>
      <c r="Q1088" s="304"/>
      <c r="R1088" s="304"/>
      <c r="S1088" s="304"/>
      <c r="T1088" s="304"/>
      <c r="U1088" s="304"/>
      <c r="V1088" s="304"/>
      <c r="W1088" s="304"/>
      <c r="X1088" s="304"/>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04"/>
      <c r="Q1089" s="304"/>
      <c r="R1089" s="304"/>
      <c r="S1089" s="304"/>
      <c r="T1089" s="304"/>
      <c r="U1089" s="304"/>
      <c r="V1089" s="304"/>
      <c r="W1089" s="304"/>
      <c r="X1089" s="304"/>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04"/>
      <c r="Q1090" s="304"/>
      <c r="R1090" s="304"/>
      <c r="S1090" s="304"/>
      <c r="T1090" s="304"/>
      <c r="U1090" s="304"/>
      <c r="V1090" s="304"/>
      <c r="W1090" s="304"/>
      <c r="X1090" s="304"/>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04"/>
      <c r="Q1091" s="304"/>
      <c r="R1091" s="304"/>
      <c r="S1091" s="304"/>
      <c r="T1091" s="304"/>
      <c r="U1091" s="304"/>
      <c r="V1091" s="304"/>
      <c r="W1091" s="304"/>
      <c r="X1091" s="304"/>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04"/>
      <c r="Q1092" s="304"/>
      <c r="R1092" s="304"/>
      <c r="S1092" s="304"/>
      <c r="T1092" s="304"/>
      <c r="U1092" s="304"/>
      <c r="V1092" s="304"/>
      <c r="W1092" s="304"/>
      <c r="X1092" s="304"/>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04"/>
      <c r="Q1093" s="304"/>
      <c r="R1093" s="304"/>
      <c r="S1093" s="304"/>
      <c r="T1093" s="304"/>
      <c r="U1093" s="304"/>
      <c r="V1093" s="304"/>
      <c r="W1093" s="304"/>
      <c r="X1093" s="304"/>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04"/>
      <c r="Q1094" s="304"/>
      <c r="R1094" s="304"/>
      <c r="S1094" s="304"/>
      <c r="T1094" s="304"/>
      <c r="U1094" s="304"/>
      <c r="V1094" s="304"/>
      <c r="W1094" s="304"/>
      <c r="X1094" s="304"/>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04"/>
      <c r="Q1095" s="304"/>
      <c r="R1095" s="304"/>
      <c r="S1095" s="304"/>
      <c r="T1095" s="304"/>
      <c r="U1095" s="304"/>
      <c r="V1095" s="304"/>
      <c r="W1095" s="304"/>
      <c r="X1095" s="304"/>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04"/>
      <c r="Q1096" s="304"/>
      <c r="R1096" s="304"/>
      <c r="S1096" s="304"/>
      <c r="T1096" s="304"/>
      <c r="U1096" s="304"/>
      <c r="V1096" s="304"/>
      <c r="W1096" s="304"/>
      <c r="X1096" s="304"/>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04"/>
      <c r="Q1097" s="304"/>
      <c r="R1097" s="304"/>
      <c r="S1097" s="304"/>
      <c r="T1097" s="304"/>
      <c r="U1097" s="304"/>
      <c r="V1097" s="304"/>
      <c r="W1097" s="304"/>
      <c r="X1097" s="304"/>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89" t="s">
        <v>373</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389</v>
      </c>
      <c r="AM1098" s="962"/>
      <c r="AN1098" s="962"/>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9"/>
      <c r="B1101" s="399"/>
      <c r="C1101" s="263" t="s">
        <v>337</v>
      </c>
      <c r="D1101" s="892"/>
      <c r="E1101" s="263" t="s">
        <v>336</v>
      </c>
      <c r="F1101" s="892"/>
      <c r="G1101" s="892"/>
      <c r="H1101" s="892"/>
      <c r="I1101" s="892"/>
      <c r="J1101" s="263" t="s">
        <v>343</v>
      </c>
      <c r="K1101" s="263"/>
      <c r="L1101" s="263"/>
      <c r="M1101" s="263"/>
      <c r="N1101" s="263"/>
      <c r="O1101" s="263"/>
      <c r="P1101" s="334" t="s">
        <v>27</v>
      </c>
      <c r="Q1101" s="334"/>
      <c r="R1101" s="334"/>
      <c r="S1101" s="334"/>
      <c r="T1101" s="334"/>
      <c r="U1101" s="334"/>
      <c r="V1101" s="334"/>
      <c r="W1101" s="334"/>
      <c r="X1101" s="334"/>
      <c r="Y1101" s="263" t="s">
        <v>345</v>
      </c>
      <c r="Z1101" s="892"/>
      <c r="AA1101" s="892"/>
      <c r="AB1101" s="892"/>
      <c r="AC1101" s="263" t="s">
        <v>319</v>
      </c>
      <c r="AD1101" s="263"/>
      <c r="AE1101" s="263"/>
      <c r="AF1101" s="263"/>
      <c r="AG1101" s="263"/>
      <c r="AH1101" s="334" t="s">
        <v>332</v>
      </c>
      <c r="AI1101" s="335"/>
      <c r="AJ1101" s="335"/>
      <c r="AK1101" s="335"/>
      <c r="AL1101" s="335" t="s">
        <v>21</v>
      </c>
      <c r="AM1101" s="335"/>
      <c r="AN1101" s="335"/>
      <c r="AO1101" s="895"/>
      <c r="AP1101" s="421" t="s">
        <v>374</v>
      </c>
      <c r="AQ1101" s="421"/>
      <c r="AR1101" s="421"/>
      <c r="AS1101" s="421"/>
      <c r="AT1101" s="421"/>
      <c r="AU1101" s="421"/>
      <c r="AV1101" s="421"/>
      <c r="AW1101" s="421"/>
      <c r="AX1101" s="421"/>
    </row>
    <row r="1102" spans="1:50" ht="30" customHeight="1" x14ac:dyDescent="0.15">
      <c r="A1102" s="399">
        <v>1</v>
      </c>
      <c r="B1102" s="399">
        <v>1</v>
      </c>
      <c r="C1102" s="894"/>
      <c r="D1102" s="894"/>
      <c r="E1102" s="893"/>
      <c r="F1102" s="893"/>
      <c r="G1102" s="893"/>
      <c r="H1102" s="893"/>
      <c r="I1102" s="893"/>
      <c r="J1102" s="414"/>
      <c r="K1102" s="415"/>
      <c r="L1102" s="415"/>
      <c r="M1102" s="415"/>
      <c r="N1102" s="415"/>
      <c r="O1102" s="415"/>
      <c r="P1102" s="304"/>
      <c r="Q1102" s="304"/>
      <c r="R1102" s="304"/>
      <c r="S1102" s="304"/>
      <c r="T1102" s="304"/>
      <c r="U1102" s="304"/>
      <c r="V1102" s="304"/>
      <c r="W1102" s="304"/>
      <c r="X1102" s="304"/>
      <c r="Y1102" s="308"/>
      <c r="Z1102" s="309"/>
      <c r="AA1102" s="309"/>
      <c r="AB1102" s="31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9">
        <v>2</v>
      </c>
      <c r="B1103" s="399">
        <v>1</v>
      </c>
      <c r="C1103" s="894"/>
      <c r="D1103" s="894"/>
      <c r="E1103" s="893"/>
      <c r="F1103" s="893"/>
      <c r="G1103" s="893"/>
      <c r="H1103" s="893"/>
      <c r="I1103" s="893"/>
      <c r="J1103" s="414"/>
      <c r="K1103" s="415"/>
      <c r="L1103" s="415"/>
      <c r="M1103" s="415"/>
      <c r="N1103" s="415"/>
      <c r="O1103" s="415"/>
      <c r="P1103" s="304"/>
      <c r="Q1103" s="304"/>
      <c r="R1103" s="304"/>
      <c r="S1103" s="304"/>
      <c r="T1103" s="304"/>
      <c r="U1103" s="304"/>
      <c r="V1103" s="304"/>
      <c r="W1103" s="304"/>
      <c r="X1103" s="304"/>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9">
        <v>3</v>
      </c>
      <c r="B1104" s="399">
        <v>1</v>
      </c>
      <c r="C1104" s="894"/>
      <c r="D1104" s="894"/>
      <c r="E1104" s="893"/>
      <c r="F1104" s="893"/>
      <c r="G1104" s="893"/>
      <c r="H1104" s="893"/>
      <c r="I1104" s="893"/>
      <c r="J1104" s="414"/>
      <c r="K1104" s="415"/>
      <c r="L1104" s="415"/>
      <c r="M1104" s="415"/>
      <c r="N1104" s="415"/>
      <c r="O1104" s="415"/>
      <c r="P1104" s="304"/>
      <c r="Q1104" s="304"/>
      <c r="R1104" s="304"/>
      <c r="S1104" s="304"/>
      <c r="T1104" s="304"/>
      <c r="U1104" s="304"/>
      <c r="V1104" s="304"/>
      <c r="W1104" s="304"/>
      <c r="X1104" s="304"/>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9">
        <v>4</v>
      </c>
      <c r="B1105" s="399">
        <v>1</v>
      </c>
      <c r="C1105" s="894"/>
      <c r="D1105" s="894"/>
      <c r="E1105" s="893"/>
      <c r="F1105" s="893"/>
      <c r="G1105" s="893"/>
      <c r="H1105" s="893"/>
      <c r="I1105" s="893"/>
      <c r="J1105" s="414"/>
      <c r="K1105" s="415"/>
      <c r="L1105" s="415"/>
      <c r="M1105" s="415"/>
      <c r="N1105" s="415"/>
      <c r="O1105" s="415"/>
      <c r="P1105" s="304"/>
      <c r="Q1105" s="304"/>
      <c r="R1105" s="304"/>
      <c r="S1105" s="304"/>
      <c r="T1105" s="304"/>
      <c r="U1105" s="304"/>
      <c r="V1105" s="304"/>
      <c r="W1105" s="304"/>
      <c r="X1105" s="304"/>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9">
        <v>5</v>
      </c>
      <c r="B1106" s="399">
        <v>1</v>
      </c>
      <c r="C1106" s="894"/>
      <c r="D1106" s="894"/>
      <c r="E1106" s="893"/>
      <c r="F1106" s="893"/>
      <c r="G1106" s="893"/>
      <c r="H1106" s="893"/>
      <c r="I1106" s="893"/>
      <c r="J1106" s="414"/>
      <c r="K1106" s="415"/>
      <c r="L1106" s="415"/>
      <c r="M1106" s="415"/>
      <c r="N1106" s="415"/>
      <c r="O1106" s="415"/>
      <c r="P1106" s="304"/>
      <c r="Q1106" s="304"/>
      <c r="R1106" s="304"/>
      <c r="S1106" s="304"/>
      <c r="T1106" s="304"/>
      <c r="U1106" s="304"/>
      <c r="V1106" s="304"/>
      <c r="W1106" s="304"/>
      <c r="X1106" s="304"/>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9">
        <v>6</v>
      </c>
      <c r="B1107" s="399">
        <v>1</v>
      </c>
      <c r="C1107" s="894"/>
      <c r="D1107" s="894"/>
      <c r="E1107" s="893"/>
      <c r="F1107" s="893"/>
      <c r="G1107" s="893"/>
      <c r="H1107" s="893"/>
      <c r="I1107" s="893"/>
      <c r="J1107" s="414"/>
      <c r="K1107" s="415"/>
      <c r="L1107" s="415"/>
      <c r="M1107" s="415"/>
      <c r="N1107" s="415"/>
      <c r="O1107" s="415"/>
      <c r="P1107" s="304"/>
      <c r="Q1107" s="304"/>
      <c r="R1107" s="304"/>
      <c r="S1107" s="304"/>
      <c r="T1107" s="304"/>
      <c r="U1107" s="304"/>
      <c r="V1107" s="304"/>
      <c r="W1107" s="304"/>
      <c r="X1107" s="304"/>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9">
        <v>7</v>
      </c>
      <c r="B1108" s="399">
        <v>1</v>
      </c>
      <c r="C1108" s="894"/>
      <c r="D1108" s="894"/>
      <c r="E1108" s="893"/>
      <c r="F1108" s="893"/>
      <c r="G1108" s="893"/>
      <c r="H1108" s="893"/>
      <c r="I1108" s="893"/>
      <c r="J1108" s="414"/>
      <c r="K1108" s="415"/>
      <c r="L1108" s="415"/>
      <c r="M1108" s="415"/>
      <c r="N1108" s="415"/>
      <c r="O1108" s="415"/>
      <c r="P1108" s="304"/>
      <c r="Q1108" s="304"/>
      <c r="R1108" s="304"/>
      <c r="S1108" s="304"/>
      <c r="T1108" s="304"/>
      <c r="U1108" s="304"/>
      <c r="V1108" s="304"/>
      <c r="W1108" s="304"/>
      <c r="X1108" s="304"/>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9">
        <v>8</v>
      </c>
      <c r="B1109" s="399">
        <v>1</v>
      </c>
      <c r="C1109" s="894"/>
      <c r="D1109" s="894"/>
      <c r="E1109" s="893"/>
      <c r="F1109" s="893"/>
      <c r="G1109" s="893"/>
      <c r="H1109" s="893"/>
      <c r="I1109" s="893"/>
      <c r="J1109" s="414"/>
      <c r="K1109" s="415"/>
      <c r="L1109" s="415"/>
      <c r="M1109" s="415"/>
      <c r="N1109" s="415"/>
      <c r="O1109" s="415"/>
      <c r="P1109" s="304"/>
      <c r="Q1109" s="304"/>
      <c r="R1109" s="304"/>
      <c r="S1109" s="304"/>
      <c r="T1109" s="304"/>
      <c r="U1109" s="304"/>
      <c r="V1109" s="304"/>
      <c r="W1109" s="304"/>
      <c r="X1109" s="304"/>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9">
        <v>9</v>
      </c>
      <c r="B1110" s="399">
        <v>1</v>
      </c>
      <c r="C1110" s="894"/>
      <c r="D1110" s="894"/>
      <c r="E1110" s="893"/>
      <c r="F1110" s="893"/>
      <c r="G1110" s="893"/>
      <c r="H1110" s="893"/>
      <c r="I1110" s="893"/>
      <c r="J1110" s="414"/>
      <c r="K1110" s="415"/>
      <c r="L1110" s="415"/>
      <c r="M1110" s="415"/>
      <c r="N1110" s="415"/>
      <c r="O1110" s="415"/>
      <c r="P1110" s="304"/>
      <c r="Q1110" s="304"/>
      <c r="R1110" s="304"/>
      <c r="S1110" s="304"/>
      <c r="T1110" s="304"/>
      <c r="U1110" s="304"/>
      <c r="V1110" s="304"/>
      <c r="W1110" s="304"/>
      <c r="X1110" s="304"/>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9">
        <v>10</v>
      </c>
      <c r="B1111" s="399">
        <v>1</v>
      </c>
      <c r="C1111" s="894"/>
      <c r="D1111" s="894"/>
      <c r="E1111" s="893"/>
      <c r="F1111" s="893"/>
      <c r="G1111" s="893"/>
      <c r="H1111" s="893"/>
      <c r="I1111" s="893"/>
      <c r="J1111" s="414"/>
      <c r="K1111" s="415"/>
      <c r="L1111" s="415"/>
      <c r="M1111" s="415"/>
      <c r="N1111" s="415"/>
      <c r="O1111" s="415"/>
      <c r="P1111" s="304"/>
      <c r="Q1111" s="304"/>
      <c r="R1111" s="304"/>
      <c r="S1111" s="304"/>
      <c r="T1111" s="304"/>
      <c r="U1111" s="304"/>
      <c r="V1111" s="304"/>
      <c r="W1111" s="304"/>
      <c r="X1111" s="304"/>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9">
        <v>11</v>
      </c>
      <c r="B1112" s="399">
        <v>1</v>
      </c>
      <c r="C1112" s="894"/>
      <c r="D1112" s="894"/>
      <c r="E1112" s="893"/>
      <c r="F1112" s="893"/>
      <c r="G1112" s="893"/>
      <c r="H1112" s="893"/>
      <c r="I1112" s="893"/>
      <c r="J1112" s="414"/>
      <c r="K1112" s="415"/>
      <c r="L1112" s="415"/>
      <c r="M1112" s="415"/>
      <c r="N1112" s="415"/>
      <c r="O1112" s="415"/>
      <c r="P1112" s="304"/>
      <c r="Q1112" s="304"/>
      <c r="R1112" s="304"/>
      <c r="S1112" s="304"/>
      <c r="T1112" s="304"/>
      <c r="U1112" s="304"/>
      <c r="V1112" s="304"/>
      <c r="W1112" s="304"/>
      <c r="X1112" s="304"/>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9">
        <v>12</v>
      </c>
      <c r="B1113" s="399">
        <v>1</v>
      </c>
      <c r="C1113" s="894"/>
      <c r="D1113" s="894"/>
      <c r="E1113" s="893"/>
      <c r="F1113" s="893"/>
      <c r="G1113" s="893"/>
      <c r="H1113" s="893"/>
      <c r="I1113" s="893"/>
      <c r="J1113" s="414"/>
      <c r="K1113" s="415"/>
      <c r="L1113" s="415"/>
      <c r="M1113" s="415"/>
      <c r="N1113" s="415"/>
      <c r="O1113" s="415"/>
      <c r="P1113" s="304"/>
      <c r="Q1113" s="304"/>
      <c r="R1113" s="304"/>
      <c r="S1113" s="304"/>
      <c r="T1113" s="304"/>
      <c r="U1113" s="304"/>
      <c r="V1113" s="304"/>
      <c r="W1113" s="304"/>
      <c r="X1113" s="304"/>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9">
        <v>13</v>
      </c>
      <c r="B1114" s="399">
        <v>1</v>
      </c>
      <c r="C1114" s="894"/>
      <c r="D1114" s="894"/>
      <c r="E1114" s="893"/>
      <c r="F1114" s="893"/>
      <c r="G1114" s="893"/>
      <c r="H1114" s="893"/>
      <c r="I1114" s="893"/>
      <c r="J1114" s="414"/>
      <c r="K1114" s="415"/>
      <c r="L1114" s="415"/>
      <c r="M1114" s="415"/>
      <c r="N1114" s="415"/>
      <c r="O1114" s="415"/>
      <c r="P1114" s="304"/>
      <c r="Q1114" s="304"/>
      <c r="R1114" s="304"/>
      <c r="S1114" s="304"/>
      <c r="T1114" s="304"/>
      <c r="U1114" s="304"/>
      <c r="V1114" s="304"/>
      <c r="W1114" s="304"/>
      <c r="X1114" s="304"/>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9">
        <v>14</v>
      </c>
      <c r="B1115" s="399">
        <v>1</v>
      </c>
      <c r="C1115" s="894"/>
      <c r="D1115" s="894"/>
      <c r="E1115" s="893"/>
      <c r="F1115" s="893"/>
      <c r="G1115" s="893"/>
      <c r="H1115" s="893"/>
      <c r="I1115" s="893"/>
      <c r="J1115" s="414"/>
      <c r="K1115" s="415"/>
      <c r="L1115" s="415"/>
      <c r="M1115" s="415"/>
      <c r="N1115" s="415"/>
      <c r="O1115" s="415"/>
      <c r="P1115" s="304"/>
      <c r="Q1115" s="304"/>
      <c r="R1115" s="304"/>
      <c r="S1115" s="304"/>
      <c r="T1115" s="304"/>
      <c r="U1115" s="304"/>
      <c r="V1115" s="304"/>
      <c r="W1115" s="304"/>
      <c r="X1115" s="304"/>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9">
        <v>15</v>
      </c>
      <c r="B1116" s="399">
        <v>1</v>
      </c>
      <c r="C1116" s="894"/>
      <c r="D1116" s="894"/>
      <c r="E1116" s="893"/>
      <c r="F1116" s="893"/>
      <c r="G1116" s="893"/>
      <c r="H1116" s="893"/>
      <c r="I1116" s="893"/>
      <c r="J1116" s="414"/>
      <c r="K1116" s="415"/>
      <c r="L1116" s="415"/>
      <c r="M1116" s="415"/>
      <c r="N1116" s="415"/>
      <c r="O1116" s="415"/>
      <c r="P1116" s="304"/>
      <c r="Q1116" s="304"/>
      <c r="R1116" s="304"/>
      <c r="S1116" s="304"/>
      <c r="T1116" s="304"/>
      <c r="U1116" s="304"/>
      <c r="V1116" s="304"/>
      <c r="W1116" s="304"/>
      <c r="X1116" s="304"/>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9">
        <v>16</v>
      </c>
      <c r="B1117" s="399">
        <v>1</v>
      </c>
      <c r="C1117" s="894"/>
      <c r="D1117" s="894"/>
      <c r="E1117" s="893"/>
      <c r="F1117" s="893"/>
      <c r="G1117" s="893"/>
      <c r="H1117" s="893"/>
      <c r="I1117" s="893"/>
      <c r="J1117" s="414"/>
      <c r="K1117" s="415"/>
      <c r="L1117" s="415"/>
      <c r="M1117" s="415"/>
      <c r="N1117" s="415"/>
      <c r="O1117" s="415"/>
      <c r="P1117" s="304"/>
      <c r="Q1117" s="304"/>
      <c r="R1117" s="304"/>
      <c r="S1117" s="304"/>
      <c r="T1117" s="304"/>
      <c r="U1117" s="304"/>
      <c r="V1117" s="304"/>
      <c r="W1117" s="304"/>
      <c r="X1117" s="304"/>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9">
        <v>17</v>
      </c>
      <c r="B1118" s="399">
        <v>1</v>
      </c>
      <c r="C1118" s="894"/>
      <c r="D1118" s="894"/>
      <c r="E1118" s="893"/>
      <c r="F1118" s="893"/>
      <c r="G1118" s="893"/>
      <c r="H1118" s="893"/>
      <c r="I1118" s="893"/>
      <c r="J1118" s="414"/>
      <c r="K1118" s="415"/>
      <c r="L1118" s="415"/>
      <c r="M1118" s="415"/>
      <c r="N1118" s="415"/>
      <c r="O1118" s="415"/>
      <c r="P1118" s="304"/>
      <c r="Q1118" s="304"/>
      <c r="R1118" s="304"/>
      <c r="S1118" s="304"/>
      <c r="T1118" s="304"/>
      <c r="U1118" s="304"/>
      <c r="V1118" s="304"/>
      <c r="W1118" s="304"/>
      <c r="X1118" s="304"/>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9">
        <v>18</v>
      </c>
      <c r="B1119" s="399">
        <v>1</v>
      </c>
      <c r="C1119" s="894"/>
      <c r="D1119" s="894"/>
      <c r="E1119" s="247"/>
      <c r="F1119" s="893"/>
      <c r="G1119" s="893"/>
      <c r="H1119" s="893"/>
      <c r="I1119" s="893"/>
      <c r="J1119" s="414"/>
      <c r="K1119" s="415"/>
      <c r="L1119" s="415"/>
      <c r="M1119" s="415"/>
      <c r="N1119" s="415"/>
      <c r="O1119" s="415"/>
      <c r="P1119" s="304"/>
      <c r="Q1119" s="304"/>
      <c r="R1119" s="304"/>
      <c r="S1119" s="304"/>
      <c r="T1119" s="304"/>
      <c r="U1119" s="304"/>
      <c r="V1119" s="304"/>
      <c r="W1119" s="304"/>
      <c r="X1119" s="304"/>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9">
        <v>19</v>
      </c>
      <c r="B1120" s="399">
        <v>1</v>
      </c>
      <c r="C1120" s="894"/>
      <c r="D1120" s="894"/>
      <c r="E1120" s="893"/>
      <c r="F1120" s="893"/>
      <c r="G1120" s="893"/>
      <c r="H1120" s="893"/>
      <c r="I1120" s="893"/>
      <c r="J1120" s="414"/>
      <c r="K1120" s="415"/>
      <c r="L1120" s="415"/>
      <c r="M1120" s="415"/>
      <c r="N1120" s="415"/>
      <c r="O1120" s="415"/>
      <c r="P1120" s="304"/>
      <c r="Q1120" s="304"/>
      <c r="R1120" s="304"/>
      <c r="S1120" s="304"/>
      <c r="T1120" s="304"/>
      <c r="U1120" s="304"/>
      <c r="V1120" s="304"/>
      <c r="W1120" s="304"/>
      <c r="X1120" s="304"/>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9">
        <v>20</v>
      </c>
      <c r="B1121" s="399">
        <v>1</v>
      </c>
      <c r="C1121" s="894"/>
      <c r="D1121" s="894"/>
      <c r="E1121" s="893"/>
      <c r="F1121" s="893"/>
      <c r="G1121" s="893"/>
      <c r="H1121" s="893"/>
      <c r="I1121" s="893"/>
      <c r="J1121" s="414"/>
      <c r="K1121" s="415"/>
      <c r="L1121" s="415"/>
      <c r="M1121" s="415"/>
      <c r="N1121" s="415"/>
      <c r="O1121" s="415"/>
      <c r="P1121" s="304"/>
      <c r="Q1121" s="304"/>
      <c r="R1121" s="304"/>
      <c r="S1121" s="304"/>
      <c r="T1121" s="304"/>
      <c r="U1121" s="304"/>
      <c r="V1121" s="304"/>
      <c r="W1121" s="304"/>
      <c r="X1121" s="304"/>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9">
        <v>21</v>
      </c>
      <c r="B1122" s="399">
        <v>1</v>
      </c>
      <c r="C1122" s="894"/>
      <c r="D1122" s="894"/>
      <c r="E1122" s="893"/>
      <c r="F1122" s="893"/>
      <c r="G1122" s="893"/>
      <c r="H1122" s="893"/>
      <c r="I1122" s="893"/>
      <c r="J1122" s="414"/>
      <c r="K1122" s="415"/>
      <c r="L1122" s="415"/>
      <c r="M1122" s="415"/>
      <c r="N1122" s="415"/>
      <c r="O1122" s="415"/>
      <c r="P1122" s="304"/>
      <c r="Q1122" s="304"/>
      <c r="R1122" s="304"/>
      <c r="S1122" s="304"/>
      <c r="T1122" s="304"/>
      <c r="U1122" s="304"/>
      <c r="V1122" s="304"/>
      <c r="W1122" s="304"/>
      <c r="X1122" s="304"/>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9">
        <v>22</v>
      </c>
      <c r="B1123" s="399">
        <v>1</v>
      </c>
      <c r="C1123" s="894"/>
      <c r="D1123" s="894"/>
      <c r="E1123" s="893"/>
      <c r="F1123" s="893"/>
      <c r="G1123" s="893"/>
      <c r="H1123" s="893"/>
      <c r="I1123" s="893"/>
      <c r="J1123" s="414"/>
      <c r="K1123" s="415"/>
      <c r="L1123" s="415"/>
      <c r="M1123" s="415"/>
      <c r="N1123" s="415"/>
      <c r="O1123" s="415"/>
      <c r="P1123" s="304"/>
      <c r="Q1123" s="304"/>
      <c r="R1123" s="304"/>
      <c r="S1123" s="304"/>
      <c r="T1123" s="304"/>
      <c r="U1123" s="304"/>
      <c r="V1123" s="304"/>
      <c r="W1123" s="304"/>
      <c r="X1123" s="304"/>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9">
        <v>23</v>
      </c>
      <c r="B1124" s="399">
        <v>1</v>
      </c>
      <c r="C1124" s="894"/>
      <c r="D1124" s="894"/>
      <c r="E1124" s="893"/>
      <c r="F1124" s="893"/>
      <c r="G1124" s="893"/>
      <c r="H1124" s="893"/>
      <c r="I1124" s="893"/>
      <c r="J1124" s="414"/>
      <c r="K1124" s="415"/>
      <c r="L1124" s="415"/>
      <c r="M1124" s="415"/>
      <c r="N1124" s="415"/>
      <c r="O1124" s="415"/>
      <c r="P1124" s="304"/>
      <c r="Q1124" s="304"/>
      <c r="R1124" s="304"/>
      <c r="S1124" s="304"/>
      <c r="T1124" s="304"/>
      <c r="U1124" s="304"/>
      <c r="V1124" s="304"/>
      <c r="W1124" s="304"/>
      <c r="X1124" s="304"/>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9">
        <v>24</v>
      </c>
      <c r="B1125" s="399">
        <v>1</v>
      </c>
      <c r="C1125" s="894"/>
      <c r="D1125" s="894"/>
      <c r="E1125" s="893"/>
      <c r="F1125" s="893"/>
      <c r="G1125" s="893"/>
      <c r="H1125" s="893"/>
      <c r="I1125" s="893"/>
      <c r="J1125" s="414"/>
      <c r="K1125" s="415"/>
      <c r="L1125" s="415"/>
      <c r="M1125" s="415"/>
      <c r="N1125" s="415"/>
      <c r="O1125" s="415"/>
      <c r="P1125" s="304"/>
      <c r="Q1125" s="304"/>
      <c r="R1125" s="304"/>
      <c r="S1125" s="304"/>
      <c r="T1125" s="304"/>
      <c r="U1125" s="304"/>
      <c r="V1125" s="304"/>
      <c r="W1125" s="304"/>
      <c r="X1125" s="304"/>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9">
        <v>25</v>
      </c>
      <c r="B1126" s="399">
        <v>1</v>
      </c>
      <c r="C1126" s="894"/>
      <c r="D1126" s="894"/>
      <c r="E1126" s="893"/>
      <c r="F1126" s="893"/>
      <c r="G1126" s="893"/>
      <c r="H1126" s="893"/>
      <c r="I1126" s="893"/>
      <c r="J1126" s="414"/>
      <c r="K1126" s="415"/>
      <c r="L1126" s="415"/>
      <c r="M1126" s="415"/>
      <c r="N1126" s="415"/>
      <c r="O1126" s="415"/>
      <c r="P1126" s="304"/>
      <c r="Q1126" s="304"/>
      <c r="R1126" s="304"/>
      <c r="S1126" s="304"/>
      <c r="T1126" s="304"/>
      <c r="U1126" s="304"/>
      <c r="V1126" s="304"/>
      <c r="W1126" s="304"/>
      <c r="X1126" s="304"/>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9">
        <v>26</v>
      </c>
      <c r="B1127" s="399">
        <v>1</v>
      </c>
      <c r="C1127" s="894"/>
      <c r="D1127" s="894"/>
      <c r="E1127" s="893"/>
      <c r="F1127" s="893"/>
      <c r="G1127" s="893"/>
      <c r="H1127" s="893"/>
      <c r="I1127" s="893"/>
      <c r="J1127" s="414"/>
      <c r="K1127" s="415"/>
      <c r="L1127" s="415"/>
      <c r="M1127" s="415"/>
      <c r="N1127" s="415"/>
      <c r="O1127" s="415"/>
      <c r="P1127" s="304"/>
      <c r="Q1127" s="304"/>
      <c r="R1127" s="304"/>
      <c r="S1127" s="304"/>
      <c r="T1127" s="304"/>
      <c r="U1127" s="304"/>
      <c r="V1127" s="304"/>
      <c r="W1127" s="304"/>
      <c r="X1127" s="304"/>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9">
        <v>27</v>
      </c>
      <c r="B1128" s="399">
        <v>1</v>
      </c>
      <c r="C1128" s="894"/>
      <c r="D1128" s="894"/>
      <c r="E1128" s="893"/>
      <c r="F1128" s="893"/>
      <c r="G1128" s="893"/>
      <c r="H1128" s="893"/>
      <c r="I1128" s="893"/>
      <c r="J1128" s="414"/>
      <c r="K1128" s="415"/>
      <c r="L1128" s="415"/>
      <c r="M1128" s="415"/>
      <c r="N1128" s="415"/>
      <c r="O1128" s="415"/>
      <c r="P1128" s="304"/>
      <c r="Q1128" s="304"/>
      <c r="R1128" s="304"/>
      <c r="S1128" s="304"/>
      <c r="T1128" s="304"/>
      <c r="U1128" s="304"/>
      <c r="V1128" s="304"/>
      <c r="W1128" s="304"/>
      <c r="X1128" s="304"/>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9">
        <v>28</v>
      </c>
      <c r="B1129" s="399">
        <v>1</v>
      </c>
      <c r="C1129" s="894"/>
      <c r="D1129" s="894"/>
      <c r="E1129" s="893"/>
      <c r="F1129" s="893"/>
      <c r="G1129" s="893"/>
      <c r="H1129" s="893"/>
      <c r="I1129" s="893"/>
      <c r="J1129" s="414"/>
      <c r="K1129" s="415"/>
      <c r="L1129" s="415"/>
      <c r="M1129" s="415"/>
      <c r="N1129" s="415"/>
      <c r="O1129" s="415"/>
      <c r="P1129" s="304"/>
      <c r="Q1129" s="304"/>
      <c r="R1129" s="304"/>
      <c r="S1129" s="304"/>
      <c r="T1129" s="304"/>
      <c r="U1129" s="304"/>
      <c r="V1129" s="304"/>
      <c r="W1129" s="304"/>
      <c r="X1129" s="304"/>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9">
        <v>29</v>
      </c>
      <c r="B1130" s="399">
        <v>1</v>
      </c>
      <c r="C1130" s="894"/>
      <c r="D1130" s="894"/>
      <c r="E1130" s="893"/>
      <c r="F1130" s="893"/>
      <c r="G1130" s="893"/>
      <c r="H1130" s="893"/>
      <c r="I1130" s="893"/>
      <c r="J1130" s="414"/>
      <c r="K1130" s="415"/>
      <c r="L1130" s="415"/>
      <c r="M1130" s="415"/>
      <c r="N1130" s="415"/>
      <c r="O1130" s="415"/>
      <c r="P1130" s="304"/>
      <c r="Q1130" s="304"/>
      <c r="R1130" s="304"/>
      <c r="S1130" s="304"/>
      <c r="T1130" s="304"/>
      <c r="U1130" s="304"/>
      <c r="V1130" s="304"/>
      <c r="W1130" s="304"/>
      <c r="X1130" s="304"/>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9">
        <v>30</v>
      </c>
      <c r="B1131" s="399">
        <v>1</v>
      </c>
      <c r="C1131" s="894"/>
      <c r="D1131" s="894"/>
      <c r="E1131" s="893"/>
      <c r="F1131" s="893"/>
      <c r="G1131" s="893"/>
      <c r="H1131" s="893"/>
      <c r="I1131" s="893"/>
      <c r="J1131" s="414"/>
      <c r="K1131" s="415"/>
      <c r="L1131" s="415"/>
      <c r="M1131" s="415"/>
      <c r="N1131" s="415"/>
      <c r="O1131" s="415"/>
      <c r="P1131" s="304"/>
      <c r="Q1131" s="304"/>
      <c r="R1131" s="304"/>
      <c r="S1131" s="304"/>
      <c r="T1131" s="304"/>
      <c r="U1131" s="304"/>
      <c r="V1131" s="304"/>
      <c r="W1131" s="304"/>
      <c r="X1131" s="304"/>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15">
      <formula>IF(RIGHT(TEXT(P14,"0.#"),1)=".",FALSE,TRUE)</formula>
    </cfRule>
    <cfRule type="expression" dxfId="2096" priority="14016">
      <formula>IF(RIGHT(TEXT(P14,"0.#"),1)=".",TRUE,FALSE)</formula>
    </cfRule>
  </conditionalFormatting>
  <conditionalFormatting sqref="P18:AX18">
    <cfRule type="expression" dxfId="2095" priority="13891">
      <formula>IF(RIGHT(TEXT(P18,"0.#"),1)=".",FALSE,TRUE)</formula>
    </cfRule>
    <cfRule type="expression" dxfId="2094" priority="13892">
      <formula>IF(RIGHT(TEXT(P18,"0.#"),1)=".",TRUE,FALSE)</formula>
    </cfRule>
  </conditionalFormatting>
  <conditionalFormatting sqref="Y782">
    <cfRule type="expression" dxfId="2093" priority="13887">
      <formula>IF(RIGHT(TEXT(Y782,"0.#"),1)=".",FALSE,TRUE)</formula>
    </cfRule>
    <cfRule type="expression" dxfId="2092" priority="13888">
      <formula>IF(RIGHT(TEXT(Y782,"0.#"),1)=".",TRUE,FALSE)</formula>
    </cfRule>
  </conditionalFormatting>
  <conditionalFormatting sqref="Y791">
    <cfRule type="expression" dxfId="2091" priority="13883">
      <formula>IF(RIGHT(TEXT(Y791,"0.#"),1)=".",FALSE,TRUE)</formula>
    </cfRule>
    <cfRule type="expression" dxfId="2090" priority="13884">
      <formula>IF(RIGHT(TEXT(Y791,"0.#"),1)=".",TRUE,FALSE)</formula>
    </cfRule>
  </conditionalFormatting>
  <conditionalFormatting sqref="Y822:Y829 Y820 Y809:Y816 Y807 Y796:Y803 Y794">
    <cfRule type="expression" dxfId="2089" priority="13665">
      <formula>IF(RIGHT(TEXT(Y794,"0.#"),1)=".",FALSE,TRUE)</formula>
    </cfRule>
    <cfRule type="expression" dxfId="2088" priority="13666">
      <formula>IF(RIGHT(TEXT(Y794,"0.#"),1)=".",TRUE,FALSE)</formula>
    </cfRule>
  </conditionalFormatting>
  <conditionalFormatting sqref="P16:AQ17 P15:AX15 P13:AX13">
    <cfRule type="expression" dxfId="2087" priority="13713">
      <formula>IF(RIGHT(TEXT(P13,"0.#"),1)=".",FALSE,TRUE)</formula>
    </cfRule>
    <cfRule type="expression" dxfId="2086" priority="13714">
      <formula>IF(RIGHT(TEXT(P13,"0.#"),1)=".",TRUE,FALSE)</formula>
    </cfRule>
  </conditionalFormatting>
  <conditionalFormatting sqref="P19:AJ19">
    <cfRule type="expression" dxfId="2085" priority="13711">
      <formula>IF(RIGHT(TEXT(P19,"0.#"),1)=".",FALSE,TRUE)</formula>
    </cfRule>
    <cfRule type="expression" dxfId="2084" priority="13712">
      <formula>IF(RIGHT(TEXT(P19,"0.#"),1)=".",TRUE,FALSE)</formula>
    </cfRule>
  </conditionalFormatting>
  <conditionalFormatting sqref="AE101 AQ101">
    <cfRule type="expression" dxfId="2083" priority="13703">
      <formula>IF(RIGHT(TEXT(AE101,"0.#"),1)=".",FALSE,TRUE)</formula>
    </cfRule>
    <cfRule type="expression" dxfId="2082" priority="13704">
      <formula>IF(RIGHT(TEXT(AE101,"0.#"),1)=".",TRUE,FALSE)</formula>
    </cfRule>
  </conditionalFormatting>
  <conditionalFormatting sqref="Y783:Y790 Y781">
    <cfRule type="expression" dxfId="2081" priority="13689">
      <formula>IF(RIGHT(TEXT(Y781,"0.#"),1)=".",FALSE,TRUE)</formula>
    </cfRule>
    <cfRule type="expression" dxfId="2080" priority="13690">
      <formula>IF(RIGHT(TEXT(Y781,"0.#"),1)=".",TRUE,FALSE)</formula>
    </cfRule>
  </conditionalFormatting>
  <conditionalFormatting sqref="AU782">
    <cfRule type="expression" dxfId="2079" priority="13687">
      <formula>IF(RIGHT(TEXT(AU782,"0.#"),1)=".",FALSE,TRUE)</formula>
    </cfRule>
    <cfRule type="expression" dxfId="2078" priority="13688">
      <formula>IF(RIGHT(TEXT(AU782,"0.#"),1)=".",TRUE,FALSE)</formula>
    </cfRule>
  </conditionalFormatting>
  <conditionalFormatting sqref="AU791">
    <cfRule type="expression" dxfId="2077" priority="13685">
      <formula>IF(RIGHT(TEXT(AU791,"0.#"),1)=".",FALSE,TRUE)</formula>
    </cfRule>
    <cfRule type="expression" dxfId="2076" priority="13686">
      <formula>IF(RIGHT(TEXT(AU791,"0.#"),1)=".",TRUE,FALSE)</formula>
    </cfRule>
  </conditionalFormatting>
  <conditionalFormatting sqref="AU783:AU790 AU781">
    <cfRule type="expression" dxfId="2075" priority="13683">
      <formula>IF(RIGHT(TEXT(AU781,"0.#"),1)=".",FALSE,TRUE)</formula>
    </cfRule>
    <cfRule type="expression" dxfId="2074" priority="13684">
      <formula>IF(RIGHT(TEXT(AU781,"0.#"),1)=".",TRUE,FALSE)</formula>
    </cfRule>
  </conditionalFormatting>
  <conditionalFormatting sqref="Y821 Y808 Y795">
    <cfRule type="expression" dxfId="2073" priority="13669">
      <formula>IF(RIGHT(TEXT(Y795,"0.#"),1)=".",FALSE,TRUE)</formula>
    </cfRule>
    <cfRule type="expression" dxfId="2072" priority="13670">
      <formula>IF(RIGHT(TEXT(Y795,"0.#"),1)=".",TRUE,FALSE)</formula>
    </cfRule>
  </conditionalFormatting>
  <conditionalFormatting sqref="Y830 Y817 Y804">
    <cfRule type="expression" dxfId="2071" priority="13667">
      <formula>IF(RIGHT(TEXT(Y804,"0.#"),1)=".",FALSE,TRUE)</formula>
    </cfRule>
    <cfRule type="expression" dxfId="2070" priority="13668">
      <formula>IF(RIGHT(TEXT(Y804,"0.#"),1)=".",TRUE,FALSE)</formula>
    </cfRule>
  </conditionalFormatting>
  <conditionalFormatting sqref="AU821 AU808 AU795">
    <cfRule type="expression" dxfId="2069" priority="13663">
      <formula>IF(RIGHT(TEXT(AU795,"0.#"),1)=".",FALSE,TRUE)</formula>
    </cfRule>
    <cfRule type="expression" dxfId="2068" priority="13664">
      <formula>IF(RIGHT(TEXT(AU795,"0.#"),1)=".",TRUE,FALSE)</formula>
    </cfRule>
  </conditionalFormatting>
  <conditionalFormatting sqref="AU830 AU817 AU804">
    <cfRule type="expression" dxfId="2067" priority="13661">
      <formula>IF(RIGHT(TEXT(AU804,"0.#"),1)=".",FALSE,TRUE)</formula>
    </cfRule>
    <cfRule type="expression" dxfId="2066" priority="13662">
      <formula>IF(RIGHT(TEXT(AU804,"0.#"),1)=".",TRUE,FALSE)</formula>
    </cfRule>
  </conditionalFormatting>
  <conditionalFormatting sqref="AU822:AU829 AU820 AU809:AU816 AU807 AU796:AU803 AU794">
    <cfRule type="expression" dxfId="2065" priority="13659">
      <formula>IF(RIGHT(TEXT(AU794,"0.#"),1)=".",FALSE,TRUE)</formula>
    </cfRule>
    <cfRule type="expression" dxfId="2064" priority="13660">
      <formula>IF(RIGHT(TEXT(AU794,"0.#"),1)=".",TRUE,FALSE)</formula>
    </cfRule>
  </conditionalFormatting>
  <conditionalFormatting sqref="AM87">
    <cfRule type="expression" dxfId="2063" priority="13313">
      <formula>IF(RIGHT(TEXT(AM87,"0.#"),1)=".",FALSE,TRUE)</formula>
    </cfRule>
    <cfRule type="expression" dxfId="2062" priority="13314">
      <formula>IF(RIGHT(TEXT(AM87,"0.#"),1)=".",TRUE,FALSE)</formula>
    </cfRule>
  </conditionalFormatting>
  <conditionalFormatting sqref="AE55">
    <cfRule type="expression" dxfId="2061" priority="13381">
      <formula>IF(RIGHT(TEXT(AE55,"0.#"),1)=".",FALSE,TRUE)</formula>
    </cfRule>
    <cfRule type="expression" dxfId="2060" priority="13382">
      <formula>IF(RIGHT(TEXT(AE55,"0.#"),1)=".",TRUE,FALSE)</formula>
    </cfRule>
  </conditionalFormatting>
  <conditionalFormatting sqref="AI55">
    <cfRule type="expression" dxfId="2059" priority="13379">
      <formula>IF(RIGHT(TEXT(AI55,"0.#"),1)=".",FALSE,TRUE)</formula>
    </cfRule>
    <cfRule type="expression" dxfId="2058" priority="13380">
      <formula>IF(RIGHT(TEXT(AI55,"0.#"),1)=".",TRUE,FALSE)</formula>
    </cfRule>
  </conditionalFormatting>
  <conditionalFormatting sqref="AM34">
    <cfRule type="expression" dxfId="2057" priority="13459">
      <formula>IF(RIGHT(TEXT(AM34,"0.#"),1)=".",FALSE,TRUE)</formula>
    </cfRule>
    <cfRule type="expression" dxfId="2056" priority="13460">
      <formula>IF(RIGHT(TEXT(AM34,"0.#"),1)=".",TRUE,FALSE)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39:AO866">
    <cfRule type="expression" dxfId="1809" priority="6637">
      <formula>IF(AND(AL839&gt;=0, RIGHT(TEXT(AL839,"0.#"),1)&lt;&gt;"."),TRUE,FALSE)</formula>
    </cfRule>
    <cfRule type="expression" dxfId="1808" priority="6638">
      <formula>IF(AND(AL839&gt;=0, RIGHT(TEXT(AL839,"0.#"),1)="."),TRUE,FALSE)</formula>
    </cfRule>
    <cfRule type="expression" dxfId="1807" priority="6639">
      <formula>IF(AND(AL839&lt;0, RIGHT(TEXT(AL839,"0.#"),1)&lt;&gt;"."),TRUE,FALSE)</formula>
    </cfRule>
    <cfRule type="expression" dxfId="1806" priority="6640">
      <formula>IF(AND(AL839&lt;0, RIGHT(TEXT(AL839,"0.#"),1)="."),TRUE,FALSE)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39:Y866">
    <cfRule type="expression" dxfId="1735" priority="2965">
      <formula>IF(RIGHT(TEXT(Y839,"0.#"),1)=".",FALSE,TRUE)</formula>
    </cfRule>
    <cfRule type="expression" dxfId="1734" priority="2966">
      <formula>IF(RIGHT(TEXT(Y839,"0.#"),1)=".",TRUE,FALSE)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2:AO1131">
    <cfRule type="expression" dxfId="1705" priority="2871">
      <formula>IF(AND(AL1102&gt;=0, RIGHT(TEXT(AL1102,"0.#"),1)&lt;&gt;"."),TRUE,FALSE)</formula>
    </cfRule>
    <cfRule type="expression" dxfId="1704" priority="2872">
      <formula>IF(AND(AL1102&gt;=0, RIGHT(TEXT(AL1102,"0.#"),1)="."),TRUE,FALSE)</formula>
    </cfRule>
    <cfRule type="expression" dxfId="1703" priority="2873">
      <formula>IF(AND(AL1102&lt;0, RIGHT(TEXT(AL1102,"0.#"),1)&lt;&gt;"."),TRUE,FALSE)</formula>
    </cfRule>
    <cfRule type="expression" dxfId="1702" priority="2874">
      <formula>IF(AND(AL1102&lt;0, RIGHT(TEXT(AL1102,"0.#"),1)="."),TRUE,FALSE)</formula>
    </cfRule>
  </conditionalFormatting>
  <conditionalFormatting sqref="Y1102:Y1131">
    <cfRule type="expression" dxfId="1701" priority="2869">
      <formula>IF(RIGHT(TEXT(Y1102,"0.#"),1)=".",FALSE,TRUE)</formula>
    </cfRule>
    <cfRule type="expression" dxfId="1700" priority="2870">
      <formula>IF(RIGHT(TEXT(Y1102,"0.#"),1)=".",TRUE,FALSE)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7:AO838">
    <cfRule type="expression" dxfId="1691" priority="2823">
      <formula>IF(AND(AL837&gt;=0, RIGHT(TEXT(AL837,"0.#"),1)&lt;&gt;"."),TRUE,FALSE)</formula>
    </cfRule>
    <cfRule type="expression" dxfId="1690" priority="2824">
      <formula>IF(AND(AL837&gt;=0, RIGHT(TEXT(AL837,"0.#"),1)="."),TRUE,FALSE)</formula>
    </cfRule>
    <cfRule type="expression" dxfId="1689" priority="2825">
      <formula>IF(AND(AL837&lt;0, RIGHT(TEXT(AL837,"0.#"),1)&lt;&gt;"."),TRUE,FALSE)</formula>
    </cfRule>
    <cfRule type="expression" dxfId="1688" priority="2826">
      <formula>IF(AND(AL837&lt;0, RIGHT(TEXT(AL837,"0.#"),1)="."),TRUE,FALSE)</formula>
    </cfRule>
  </conditionalFormatting>
  <conditionalFormatting sqref="Y837:Y838">
    <cfRule type="expression" dxfId="1687" priority="2821">
      <formula>IF(RIGHT(TEXT(Y837,"0.#"),1)=".",FALSE,TRUE)</formula>
    </cfRule>
    <cfRule type="expression" dxfId="1686" priority="2822">
      <formula>IF(RIGHT(TEXT(Y837,"0.#"),1)=".",TRUE,FALSE)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2:Y899">
    <cfRule type="expression" dxfId="1369" priority="2081">
      <formula>IF(RIGHT(TEXT(Y872,"0.#"),1)=".",FALSE,TRUE)</formula>
    </cfRule>
    <cfRule type="expression" dxfId="1368" priority="2082">
      <formula>IF(RIGHT(TEXT(Y872,"0.#"),1)=".",TRUE,FALSE)</formula>
    </cfRule>
  </conditionalFormatting>
  <conditionalFormatting sqref="Y870:Y871">
    <cfRule type="expression" dxfId="1367" priority="2075">
      <formula>IF(RIGHT(TEXT(Y870,"0.#"),1)=".",FALSE,TRUE)</formula>
    </cfRule>
    <cfRule type="expression" dxfId="1366" priority="2076">
      <formula>IF(RIGHT(TEXT(Y870,"0.#"),1)=".",TRUE,FALSE)</formula>
    </cfRule>
  </conditionalFormatting>
  <conditionalFormatting sqref="Y905:Y932">
    <cfRule type="expression" dxfId="1365" priority="2069">
      <formula>IF(RIGHT(TEXT(Y905,"0.#"),1)=".",FALSE,TRUE)</formula>
    </cfRule>
    <cfRule type="expression" dxfId="1364" priority="2070">
      <formula>IF(RIGHT(TEXT(Y905,"0.#"),1)=".",TRUE,FALSE)</formula>
    </cfRule>
  </conditionalFormatting>
  <conditionalFormatting sqref="Y903:Y904">
    <cfRule type="expression" dxfId="1363" priority="2063">
      <formula>IF(RIGHT(TEXT(Y903,"0.#"),1)=".",FALSE,TRUE)</formula>
    </cfRule>
    <cfRule type="expression" dxfId="1362" priority="2064">
      <formula>IF(RIGHT(TEXT(Y903,"0.#"),1)=".",TRUE,FALSE)</formula>
    </cfRule>
  </conditionalFormatting>
  <conditionalFormatting sqref="Y938:Y965">
    <cfRule type="expression" dxfId="1361" priority="2057">
      <formula>IF(RIGHT(TEXT(Y938,"0.#"),1)=".",FALSE,TRUE)</formula>
    </cfRule>
    <cfRule type="expression" dxfId="1360" priority="2058">
      <formula>IF(RIGHT(TEXT(Y938,"0.#"),1)=".",TRUE,FALSE)</formula>
    </cfRule>
  </conditionalFormatting>
  <conditionalFormatting sqref="Y936:Y937">
    <cfRule type="expression" dxfId="1359" priority="2051">
      <formula>IF(RIGHT(TEXT(Y936,"0.#"),1)=".",FALSE,TRUE)</formula>
    </cfRule>
    <cfRule type="expression" dxfId="1358" priority="2052">
      <formula>IF(RIGHT(TEXT(Y936,"0.#"),1)=".",TRUE,FALSE)</formula>
    </cfRule>
  </conditionalFormatting>
  <conditionalFormatting sqref="Y971:Y998">
    <cfRule type="expression" dxfId="1357" priority="2045">
      <formula>IF(RIGHT(TEXT(Y971,"0.#"),1)=".",FALSE,TRUE)</formula>
    </cfRule>
    <cfRule type="expression" dxfId="1356" priority="2046">
      <formula>IF(RIGHT(TEXT(Y971,"0.#"),1)=".",TRUE,FALSE)</formula>
    </cfRule>
  </conditionalFormatting>
  <conditionalFormatting sqref="Y969:Y970">
    <cfRule type="expression" dxfId="1355" priority="2039">
      <formula>IF(RIGHT(TEXT(Y969,"0.#"),1)=".",FALSE,TRUE)</formula>
    </cfRule>
    <cfRule type="expression" dxfId="1354" priority="2040">
      <formula>IF(RIGHT(TEXT(Y969,"0.#"),1)=".",TRUE,FALSE)</formula>
    </cfRule>
  </conditionalFormatting>
  <conditionalFormatting sqref="Y1004:Y1031">
    <cfRule type="expression" dxfId="1353" priority="2033">
      <formula>IF(RIGHT(TEXT(Y1004,"0.#"),1)=".",FALSE,TRUE)</formula>
    </cfRule>
    <cfRule type="expression" dxfId="1352" priority="2034">
      <formula>IF(RIGHT(TEXT(Y1004,"0.#"),1)=".",TRUE,FALSE)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2:AO899">
    <cfRule type="expression" dxfId="1271" priority="2083">
      <formula>IF(AND(AL872&gt;=0, RIGHT(TEXT(AL872,"0.#"),1)&lt;&gt;"."),TRUE,FALSE)</formula>
    </cfRule>
    <cfRule type="expression" dxfId="1270" priority="2084">
      <formula>IF(AND(AL872&gt;=0, RIGHT(TEXT(AL872,"0.#"),1)="."),TRUE,FALSE)</formula>
    </cfRule>
    <cfRule type="expression" dxfId="1269" priority="2085">
      <formula>IF(AND(AL872&lt;0, RIGHT(TEXT(AL872,"0.#"),1)&lt;&gt;"."),TRUE,FALSE)</formula>
    </cfRule>
    <cfRule type="expression" dxfId="1268" priority="2086">
      <formula>IF(AND(AL872&lt;0, RIGHT(TEXT(AL872,"0.#"),1)="."),TRUE,FALSE)</formula>
    </cfRule>
  </conditionalFormatting>
  <conditionalFormatting sqref="AL870:AO871">
    <cfRule type="expression" dxfId="1267" priority="2077">
      <formula>IF(AND(AL870&gt;=0, RIGHT(TEXT(AL870,"0.#"),1)&lt;&gt;"."),TRUE,FALSE)</formula>
    </cfRule>
    <cfRule type="expression" dxfId="1266" priority="2078">
      <formula>IF(AND(AL870&gt;=0, RIGHT(TEXT(AL870,"0.#"),1)="."),TRUE,FALSE)</formula>
    </cfRule>
    <cfRule type="expression" dxfId="1265" priority="2079">
      <formula>IF(AND(AL870&lt;0, RIGHT(TEXT(AL870,"0.#"),1)&lt;&gt;"."),TRUE,FALSE)</formula>
    </cfRule>
    <cfRule type="expression" dxfId="1264" priority="2080">
      <formula>IF(AND(AL870&lt;0, RIGHT(TEXT(AL870,"0.#"),1)="."),TRUE,FALSE)</formula>
    </cfRule>
  </conditionalFormatting>
  <conditionalFormatting sqref="AL905:AO932">
    <cfRule type="expression" dxfId="1263" priority="2071">
      <formula>IF(AND(AL905&gt;=0, RIGHT(TEXT(AL905,"0.#"),1)&lt;&gt;"."),TRUE,FALSE)</formula>
    </cfRule>
    <cfRule type="expression" dxfId="1262" priority="2072">
      <formula>IF(AND(AL905&gt;=0, RIGHT(TEXT(AL905,"0.#"),1)="."),TRUE,FALSE)</formula>
    </cfRule>
    <cfRule type="expression" dxfId="1261" priority="2073">
      <formula>IF(AND(AL905&lt;0, RIGHT(TEXT(AL905,"0.#"),1)&lt;&gt;"."),TRUE,FALSE)</formula>
    </cfRule>
    <cfRule type="expression" dxfId="1260" priority="2074">
      <formula>IF(AND(AL905&lt;0, RIGHT(TEXT(AL905,"0.#"),1)="."),TRUE,FALSE)</formula>
    </cfRule>
  </conditionalFormatting>
  <conditionalFormatting sqref="AL903:AO904">
    <cfRule type="expression" dxfId="1259" priority="2065">
      <formula>IF(AND(AL903&gt;=0, RIGHT(TEXT(AL903,"0.#"),1)&lt;&gt;"."),TRUE,FALSE)</formula>
    </cfRule>
    <cfRule type="expression" dxfId="1258" priority="2066">
      <formula>IF(AND(AL903&gt;=0, RIGHT(TEXT(AL903,"0.#"),1)="."),TRUE,FALSE)</formula>
    </cfRule>
    <cfRule type="expression" dxfId="1257" priority="2067">
      <formula>IF(AND(AL903&lt;0, RIGHT(TEXT(AL903,"0.#"),1)&lt;&gt;"."),TRUE,FALSE)</formula>
    </cfRule>
    <cfRule type="expression" dxfId="1256" priority="2068">
      <formula>IF(AND(AL903&lt;0, RIGHT(TEXT(AL903,"0.#"),1)="."),TRUE,FALSE)</formula>
    </cfRule>
  </conditionalFormatting>
  <conditionalFormatting sqref="AL938:AO965">
    <cfRule type="expression" dxfId="1255" priority="2059">
      <formula>IF(AND(AL938&gt;=0, RIGHT(TEXT(AL938,"0.#"),1)&lt;&gt;"."),TRUE,FALSE)</formula>
    </cfRule>
    <cfRule type="expression" dxfId="1254" priority="2060">
      <formula>IF(AND(AL938&gt;=0, RIGHT(TEXT(AL938,"0.#"),1)="."),TRUE,FALSE)</formula>
    </cfRule>
    <cfRule type="expression" dxfId="1253" priority="2061">
      <formula>IF(AND(AL938&lt;0, RIGHT(TEXT(AL938,"0.#"),1)&lt;&gt;"."),TRUE,FALSE)</formula>
    </cfRule>
    <cfRule type="expression" dxfId="1252" priority="2062">
      <formula>IF(AND(AL938&lt;0, RIGHT(TEXT(AL938,"0.#"),1)="."),TRUE,FALSE)</formula>
    </cfRule>
  </conditionalFormatting>
  <conditionalFormatting sqref="AL936:AO937">
    <cfRule type="expression" dxfId="1251" priority="2053">
      <formula>IF(AND(AL936&gt;=0, RIGHT(TEXT(AL936,"0.#"),1)&lt;&gt;"."),TRUE,FALSE)</formula>
    </cfRule>
    <cfRule type="expression" dxfId="1250" priority="2054">
      <formula>IF(AND(AL936&gt;=0, RIGHT(TEXT(AL936,"0.#"),1)="."),TRUE,FALSE)</formula>
    </cfRule>
    <cfRule type="expression" dxfId="1249" priority="2055">
      <formula>IF(AND(AL936&lt;0, RIGHT(TEXT(AL936,"0.#"),1)&lt;&gt;"."),TRUE,FALSE)</formula>
    </cfRule>
    <cfRule type="expression" dxfId="1248" priority="2056">
      <formula>IF(AND(AL936&lt;0, RIGHT(TEXT(AL936,"0.#"),1)="."),TRUE,FALSE)</formula>
    </cfRule>
  </conditionalFormatting>
  <conditionalFormatting sqref="AL971:AO998">
    <cfRule type="expression" dxfId="1247" priority="2047">
      <formula>IF(AND(AL971&gt;=0, RIGHT(TEXT(AL971,"0.#"),1)&lt;&gt;"."),TRUE,FALSE)</formula>
    </cfRule>
    <cfRule type="expression" dxfId="1246" priority="2048">
      <formula>IF(AND(AL971&gt;=0, RIGHT(TEXT(AL971,"0.#"),1)="."),TRUE,FALSE)</formula>
    </cfRule>
    <cfRule type="expression" dxfId="1245" priority="2049">
      <formula>IF(AND(AL971&lt;0, RIGHT(TEXT(AL971,"0.#"),1)&lt;&gt;"."),TRUE,FALSE)</formula>
    </cfRule>
    <cfRule type="expression" dxfId="1244" priority="2050">
      <formula>IF(AND(AL971&lt;0, RIGHT(TEXT(AL971,"0.#"),1)="."),TRUE,FALSE)</formula>
    </cfRule>
  </conditionalFormatting>
  <conditionalFormatting sqref="AL969:AO970">
    <cfRule type="expression" dxfId="1243" priority="2041">
      <formula>IF(AND(AL969&gt;=0, RIGHT(TEXT(AL969,"0.#"),1)&lt;&gt;"."),TRUE,FALSE)</formula>
    </cfRule>
    <cfRule type="expression" dxfId="1242" priority="2042">
      <formula>IF(AND(AL969&gt;=0, RIGHT(TEXT(AL969,"0.#"),1)="."),TRUE,FALSE)</formula>
    </cfRule>
    <cfRule type="expression" dxfId="1241" priority="2043">
      <formula>IF(AND(AL969&lt;0, RIGHT(TEXT(AL969,"0.#"),1)&lt;&gt;"."),TRUE,FALSE)</formula>
    </cfRule>
    <cfRule type="expression" dxfId="1240" priority="2044">
      <formula>IF(AND(AL969&lt;0, RIGHT(TEXT(AL969,"0.#"),1)="."),TRUE,FALSE)</formula>
    </cfRule>
  </conditionalFormatting>
  <conditionalFormatting sqref="AL1004:AO1031">
    <cfRule type="expression" dxfId="1239" priority="2035">
      <formula>IF(AND(AL1004&gt;=0, RIGHT(TEXT(AL1004,"0.#"),1)&lt;&gt;"."),TRUE,FALSE)</formula>
    </cfRule>
    <cfRule type="expression" dxfId="1238" priority="2036">
      <formula>IF(AND(AL1004&gt;=0, RIGHT(TEXT(AL1004,"0.#"),1)="."),TRUE,FALSE)</formula>
    </cfRule>
    <cfRule type="expression" dxfId="1237" priority="2037">
      <formula>IF(AND(AL1004&lt;0, RIGHT(TEXT(AL1004,"0.#"),1)&lt;&gt;"."),TRUE,FALSE)</formula>
    </cfRule>
    <cfRule type="expression" dxfId="1236" priority="2038">
      <formula>IF(AND(AL1004&lt;0, RIGHT(TEXT(AL1004,"0.#"),1)="."),TRUE,FALSE)</formula>
    </cfRule>
  </conditionalFormatting>
  <conditionalFormatting sqref="AL1002:AO1003">
    <cfRule type="expression" dxfId="1235" priority="2029">
      <formula>IF(AND(AL1002&gt;=0, RIGHT(TEXT(AL1002,"0.#"),1)&lt;&gt;"."),TRUE,FALSE)</formula>
    </cfRule>
    <cfRule type="expression" dxfId="1234" priority="2030">
      <formula>IF(AND(AL1002&gt;=0, RIGHT(TEXT(AL1002,"0.#"),1)="."),TRUE,FALSE)</formula>
    </cfRule>
    <cfRule type="expression" dxfId="1233" priority="2031">
      <formula>IF(AND(AL1002&lt;0, RIGHT(TEXT(AL1002,"0.#"),1)&lt;&gt;"."),TRUE,FALSE)</formula>
    </cfRule>
    <cfRule type="expression" dxfId="1232" priority="2032">
      <formula>IF(AND(AL1002&lt;0, RIGHT(TEXT(AL1002,"0.#"),1)="."),TRUE,FALSE)</formula>
    </cfRule>
  </conditionalFormatting>
  <conditionalFormatting sqref="Y1002:Y1003">
    <cfRule type="expression" dxfId="1231" priority="2027">
      <formula>IF(RIGHT(TEXT(Y1002,"0.#"),1)=".",FALSE,TRUE)</formula>
    </cfRule>
    <cfRule type="expression" dxfId="1230" priority="2028">
      <formula>IF(RIGHT(TEXT(Y1002,"0.#"),1)=".",TRUE,FALSE)</formula>
    </cfRule>
  </conditionalFormatting>
  <conditionalFormatting sqref="AL1037:AO1064">
    <cfRule type="expression" dxfId="1229" priority="2023">
      <formula>IF(AND(AL1037&gt;=0, RIGHT(TEXT(AL1037,"0.#"),1)&lt;&gt;"."),TRUE,FALSE)</formula>
    </cfRule>
    <cfRule type="expression" dxfId="1228" priority="2024">
      <formula>IF(AND(AL1037&gt;=0, RIGHT(TEXT(AL1037,"0.#"),1)="."),TRUE,FALSE)</formula>
    </cfRule>
    <cfRule type="expression" dxfId="1227" priority="2025">
      <formula>IF(AND(AL1037&lt;0, RIGHT(TEXT(AL1037,"0.#"),1)&lt;&gt;"."),TRUE,FALSE)</formula>
    </cfRule>
    <cfRule type="expression" dxfId="1226" priority="2026">
      <formula>IF(AND(AL1037&lt;0, RIGHT(TEXT(AL1037,"0.#"),1)="."),TRUE,FALSE)</formula>
    </cfRule>
  </conditionalFormatting>
  <conditionalFormatting sqref="Y1037:Y1064">
    <cfRule type="expression" dxfId="1225" priority="2021">
      <formula>IF(RIGHT(TEXT(Y1037,"0.#"),1)=".",FALSE,TRUE)</formula>
    </cfRule>
    <cfRule type="expression" dxfId="1224" priority="2022">
      <formula>IF(RIGHT(TEXT(Y1037,"0.#"),1)=".",TRUE,FALSE)</formula>
    </cfRule>
  </conditionalFormatting>
  <conditionalFormatting sqref="AL1035:AO1036">
    <cfRule type="expression" dxfId="1223" priority="2017">
      <formula>IF(AND(AL1035&gt;=0, RIGHT(TEXT(AL1035,"0.#"),1)&lt;&gt;"."),TRUE,FALSE)</formula>
    </cfRule>
    <cfRule type="expression" dxfId="1222" priority="2018">
      <formula>IF(AND(AL1035&gt;=0, RIGHT(TEXT(AL1035,"0.#"),1)="."),TRUE,FALSE)</formula>
    </cfRule>
    <cfRule type="expression" dxfId="1221" priority="2019">
      <formula>IF(AND(AL1035&lt;0, RIGHT(TEXT(AL1035,"0.#"),1)&lt;&gt;"."),TRUE,FALSE)</formula>
    </cfRule>
    <cfRule type="expression" dxfId="1220" priority="2020">
      <formula>IF(AND(AL1035&lt;0, RIGHT(TEXT(AL1035,"0.#"),1)="."),TRUE,FALSE)</formula>
    </cfRule>
  </conditionalFormatting>
  <conditionalFormatting sqref="Y1035:Y1036">
    <cfRule type="expression" dxfId="1219" priority="2015">
      <formula>IF(RIGHT(TEXT(Y1035,"0.#"),1)=".",FALSE,TRUE)</formula>
    </cfRule>
    <cfRule type="expression" dxfId="1218" priority="2016">
      <formula>IF(RIGHT(TEXT(Y1035,"0.#"),1)=".",TRUE,FALSE)</formula>
    </cfRule>
  </conditionalFormatting>
  <conditionalFormatting sqref="AL1070:AO1097">
    <cfRule type="expression" dxfId="1217" priority="2011">
      <formula>IF(AND(AL1070&gt;=0, RIGHT(TEXT(AL1070,"0.#"),1)&lt;&gt;"."),TRUE,FALSE)</formula>
    </cfRule>
    <cfRule type="expression" dxfId="1216" priority="2012">
      <formula>IF(AND(AL1070&gt;=0, RIGHT(TEXT(AL1070,"0.#"),1)="."),TRUE,FALSE)</formula>
    </cfRule>
    <cfRule type="expression" dxfId="1215" priority="2013">
      <formula>IF(AND(AL1070&lt;0, RIGHT(TEXT(AL1070,"0.#"),1)&lt;&gt;"."),TRUE,FALSE)</formula>
    </cfRule>
    <cfRule type="expression" dxfId="1214" priority="2014">
      <formula>IF(AND(AL1070&lt;0, RIGHT(TEXT(AL1070,"0.#"),1)="."),TRUE,FALSE)</formula>
    </cfRule>
  </conditionalFormatting>
  <conditionalFormatting sqref="Y1070:Y1097">
    <cfRule type="expression" dxfId="1213" priority="2009">
      <formula>IF(RIGHT(TEXT(Y1070,"0.#"),1)=".",FALSE,TRUE)</formula>
    </cfRule>
    <cfRule type="expression" dxfId="1212" priority="2010">
      <formula>IF(RIGHT(TEXT(Y1070,"0.#"),1)=".",TRUE,FALSE)</formula>
    </cfRule>
  </conditionalFormatting>
  <conditionalFormatting sqref="AL1068:AO1069">
    <cfRule type="expression" dxfId="1211" priority="2005">
      <formula>IF(AND(AL1068&gt;=0, RIGHT(TEXT(AL1068,"0.#"),1)&lt;&gt;"."),TRUE,FALSE)</formula>
    </cfRule>
    <cfRule type="expression" dxfId="1210" priority="2006">
      <formula>IF(AND(AL1068&gt;=0, RIGHT(TEXT(AL1068,"0.#"),1)="."),TRUE,FALSE)</formula>
    </cfRule>
    <cfRule type="expression" dxfId="1209" priority="2007">
      <formula>IF(AND(AL1068&lt;0, RIGHT(TEXT(AL1068,"0.#"),1)&lt;&gt;"."),TRUE,FALSE)</formula>
    </cfRule>
    <cfRule type="expression" dxfId="1208" priority="2008">
      <formula>IF(AND(AL1068&lt;0, RIGHT(TEXT(AL1068,"0.#"),1)="."),TRUE,FALSE)</formula>
    </cfRule>
  </conditionalFormatting>
  <conditionalFormatting sqref="Y1068:Y1069">
    <cfRule type="expression" dxfId="1207" priority="2003">
      <formula>IF(RIGHT(TEXT(Y1068,"0.#"),1)=".",FALSE,TRUE)</formula>
    </cfRule>
    <cfRule type="expression" dxfId="1206" priority="2004">
      <formula>IF(RIGHT(TEXT(Y1068,"0.#"),1)=".",TRUE,FALSE)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I34">
    <cfRule type="expression" dxfId="11" priority="1">
      <formula>IF(RIGHT(TEXT(AI34,"0.#"),1)=".",FALSE,TRUE)</formula>
    </cfRule>
    <cfRule type="expression" dxfId="10" priority="2">
      <formula>IF(RIGHT(TEXT(AI34,"0.#"),1)=".",TRUE,FALSE)</formula>
    </cfRule>
  </conditionalFormatting>
  <conditionalFormatting sqref="AE34">
    <cfRule type="expression" dxfId="9" priority="11">
      <formula>IF(RIGHT(TEXT(AE34,"0.#"),1)=".",FALSE,TRUE)</formula>
    </cfRule>
    <cfRule type="expression" dxfId="8" priority="12">
      <formula>IF(RIGHT(TEXT(AE34,"0.#"),1)=".",TRUE,FALSE)</formula>
    </cfRule>
  </conditionalFormatting>
  <conditionalFormatting sqref="AE33">
    <cfRule type="expression" dxfId="7" priority="9">
      <formula>IF(RIGHT(TEXT(AE33,"0.#"),1)=".",FALSE,TRUE)</formula>
    </cfRule>
    <cfRule type="expression" dxfId="6" priority="10">
      <formula>IF(RIGHT(TEXT(AE33,"0.#"),1)=".",TRUE,FALSE)</formula>
    </cfRule>
  </conditionalFormatting>
  <conditionalFormatting sqref="AE32">
    <cfRule type="expression" dxfId="5" priority="7">
      <formula>IF(RIGHT(TEXT(AE32,"0.#"),1)=".",FALSE,TRUE)</formula>
    </cfRule>
    <cfRule type="expression" dxfId="4" priority="8">
      <formula>IF(RIGHT(TEXT(AE32,"0.#"),1)=".",TRUE,FALSE)</formula>
    </cfRule>
  </conditionalFormatting>
  <conditionalFormatting sqref="AI32">
    <cfRule type="expression" dxfId="3" priority="5">
      <formula>IF(RIGHT(TEXT(AI32,"0.#"),1)=".",FALSE,TRUE)</formula>
    </cfRule>
    <cfRule type="expression" dxfId="2" priority="6">
      <formula>IF(RIGHT(TEXT(AI32,"0.#"),1)=".",TRUE,FALSE)</formula>
    </cfRule>
  </conditionalFormatting>
  <conditionalFormatting sqref="AI33">
    <cfRule type="expression" dxfId="1" priority="3">
      <formula>IF(RIGHT(TEXT(AI33,"0.#"),1)=".",FALSE,TRUE)</formula>
    </cfRule>
    <cfRule type="expression" dxfId="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Width="0" fitToHeight="0" orientation="portrait" r:id="rId1"/>
  <headerFooter differentFirst="1" alignWithMargins="0"/>
  <rowBreaks count="3" manualBreakCount="3">
    <brk id="117"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2019-05-30T01:27:01Z</cp:lastPrinted>
  <dcterms:created xsi:type="dcterms:W3CDTF">2012-03-13T00:50:25Z</dcterms:created>
  <dcterms:modified xsi:type="dcterms:W3CDTF">2019-05-31T00:28:33Z</dcterms:modified>
</cp:coreProperties>
</file>