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指導班\対策係\寺内\23.行政事業レビュー、政策評価\★2019 行政事業レビュー\05レビューシート作成\03各係から提出\"/>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<sst xmlns="http://schemas.openxmlformats.org/spreadsheetml/2006/main" count="2936" uniqueCount="630">
  <si>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</si>
  <si>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</si>
  <si>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</si>
  <si>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</si>
  <si>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</si>
  <si>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</si>
  <si>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</si>
  <si>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</si>
  <si>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</si>
  <si>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</si>
  <si>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</si>
  <si>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</si>
  <si>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</si>
  <si>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</si>
  <si>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</si>
  <si>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</si>
  <si>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</si>
  <si>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</si>
  <si>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</si>
  <si>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</si>
  <si>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</si>
  <si>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</si>
  <si>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</si>
  <si>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</si>
  <si>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</si>
  <si>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</si>
  <si>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</si>
  <si>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</si>
  <si>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</si>
  <si>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</si>
  <si>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</si>
  <si>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</si>
  <si>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</si>
  <si>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</si>
  <si>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</si>
  <si>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</si>
  <si>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</si>
  <si>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</si>
  <si>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</si>
  <si>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</si>
  <si>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</si>
  <si>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</si>
  <si>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</si>
  <si>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</si>
  <si>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</si>
  <si>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</si>
  <si>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</si>
  <si>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</si>
  <si>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</si>
  <si>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</si>
  <si>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</si>
  <si>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</si>
  <si>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</si>
  <si>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</si>
  <si>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</si>
  <si>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</si>
  <si>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</si>
  <si>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</si>
  <si>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</si>
  <si>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</si>
  <si>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</si>
  <si>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</si>
  <si>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</si>
  <si>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</si>
  <si>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</si>
  <si>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</si>
  <si>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</si>
  <si>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</si>
  <si>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</si>
  <si>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</si>
  <si>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</si>
  <si>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</si>
  <si>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</si>
  <si>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</si>
  <si>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</si>
  <si>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</si>
  <si>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</si>
  <si>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</si>
  <si>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</si>
  <si>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</si>
  <si>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</si>
  <si>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</si>
  <si>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</si>
  <si>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</si>
  <si>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</si>
  <si>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</si>
  <si>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</si>
  <si>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</si>
  <si>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</si>
  <si>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</si>
  <si>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</si>
  <si>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</si>
  <si>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</si>
  <si>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</si>
  <si>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</si>
  <si>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</si>
  <si>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</si>
  <si>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</si>
  <si>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</si>
  <si>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</si>
  <si>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</si>
  <si>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</si>
  <si>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</si>
  <si>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</si>
  <si>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</si>
  <si>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</si>
  <si>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</si>
  <si>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</si>
  <si>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</si>
  <si>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</si>
  <si>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</si>
  <si>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</si>
  <si>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</si>
  <si>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</si>
  <si>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</si>
  <si>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</si>
  <si>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</si>
  <si>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</si>
  <si>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</si>
  <si>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</si>
  <si>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</si>
  <si>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</si>
  <si>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</si>
  <si>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</si>
  <si>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</si>
  <si>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</si>
  <si>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</si>
  <si>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</si>
  <si>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</si>
  <si>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</si>
  <si>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</si>
  <si>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</si>
  <si>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</si>
  <si>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</si>
  <si>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</si>
  <si>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</si>
  <si>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</si>
  <si>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</si>
  <si>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</si>
  <si>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</si>
  <si>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</si>
  <si>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</si>
  <si>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</si>
  <si>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</si>
  <si>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</si>
  <si>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</si>
  <si>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</si>
  <si>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</si>
  <si>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</si>
  <si>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</si>
  <si>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</si>
  <si>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</si>
  <si>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</si>
  <si>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</si>
  <si>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</si>
  <si>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</si>
  <si>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</si>
  <si>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</si>
  <si>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</si>
  <si>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</si>
  <si>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</si>
  <si>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</si>
  <si>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</si>
  <si>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</si>
  <si>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</si>
  <si>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</si>
  <si>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</si>
  <si>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</si>
  <si>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</si>
  <si>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</si>
  <si>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</si>
  <si>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</si>
  <si>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</si>
  <si>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</si>
  <si>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</si>
  <si>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</si>
  <si>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</si>
  <si>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</si>
  <si>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</si>
  <si>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</si>
  <si>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</si>
  <si>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</si>
  <si>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</si>
  <si>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</si>
  <si>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</si>
  <si>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</si>
  <si>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</si>
  <si>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</si>
  <si>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</si>
  <si>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</si>
  <si>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</si>
  <si>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</si>
  <si>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</si>
  <si>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</si>
  <si>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</si>
  <si>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</si>
  <si>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</si>
  <si>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</si>
  <si>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</si>
  <si>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</si>
  <si>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</si>
  <si>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</si>
  <si>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</si>
  <si>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</si>
  <si>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</si>
  <si>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</si>
  <si>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</si>
  <si>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</si>
  <si>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</si>
  <si>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</si>
  <si>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</si>
  <si>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</si>
  <si>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</si>
  <si>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</si>
  <si>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</si>
  <si>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</si>
  <si>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</si>
  <si>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</si>
  <si>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</si>
  <si>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</si>
  <si>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</si>
  <si>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</si>
  <si>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</si>
  <si>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</si>
  <si>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</si>
  <si>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</si>
  <si>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</si>
  <si>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</si>
  <si>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</si>
  <si>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</si>
  <si>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</si>
  <si>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</si>
  <si>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</si>
  <si>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</si>
  <si>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</si>
  <si>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</si>
  <si>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</si>
  <si>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</si>
  <si>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</si>
  <si>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</si>
  <si>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</si>
  <si>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</si>
  <si>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</si>
  <si>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</si>
  <si>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</si>
  <si>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</si>
  <si>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</si>
  <si>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</si>
  <si>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</si>
  <si>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</si>
  <si>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</si>
  <si>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</si>
  <si>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</si>
  <si>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</si>
  <si>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</si>
  <si>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</si>
  <si>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</si>
  <si>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</si>
  <si>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</si>
  <si>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</si>
  <si>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</si>
  <si>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</si>
  <si>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</si>
  <si>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</si>
  <si>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</si>
  <si>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</si>
  <si>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</si>
  <si>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</si>
  <si>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</si>
  <si>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</si>
  <si>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</si>
  <si>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</si>
  <si>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</si>
  <si>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</si>
  <si>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</si>
  <si>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</si>
  <si>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</si>
  <si>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</si>
  <si>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</si>
  <si>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</si>
  <si>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</si>
  <si>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</si>
  <si>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</si>
  <si>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</si>
  <si>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</si>
  <si>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</si>
  <si>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</si>
  <si>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</si>
  <si>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</si>
  <si>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</si>
  <si>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</si>
  <si>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</si>
  <si>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</si>
  <si>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</si>
  <si>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</si>
  <si>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</si>
  <si>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</si>
  <si>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</si>
  <si>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</si>
  <si>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</si>
  <si>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</si>
  <si>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</si>
  <si>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</si>
  <si>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</si>
  <si>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</si>
  <si>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</si>
  <si>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</si>
  <si>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</si>
  <si>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</si>
  <si>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</si>
  <si>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</si>
  <si>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</si>
  <si>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</si>
  <si>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</si>
  <si>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</si>
  <si>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</si>
  <si>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</si>
  <si>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</si>
  <si>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</si>
  <si>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</si>
  <si>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</si>
  <si>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</si>
  <si>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</si>
  <si>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</si>
  <si>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</si>
  <si>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</si>
  <si>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</si>
  <si>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</si>
  <si>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</si>
  <si>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</si>
  <si>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</si>
  <si>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</si>
  <si>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</si>
  <si>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</si>
  <si>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</si>
  <si>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</si>
  <si>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</si>
  <si>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</si>
  <si>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</si>
  <si>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</si>
  <si>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</si>
  <si>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</si>
  <si>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</si>
  <si>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</si>
  <si>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</si>
  <si>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</si>
  <si>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</si>
  <si>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</si>
  <si>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</si>
  <si>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</si>
  <si>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</si>
  <si>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</si>
  <si>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</si>
  <si>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</si>
  <si>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</si>
  <si>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</si>
  <si>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</si>
  <si>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</si>
  <si>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</si>
  <si>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</si>
  <si>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</si>
  <si>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</si>
  <si>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</si>
  <si>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</si>
  <si>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</si>
  <si>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</si>
  <si>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</si>
  <si>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</si>
  <si>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</si>
  <si>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</si>
  <si>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</si>
  <si>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</si>
  <si>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</si>
  <si>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</si>
  <si>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</si>
  <si>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</si>
  <si>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</si>
  <si>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</si>
  <si>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</si>
  <si>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</si>
  <si>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</si>
  <si>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</si>
  <si>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</si>
  <si>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</si>
  <si>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</si>
  <si>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</si>
  <si>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</si>
  <si>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</si>
  <si>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</si>
  <si>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</si>
  <si>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</si>
  <si>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</si>
  <si>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</si>
  <si>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</si>
  <si>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</si>
  <si>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</si>
  <si>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</si>
  <si>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</si>
  <si>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</si>
  <si>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</si>
  <si>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</si>
  <si>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</si>
  <si>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</si>
  <si>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</si>
  <si>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</si>
  <si>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</si>
  <si>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</si>
  <si>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</si>
  <si>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</si>
  <si>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</si>
  <si>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</si>
  <si>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</si>
  <si>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</si>
  <si>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</si>
  <si>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</si>
  <si>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</si>
  <si>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</si>
  <si>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</si>
  <si>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</si>
  <si>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</si>
  <si>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</si>
  <si>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</si>
  <si>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</si>
  <si>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</si>
  <si>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</si>
  <si>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</si>
  <si>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</si>
  <si>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</si>
  <si>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</si>
  <si>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</si>
  <si>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</si>
  <si>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</si>
  <si>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</si>
  <si>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</si>
  <si>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</si>
  <si>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</si>
  <si>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</si>
  <si>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</si>
  <si>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</si>
  <si>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</si>
  <si>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</si>
  <si>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</si>
  <si>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</si>
  <si>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</si>
  <si>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</si>
  <si>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</si>
  <si>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</si>
  <si>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</si>
  <si>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</si>
  <si>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</si>
  <si>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</si>
  <si>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</si>
  <si>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</si>
  <si>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</si>
  <si>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</si>
  <si>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</si>
  <si>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</si>
  <si>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</si>
  <si>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</si>
  <si>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</si>
  <si>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</si>
  <si>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</si>
  <si>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</si>
  <si>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</si>
  <si>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</si>
  <si>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</si>
  <si>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</si>
  <si>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</si>
  <si>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</si>
  <si>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</si>
  <si>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</si>
  <si>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</si>
  <si>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</si>
  <si>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</si>
  <si>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</si>
  <si>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</si>
  <si>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</si>
  <si>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</si>
  <si>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</si>
  <si>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</si>
  <si>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</si>
  <si>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</si>
  <si>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</si>
  <si>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</si>
  <si>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</si>
  <si>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</si>
  <si>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</si>
  <si>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</si>
  <si>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</si>
  <si>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</si>
  <si>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</si>
  <si>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</si>
  <si>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</si>
  <si>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</si>
  <si>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</si>
  <si>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</si>
  <si>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</si>
  <si>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</si>
  <si>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</si>
  <si>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</si>
  <si>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</si>
  <si>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</si>
  <si>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</si>
  <si>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</si>
  <si>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</si>
  <si>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</si>
  <si>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</si>
  <si>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</si>
  <si>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</si>
  <si>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</si>
  <si>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</si>
  <si>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</si>
  <si>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</si>
  <si>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</si>
  <si>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</si>
  <si>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</si>
  <si>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</si>
  <si>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</si>
  <si>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</si>
  <si>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</si>
  <si>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</si>
  <si>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</si>
  <si>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</si>
  <si>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</si>
  <si>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</si>
  <si>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</si>
  <si>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</si>
  <si>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</si>
  <si>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</si>
  <si>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</si>
  <si>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</si>
  <si>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</si>
  <si>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</si>
  <si>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</si>
  <si>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</si>
  <si>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</si>
  <si>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</si>
  <si>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</si>
  <si>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</si>
  <si>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</si>
  <si>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</si>
  <si>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</si>
  <si>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</si>
  <si>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</si>
  <si>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</si>
  <si>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</si>
  <si>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</si>
  <si>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</si>
  <si>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</si>
  <si>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</si>
  <si>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</si>
  <si>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</si>
  <si>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</si>
  <si>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</si>
  <si>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</si>
  <si>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</si>
  <si>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</si>
  <si>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</si>
  <si>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</si>
  <si>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</si>
  <si>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</si>
  <si>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</si>
  <si>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</si>
  <si>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</si>
  <si>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</si>
  <si>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</si>
  <si>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</si>
  <si>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</si>
  <si>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</si>
  <si>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</si>
  <si>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自動車事故による被害者遺族等に対する支援</t>
    <rPh sb="0" eb="3">
      <t>ジドウシャ</t>
    </rPh>
    <rPh sb="3" eb="5">
      <t>ジコ</t>
    </rPh>
    <rPh sb="8" eb="11">
      <t>ヒガイシャ</t>
    </rPh>
    <rPh sb="11" eb="13">
      <t>イゾク</t>
    </rPh>
    <rPh sb="13" eb="14">
      <t>トウ</t>
    </rPh>
    <rPh sb="15" eb="16">
      <t>タイ</t>
    </rPh>
    <rPh sb="18" eb="20">
      <t>シエン</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</si>
  <si>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</si>
  <si>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</si>
  <si>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小林　豊</t>
    <rPh sb="0" eb="3">
      <t>サンジカン</t>
    </rPh>
    <rPh sb="4" eb="6">
      <t>コバヤシ</t>
    </rPh>
    <rPh sb="7" eb="8">
      <t>ユタカ</t>
    </rPh>
    <phoneticPr fontId="5"/>
  </si>
  <si>
    <t>○</t>
  </si>
  <si>
    <t>自動車損害賠償保障法附則第4項、第5項</t>
    <rPh sb="0" eb="3">
      <t>ジドウシャ</t>
    </rPh>
    <rPh sb="3" eb="5">
      <t>ソンガイ</t>
    </rPh>
    <rPh sb="5" eb="7">
      <t>バイショウ</t>
    </rPh>
    <rPh sb="7" eb="9">
      <t>ホショウ</t>
    </rPh>
    <rPh sb="9" eb="10">
      <t>ホウ</t>
    </rPh>
    <rPh sb="10" eb="11">
      <t>フ</t>
    </rPh>
    <rPh sb="11" eb="12">
      <t>ソク</t>
    </rPh>
    <rPh sb="12" eb="13">
      <t>ダイ</t>
    </rPh>
    <rPh sb="14" eb="15">
      <t>コウ</t>
    </rPh>
    <rPh sb="16" eb="17">
      <t>ダイ</t>
    </rPh>
    <rPh sb="18" eb="19">
      <t>コウ</t>
    </rPh>
    <phoneticPr fontId="5"/>
  </si>
  <si>
    <t>自動車事故対策計画
（平成14年国土交通省告示第52号）</t>
  </si>
  <si>
    <t>（公財）交通遺児等育成基金を対象に、交通遺児からの拠出金により基金を造成し、交通遺児に対し基金の運用益を含めて年金方式で育成給付金の給付を行う交通遺児育成基金事業に要する経費の一部を補助する。（補助率：定額）</t>
    <rPh sb="0" eb="13">
      <t>イクセイキキン</t>
    </rPh>
    <rPh sb="14" eb="16">
      <t>タイショウ</t>
    </rPh>
    <rPh sb="18" eb="20">
      <t>コウツウ</t>
    </rPh>
    <rPh sb="20" eb="22">
      <t>イジ</t>
    </rPh>
    <rPh sb="25" eb="27">
      <t>キョシュツ</t>
    </rPh>
    <rPh sb="27" eb="28">
      <t>キン</t>
    </rPh>
    <rPh sb="31" eb="33">
      <t>キキン</t>
    </rPh>
    <rPh sb="34" eb="36">
      <t>ゾウセイ</t>
    </rPh>
    <rPh sb="38" eb="40">
      <t>コウツウ</t>
    </rPh>
    <rPh sb="40" eb="42">
      <t>イジ</t>
    </rPh>
    <rPh sb="43" eb="44">
      <t>タイ</t>
    </rPh>
    <rPh sb="45" eb="47">
      <t>キキン</t>
    </rPh>
    <rPh sb="48" eb="50">
      <t>ウンヨウ</t>
    </rPh>
    <rPh sb="50" eb="51">
      <t>エキ</t>
    </rPh>
    <rPh sb="52" eb="53">
      <t>フク</t>
    </rPh>
    <rPh sb="55" eb="57">
      <t>ネンキン</t>
    </rPh>
    <rPh sb="57" eb="59">
      <t>ホウシキ</t>
    </rPh>
    <rPh sb="60" eb="62">
      <t>イクセイ</t>
    </rPh>
    <rPh sb="62" eb="64">
      <t>キュウフ</t>
    </rPh>
    <rPh sb="64" eb="65">
      <t>キン</t>
    </rPh>
    <rPh sb="66" eb="68">
      <t>キュウフ</t>
    </rPh>
    <rPh sb="69" eb="70">
      <t>オコナ</t>
    </rPh>
    <rPh sb="71" eb="73">
      <t>コウツウ</t>
    </rPh>
    <rPh sb="73" eb="75">
      <t>イジ</t>
    </rPh>
    <rPh sb="75" eb="77">
      <t>イクセイ</t>
    </rPh>
    <rPh sb="77" eb="79">
      <t>キキン</t>
    </rPh>
    <rPh sb="79" eb="81">
      <t>ジギョウ</t>
    </rPh>
    <rPh sb="82" eb="83">
      <t>ヨウ</t>
    </rPh>
    <rPh sb="85" eb="87">
      <t>ケイヒ</t>
    </rPh>
    <rPh sb="88" eb="90">
      <t>イチブ</t>
    </rPh>
    <rPh sb="91" eb="93">
      <t>ホジョ</t>
    </rPh>
    <rPh sb="97" eb="100">
      <t>ホジョリツ</t>
    </rPh>
    <rPh sb="101" eb="103">
      <t>テイガク</t>
    </rPh>
    <phoneticPr fontId="5"/>
  </si>
  <si>
    <t>-</t>
  </si>
  <si>
    <t>-</t>
    <phoneticPr fontId="5"/>
  </si>
  <si>
    <t>自動車事故対策費補助金</t>
    <rPh sb="0" eb="3">
      <t>ジドウシャ</t>
    </rPh>
    <rPh sb="3" eb="5">
      <t>ジコ</t>
    </rPh>
    <rPh sb="5" eb="7">
      <t>タイサク</t>
    </rPh>
    <rPh sb="7" eb="8">
      <t>ヒ</t>
    </rPh>
    <rPh sb="8" eb="11">
      <t>ホジョキン</t>
    </rPh>
    <phoneticPr fontId="5"/>
  </si>
  <si>
    <t>新規加入者数を目標値とする。</t>
    <rPh sb="0" eb="2">
      <t>シンキ</t>
    </rPh>
    <rPh sb="2" eb="5">
      <t>カニュウシャ</t>
    </rPh>
    <rPh sb="5" eb="6">
      <t>スウ</t>
    </rPh>
    <rPh sb="7" eb="9">
      <t>モクヒョウ</t>
    </rPh>
    <rPh sb="9" eb="10">
      <t>チ</t>
    </rPh>
    <phoneticPr fontId="5"/>
  </si>
  <si>
    <t>人</t>
    <rPh sb="0" eb="1">
      <t>ニン</t>
    </rPh>
    <phoneticPr fontId="5"/>
  </si>
  <si>
    <t>新規加入者数
（目標値は過去３か年の成果実績の平均値により設定）</t>
    <rPh sb="0" eb="2">
      <t>シンキ</t>
    </rPh>
    <rPh sb="2" eb="5">
      <t>カニュウシャ</t>
    </rPh>
    <rPh sb="5" eb="6">
      <t>スウ</t>
    </rPh>
    <rPh sb="8" eb="10">
      <t>モクヒョウ</t>
    </rPh>
    <rPh sb="10" eb="11">
      <t>チ</t>
    </rPh>
    <rPh sb="12" eb="14">
      <t>カコ</t>
    </rPh>
    <rPh sb="16" eb="17">
      <t>ネン</t>
    </rPh>
    <rPh sb="18" eb="20">
      <t>セイカ</t>
    </rPh>
    <rPh sb="20" eb="22">
      <t>ジッセキ</t>
    </rPh>
    <rPh sb="23" eb="25">
      <t>ヘイキン</t>
    </rPh>
    <rPh sb="25" eb="26">
      <t>チ</t>
    </rPh>
    <rPh sb="29" eb="31">
      <t>セッテイ</t>
    </rPh>
    <phoneticPr fontId="5"/>
  </si>
  <si>
    <t>補助対象事業実績報告書別紙２</t>
    <rPh sb="0" eb="2">
      <t>ホジョ</t>
    </rPh>
    <rPh sb="2" eb="4">
      <t>タイショウ</t>
    </rPh>
    <rPh sb="4" eb="6">
      <t>ジギョウ</t>
    </rPh>
    <rPh sb="6" eb="8">
      <t>ジッセキ</t>
    </rPh>
    <rPh sb="8" eb="11">
      <t>ホウコクショ</t>
    </rPh>
    <rPh sb="11" eb="13">
      <t>ベッシ</t>
    </rPh>
    <phoneticPr fontId="5"/>
  </si>
  <si>
    <t>情報誌送付箇所数</t>
  </si>
  <si>
    <t>箇所</t>
    <rPh sb="0" eb="2">
      <t>カショ</t>
    </rPh>
    <phoneticPr fontId="5"/>
  </si>
  <si>
    <t>円/人</t>
  </si>
  <si>
    <t>737,609/43</t>
  </si>
  <si>
    <t>773,390/39</t>
  </si>
  <si>
    <t>627,537/36</t>
    <phoneticPr fontId="5"/>
  </si>
  <si>
    <t>2,490,891/85</t>
  </si>
  <si>
    <t>５　安全で安心できる交通の確保、治安・生活安全の確保</t>
  </si>
  <si>
    <t>16　自動車事故の被害者の救済を図る</t>
  </si>
  <si>
    <t>-</t>
    <phoneticPr fontId="5"/>
  </si>
  <si>
    <t>自動車事故の交通遺児に対して、一定水準の育成給付金を長期にわたり安定的に給付することにより、交通遺児家庭の暮らしの安心が図られる環境を整備することにより、自動車事故被害者の救済の推進に寄与する。</t>
    <rPh sb="89" eb="91">
      <t>スイシン</t>
    </rPh>
    <rPh sb="92" eb="94">
      <t>キヨ</t>
    </rPh>
    <phoneticPr fontId="5"/>
  </si>
  <si>
    <t>本事業については、交通遺児の健全な育成のために、安定的な支援の実施を図る必要がある。</t>
    <rPh sb="0" eb="1">
      <t>ホン</t>
    </rPh>
    <rPh sb="1" eb="3">
      <t>ジギョウ</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</si>
  <si>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</si>
  <si>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本事業については、交通遺児の健全な育成のための安定的な支援の実施を図るため、当該事業を適切に実施可能な者として、(公財)交通遺児等育成基金に対し補助金を交付しており、必要かつ適切な事業となっている。また、本事業は、自動車損害賠償保障法附則第4項及び第5項に基づき、自動車事故対策計画を作成して実施するものとされている事業であり、優先度の高い事業である。</t>
    <rPh sb="0" eb="1">
      <t>ホン</t>
    </rPh>
    <rPh sb="1" eb="3">
      <t>ジギョウ</t>
    </rPh>
    <rPh sb="38" eb="40">
      <t>トウガイ</t>
    </rPh>
    <rPh sb="40" eb="42">
      <t>ジギョウ</t>
    </rPh>
    <rPh sb="43" eb="45">
      <t>テキセツ</t>
    </rPh>
    <rPh sb="46" eb="48">
      <t>ジッシ</t>
    </rPh>
    <rPh sb="48" eb="50">
      <t>カノウ</t>
    </rPh>
    <rPh sb="51" eb="52">
      <t>シャ</t>
    </rPh>
    <rPh sb="56" eb="69">
      <t>コウツウイジ</t>
    </rPh>
    <rPh sb="70" eb="71">
      <t>タイ</t>
    </rPh>
    <rPh sb="72" eb="75">
      <t>ホジョキン</t>
    </rPh>
    <rPh sb="76" eb="78">
      <t>コウフ</t>
    </rPh>
    <rPh sb="83" eb="85">
      <t>ヒツヨウ</t>
    </rPh>
    <rPh sb="87" eb="89">
      <t>テキセツ</t>
    </rPh>
    <rPh sb="90" eb="92">
      <t>ジギョウ</t>
    </rPh>
    <rPh sb="102" eb="103">
      <t>ホン</t>
    </rPh>
    <rPh sb="103" eb="105">
      <t>ジギョウ</t>
    </rPh>
    <rPh sb="119" eb="120">
      <t>ダイ</t>
    </rPh>
    <rPh sb="121" eb="122">
      <t>コウ</t>
    </rPh>
    <rPh sb="122" eb="123">
      <t>オヨ</t>
    </rPh>
    <rPh sb="142" eb="144">
      <t>サクセイ</t>
    </rPh>
    <rPh sb="146" eb="148">
      <t>ジッシ</t>
    </rPh>
    <rPh sb="158" eb="160">
      <t>ジギョウ</t>
    </rPh>
    <rPh sb="164" eb="167">
      <t>ユウセンド</t>
    </rPh>
    <rPh sb="168" eb="169">
      <t>タカ</t>
    </rPh>
    <rPh sb="170" eb="172">
      <t>ジギョウ</t>
    </rPh>
    <phoneticPr fontId="5"/>
  </si>
  <si>
    <t>‐</t>
  </si>
  <si>
    <t>無</t>
  </si>
  <si>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rPh sb="10" eb="11">
      <t>ド</t>
    </rPh>
    <rPh sb="49" eb="50">
      <t>ダイ</t>
    </rPh>
    <rPh sb="51" eb="52">
      <t>コウ</t>
    </rPh>
    <rPh sb="52" eb="53">
      <t>オヨ</t>
    </rPh>
    <rPh sb="61" eb="63">
      <t>サクセイ</t>
    </rPh>
    <rPh sb="76" eb="78">
      <t>コンキョ</t>
    </rPh>
    <rPh sb="107" eb="110">
      <t>ジュエキシャ</t>
    </rPh>
    <phoneticPr fontId="5"/>
  </si>
  <si>
    <t>本事業については、交通遺児からの拠出金による基金を運用し、これに国の補助金等を加えて支給するもの及び基金事業に要する経費の一部を補助するものであり、補助額は必要最小限にとどめており、コストなどの水準は妥当である。</t>
    <rPh sb="25" eb="27">
      <t>ウンヨウ</t>
    </rPh>
    <rPh sb="32" eb="33">
      <t>クニ</t>
    </rPh>
    <rPh sb="34" eb="37">
      <t>ホジョキン</t>
    </rPh>
    <rPh sb="37" eb="38">
      <t>トウ</t>
    </rPh>
    <rPh sb="39" eb="40">
      <t>クワ</t>
    </rPh>
    <rPh sb="42" eb="44">
      <t>シキュウ</t>
    </rPh>
    <rPh sb="48" eb="49">
      <t>オヨ</t>
    </rPh>
    <rPh sb="97" eb="99">
      <t>スイジュン</t>
    </rPh>
    <rPh sb="100" eb="102">
      <t>ダトウ</t>
    </rPh>
    <phoneticPr fontId="5"/>
  </si>
  <si>
    <t>本事業は、交通遺児からの拠出金による基金を運用し、これに国の補助金等を加えて支給するもの及び基金事業に要する経費の一部を補助するものであり、費目・使途は事業目的に即し真に必要なものに限定されている。</t>
    <rPh sb="21" eb="23">
      <t>ウンヨウ</t>
    </rPh>
    <rPh sb="28" eb="29">
      <t>クニ</t>
    </rPh>
    <rPh sb="30" eb="33">
      <t>ホジョキン</t>
    </rPh>
    <rPh sb="33" eb="34">
      <t>トウ</t>
    </rPh>
    <rPh sb="35" eb="36">
      <t>クワ</t>
    </rPh>
    <rPh sb="38" eb="40">
      <t>シキュウ</t>
    </rPh>
    <rPh sb="44" eb="45">
      <t>オヨ</t>
    </rPh>
    <rPh sb="70" eb="72">
      <t>ヒモク</t>
    </rPh>
    <rPh sb="73" eb="75">
      <t>シト</t>
    </rPh>
    <rPh sb="76" eb="78">
      <t>ジギョウ</t>
    </rPh>
    <rPh sb="78" eb="80">
      <t>モクテキ</t>
    </rPh>
    <rPh sb="81" eb="82">
      <t>ソク</t>
    </rPh>
    <rPh sb="83" eb="84">
      <t>シン</t>
    </rPh>
    <rPh sb="85" eb="87">
      <t>ヒツヨウ</t>
    </rPh>
    <rPh sb="91" eb="93">
      <t>ゲンテイ</t>
    </rPh>
    <phoneticPr fontId="5"/>
  </si>
  <si>
    <t>支出先において、加入した交通遺児を管理する業務の効率化を図る等の工夫が行われている。</t>
    <rPh sb="0" eb="2">
      <t>シシュツ</t>
    </rPh>
    <rPh sb="2" eb="3">
      <t>サキ</t>
    </rPh>
    <rPh sb="8" eb="10">
      <t>カニュウ</t>
    </rPh>
    <rPh sb="12" eb="14">
      <t>コウツウ</t>
    </rPh>
    <rPh sb="14" eb="16">
      <t>イジ</t>
    </rPh>
    <rPh sb="17" eb="19">
      <t>カンリ</t>
    </rPh>
    <rPh sb="21" eb="23">
      <t>ギョウム</t>
    </rPh>
    <rPh sb="24" eb="27">
      <t>コウリツカ</t>
    </rPh>
    <rPh sb="28" eb="29">
      <t>ハカ</t>
    </rPh>
    <rPh sb="30" eb="31">
      <t>ナド</t>
    </rPh>
    <rPh sb="32" eb="34">
      <t>クフウ</t>
    </rPh>
    <rPh sb="35" eb="36">
      <t>オコナ</t>
    </rPh>
    <phoneticPr fontId="5"/>
  </si>
  <si>
    <t>毎年度、活動見込みに見合った新規加入者を得ることができている。</t>
    <rPh sb="0" eb="3">
      <t>マイネンド</t>
    </rPh>
    <rPh sb="4" eb="6">
      <t>カツドウ</t>
    </rPh>
    <rPh sb="6" eb="8">
      <t>ミコ</t>
    </rPh>
    <rPh sb="10" eb="12">
      <t>ミア</t>
    </rPh>
    <rPh sb="14" eb="16">
      <t>シンキ</t>
    </rPh>
    <rPh sb="16" eb="19">
      <t>カニュウシャ</t>
    </rPh>
    <rPh sb="20" eb="21">
      <t>エ</t>
    </rPh>
    <phoneticPr fontId="5"/>
  </si>
  <si>
    <t>本事業については、作成したパンフレット・リーフレット等により事業の周知に努めている。</t>
  </si>
  <si>
    <t xml:space="preserve">0317 </t>
    <phoneticPr fontId="5"/>
  </si>
  <si>
    <t>0183</t>
    <phoneticPr fontId="5"/>
  </si>
  <si>
    <t>0295</t>
    <phoneticPr fontId="5"/>
  </si>
  <si>
    <t>0186</t>
    <phoneticPr fontId="5"/>
  </si>
  <si>
    <t>0303</t>
    <phoneticPr fontId="5"/>
  </si>
  <si>
    <t>0200</t>
    <phoneticPr fontId="5"/>
  </si>
  <si>
    <t>0188</t>
    <phoneticPr fontId="5"/>
  </si>
  <si>
    <t>0191</t>
    <phoneticPr fontId="5"/>
  </si>
  <si>
    <t>A.（公財）交通遺児等育成基金</t>
    <rPh sb="2" eb="15">
      <t>イクセイキキン</t>
    </rPh>
    <phoneticPr fontId="5"/>
  </si>
  <si>
    <t>育成給付金</t>
    <rPh sb="0" eb="2">
      <t>イクセイ</t>
    </rPh>
    <rPh sb="2" eb="4">
      <t>キュウフ</t>
    </rPh>
    <rPh sb="4" eb="5">
      <t>キン</t>
    </rPh>
    <phoneticPr fontId="5"/>
  </si>
  <si>
    <t>広報費</t>
    <rPh sb="0" eb="3">
      <t>コウホウヒ</t>
    </rPh>
    <phoneticPr fontId="5"/>
  </si>
  <si>
    <t>管理費</t>
    <rPh sb="0" eb="3">
      <t>カンリヒ</t>
    </rPh>
    <phoneticPr fontId="5"/>
  </si>
  <si>
    <t>交通遺児への育成給付金等</t>
    <rPh sb="0" eb="2">
      <t>コウツウ</t>
    </rPh>
    <rPh sb="2" eb="4">
      <t>イジ</t>
    </rPh>
    <rPh sb="6" eb="8">
      <t>イクセイ</t>
    </rPh>
    <rPh sb="8" eb="10">
      <t>キュウフ</t>
    </rPh>
    <rPh sb="10" eb="11">
      <t>キン</t>
    </rPh>
    <rPh sb="11" eb="12">
      <t>トウ</t>
    </rPh>
    <phoneticPr fontId="5"/>
  </si>
  <si>
    <t>リーフレット、広告等</t>
    <rPh sb="7" eb="9">
      <t>コウコク</t>
    </rPh>
    <rPh sb="9" eb="10">
      <t>トウ</t>
    </rPh>
    <phoneticPr fontId="5"/>
  </si>
  <si>
    <t>育成給付金システム管理費、送金手数料</t>
    <rPh sb="0" eb="2">
      <t>イクセイ</t>
    </rPh>
    <rPh sb="2" eb="4">
      <t>キュウフ</t>
    </rPh>
    <rPh sb="4" eb="5">
      <t>カネ</t>
    </rPh>
    <rPh sb="9" eb="12">
      <t>カンリヒ</t>
    </rPh>
    <rPh sb="13" eb="15">
      <t>ソウキン</t>
    </rPh>
    <rPh sb="15" eb="18">
      <t>テスウリョウ</t>
    </rPh>
    <phoneticPr fontId="5"/>
  </si>
  <si>
    <t>(公財)交通遺児等育成基金</t>
    <phoneticPr fontId="5"/>
  </si>
  <si>
    <t>交通遺児育成給付金支給事業</t>
    <phoneticPr fontId="5"/>
  </si>
  <si>
    <t>補助金等交付</t>
  </si>
  <si>
    <t>自動車事故の交通遺児に対して、一定水準の育成給付金を長期にわたり安定的に給付することにより、交通遺児家庭の暮らしの安心が図られる環境を整備し、自動車事故被害者の救済を図る。</t>
    <rPh sb="0" eb="3">
      <t>ジドウシャ</t>
    </rPh>
    <rPh sb="3" eb="5">
      <t>ジコ</t>
    </rPh>
    <rPh sb="6" eb="8">
      <t>コウツウ</t>
    </rPh>
    <rPh sb="8" eb="10">
      <t>イジ</t>
    </rPh>
    <rPh sb="11" eb="12">
      <t>タイ</t>
    </rPh>
    <rPh sb="15" eb="17">
      <t>イッテイ</t>
    </rPh>
    <rPh sb="17" eb="19">
      <t>スイジュン</t>
    </rPh>
    <rPh sb="20" eb="22">
      <t>イクセイ</t>
    </rPh>
    <rPh sb="22" eb="24">
      <t>キュウフ</t>
    </rPh>
    <rPh sb="24" eb="25">
      <t>キン</t>
    </rPh>
    <rPh sb="26" eb="28">
      <t>チョウキ</t>
    </rPh>
    <rPh sb="32" eb="34">
      <t>アンテイ</t>
    </rPh>
    <rPh sb="34" eb="35">
      <t>テキ</t>
    </rPh>
    <rPh sb="36" eb="38">
      <t>キュウフ</t>
    </rPh>
    <rPh sb="46" eb="48">
      <t>コウツウ</t>
    </rPh>
    <rPh sb="48" eb="50">
      <t>イジ</t>
    </rPh>
    <rPh sb="50" eb="52">
      <t>カテイ</t>
    </rPh>
    <rPh sb="53" eb="54">
      <t>ク</t>
    </rPh>
    <rPh sb="57" eb="59">
      <t>アンシン</t>
    </rPh>
    <rPh sb="60" eb="61">
      <t>ハカ</t>
    </rPh>
    <rPh sb="64" eb="66">
      <t>カンキョウ</t>
    </rPh>
    <rPh sb="67" eb="69">
      <t>セイビ</t>
    </rPh>
    <rPh sb="71" eb="74">
      <t>ジドウシャ</t>
    </rPh>
    <rPh sb="74" eb="76">
      <t>ジコ</t>
    </rPh>
    <rPh sb="76" eb="79">
      <t>ヒガイシャ</t>
    </rPh>
    <rPh sb="80" eb="82">
      <t>キュウサイ</t>
    </rPh>
    <rPh sb="83" eb="84">
      <t>ハカ</t>
    </rPh>
    <phoneticPr fontId="5"/>
  </si>
  <si>
    <t>　執行額（新規加入者分）／新規加入者数</t>
    <phoneticPr fontId="5"/>
  </si>
  <si>
    <t>本事業から交通遺児へ支給される給付金は、交通遺児からの申請に基づいてなされるものであるため、支援を必要とする交通遺児を確実に支援することができるよう、制度の広報活動が重要であるが、目標に見合った活動がなされている。</t>
    <rPh sb="1" eb="3">
      <t>ジギョウ</t>
    </rPh>
    <rPh sb="5" eb="7">
      <t>コウツウ</t>
    </rPh>
    <rPh sb="7" eb="9">
      <t>イジ</t>
    </rPh>
    <rPh sb="10" eb="12">
      <t>シキュウ</t>
    </rPh>
    <rPh sb="15" eb="18">
      <t>キュウフキン</t>
    </rPh>
    <rPh sb="46" eb="48">
      <t>シエン</t>
    </rPh>
    <rPh sb="49" eb="51">
      <t>ヒツヨウ</t>
    </rPh>
    <rPh sb="59" eb="61">
      <t>カクジツ</t>
    </rPh>
    <rPh sb="78" eb="80">
      <t>コウホウ</t>
    </rPh>
    <rPh sb="80" eb="82">
      <t>カツドウ</t>
    </rPh>
    <rPh sb="83" eb="85">
      <t>ジュウヨウ</t>
    </rPh>
    <rPh sb="90" eb="92">
      <t>モクヒョウ</t>
    </rPh>
    <rPh sb="93" eb="95">
      <t>ミア</t>
    </rPh>
    <rPh sb="97" eb="99">
      <t>カツドウ</t>
    </rPh>
    <phoneticPr fontId="5"/>
  </si>
  <si>
    <t>自動車事故被害者遺族である交通遺児の生活基盤の安定を図り、健やかな育成を図る上で大きな役割を果たしている。
また、制度の不知により加入できない者が生じないよう、HPやパンフレット、(独)自動車事故対策機構等の他機関との連携等を通じた事業の積極的な周知活動に取り組んでいる。
引き続き、支援を必要とする交通遺児を確実に支援することができるよう、今後も本制度の周知広報のさらなる充実を図る必要がある。</t>
    <rPh sb="90" eb="102">
      <t>ナスバ</t>
    </rPh>
    <rPh sb="102" eb="103">
      <t>ナド</t>
    </rPh>
    <rPh sb="119" eb="122">
      <t>セッキョクテキ</t>
    </rPh>
    <rPh sb="125" eb="127">
      <t>カツドウ</t>
    </rPh>
    <rPh sb="128" eb="129">
      <t>ト</t>
    </rPh>
    <rPh sb="130" eb="131">
      <t>ク</t>
    </rPh>
    <rPh sb="142" eb="144">
      <t>シエン</t>
    </rPh>
    <rPh sb="145" eb="147">
      <t>ヒツヨウ</t>
    </rPh>
    <rPh sb="155" eb="157">
      <t>カクジツ</t>
    </rPh>
    <phoneticPr fontId="5"/>
  </si>
  <si>
    <t>引き続き、支援を必要とする交通遺児を確実に支援することができるよう、今後も本制度の周知広報の充実を図る。</t>
    <rPh sb="5" eb="7">
      <t>シエン</t>
    </rPh>
    <rPh sb="8" eb="10">
      <t>ヒツヨウ</t>
    </rPh>
    <rPh sb="18" eb="20">
      <t>カクジツ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</si>
</sst>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51954</xdr:colOff>
      <xdr:row>740</xdr:row>
      <xdr:rowOff>311728</xdr:rowOff>
    </xdr:from>
    <xdr:to>
      <xdr:col>31</xdr:col>
      <xdr:colOff>150617</xdr:colOff>
      <xdr:row>753</xdr:row>
      <xdr:rowOff>112317</xdr:rowOff>
    </xdr:to>
    <xdr:grpSp>
      <xdr:nvGrpSpPr>
        <xdr:cNvPr id="3" name="グループ化 8">
          <a:extLst>
            <a:ext uri="{FF2B5EF4-FFF2-40B4-BE49-F238E27FC236}">
              <a16:creationId xmlns:a16="http://schemas.microsoft.com/office/drawing/2014/main" xmlns="" id="{00000000-0008-0000-0000-000003000000}"/>
            </a:ext>
          </a:extLst>
        </xdr:cNvPr>
        <xdr:cNvGrpSpPr>
          <a:grpSpLocks/>
        </xdr:cNvGrpSpPr>
      </xdr:nvGrpSpPr>
      <xdr:grpSpPr bwMode="auto">
        <a:xfrm>
          <a:off x="4542311" y="44983978"/>
          <a:ext cx="1935627" cy="4399803"/>
          <a:chOff x="3629655" y="26913371"/>
          <a:chExt cx="1969338" cy="4361579"/>
        </a:xfrm>
      </xdr:grpSpPr>
      <xdr:grpSp>
        <xdr:nvGrpSpPr>
          <xdr:cNvPr id="4" name="グループ化 7">
            <a:extLst>
              <a:ext uri="{FF2B5EF4-FFF2-40B4-BE49-F238E27FC236}">
                <a16:creationId xmlns:a16="http://schemas.microsoft.com/office/drawing/2014/main" xmlns="" id="{00000000-0008-0000-0000-000004000000}"/>
              </a:ext>
            </a:extLst>
          </xdr:cNvPr>
          <xdr:cNvGrpSpPr>
            <a:grpSpLocks/>
          </xdr:cNvGrpSpPr>
        </xdr:nvGrpSpPr>
        <xdr:grpSpPr bwMode="auto">
          <a:xfrm>
            <a:off x="3646261" y="26913371"/>
            <a:ext cx="1952732" cy="4361579"/>
            <a:chOff x="4855936" y="29504171"/>
            <a:chExt cx="1952732" cy="4361579"/>
          </a:xfrm>
        </xdr:grpSpPr>
        <xdr:sp macro="" textlink="">
          <xdr:nvSpPr>
            <xdr:cNvPr id="6" name="Rectangle 34">
              <a:extLst>
                <a:ext uri="{FF2B5EF4-FFF2-40B4-BE49-F238E27FC236}">
                  <a16:creationId xmlns:a16="http://schemas.microsoft.com/office/drawing/2014/main" xmlns="" id="{00000000-0008-0000-0000-000006000000}"/>
                </a:ext>
              </a:extLst>
            </xdr:cNvPr>
            <xdr:cNvSpPr>
              <a:spLocks noChangeArrowheads="1"/>
            </xdr:cNvSpPr>
          </xdr:nvSpPr>
          <xdr:spPr bwMode="auto">
            <a:xfrm>
              <a:off x="4910024" y="29504171"/>
              <a:ext cx="1777454" cy="1025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AutoShape 35">
              <a:extLst>
                <a:ext uri="{FF2B5EF4-FFF2-40B4-BE49-F238E27FC236}">
                  <a16:creationId xmlns:a16="http://schemas.microsoft.com/office/drawing/2014/main" xmlns="" id="{00000000-0008-0000-0000-000007000000}"/>
                </a:ext>
              </a:extLst>
            </xdr:cNvPr>
            <xdr:cNvSpPr>
              <a:spLocks noChangeArrowheads="1"/>
            </xdr:cNvSpPr>
          </xdr:nvSpPr>
          <xdr:spPr bwMode="auto">
            <a:xfrm>
              <a:off x="4859528" y="30589587"/>
              <a:ext cx="1949140" cy="1015710"/>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自動車事故による被害者の援護に関する事業に助成を行い、被害者救済を増進</a:t>
              </a:r>
            </a:p>
          </xdr:txBody>
        </xdr:sp>
        <xdr:cxnSp macro="">
          <xdr:nvCxnSpPr>
            <xdr:cNvPr id="8" name="直線矢印コネクタ 3">
              <a:extLst>
                <a:ext uri="{FF2B5EF4-FFF2-40B4-BE49-F238E27FC236}">
                  <a16:creationId xmlns:a16="http://schemas.microsoft.com/office/drawing/2014/main" xmlns="" id="{00000000-0008-0000-0000-000008000000}"/>
                </a:ext>
              </a:extLst>
            </xdr:cNvPr>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Rectangle 37">
              <a:extLst>
                <a:ext uri="{FF2B5EF4-FFF2-40B4-BE49-F238E27FC236}">
                  <a16:creationId xmlns:a16="http://schemas.microsoft.com/office/drawing/2014/main" xmlns="" id="{00000000-0008-0000-0000-000009000000}"/>
                </a:ext>
              </a:extLst>
            </xdr:cNvPr>
            <xdr:cNvSpPr>
              <a:spLocks noChangeArrowheads="1"/>
            </xdr:cNvSpPr>
          </xdr:nvSpPr>
          <xdr:spPr bwMode="auto">
            <a:xfrm>
              <a:off x="4879727" y="32093236"/>
              <a:ext cx="1888545" cy="9758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AutoShape 43">
              <a:extLst>
                <a:ext uri="{FF2B5EF4-FFF2-40B4-BE49-F238E27FC236}">
                  <a16:creationId xmlns:a16="http://schemas.microsoft.com/office/drawing/2014/main" xmlns="" id="{00000000-0008-0000-0000-00000A000000}"/>
                </a:ext>
              </a:extLst>
            </xdr:cNvPr>
            <xdr:cNvSpPr>
              <a:spLocks noChangeArrowheads="1"/>
            </xdr:cNvSpPr>
          </xdr:nvSpPr>
          <xdr:spPr bwMode="auto">
            <a:xfrm>
              <a:off x="4859528" y="33118904"/>
              <a:ext cx="1939041" cy="7468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5" name="テキスト ボックス 4">
            <a:extLst>
              <a:ext uri="{FF2B5EF4-FFF2-40B4-BE49-F238E27FC236}">
                <a16:creationId xmlns:a16="http://schemas.microsoft.com/office/drawing/2014/main" xmlns="" id="{00000000-0008-0000-0000-000005000000}"/>
              </a:ext>
            </a:extLst>
          </xdr:cNvPr>
          <xdr:cNvSpPr txBox="1"/>
        </xdr:nvSpPr>
        <xdr:spPr>
          <a:xfrm>
            <a:off x="3629655" y="29223614"/>
            <a:ext cx="706942" cy="238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6" zoomScale="70" zoomScaleNormal="75" zoomScaleSheetLayoutView="70" zoomScalePageLayoutView="85" workbookViewId="0">
      <selection activeCell="Q749" sqref="Q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185</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155</v>
      </c>
      <c r="H5" s="841"/>
      <c r="I5" s="841"/>
      <c r="J5" s="841"/>
      <c r="K5" s="841"/>
      <c r="L5" s="841"/>
      <c r="M5" s="842" t="s">
        <v>66</v>
      </c>
      <c r="N5" s="843"/>
      <c r="O5" s="843"/>
      <c r="P5" s="843"/>
      <c r="Q5" s="843"/>
      <c r="R5" s="844"/>
      <c r="S5" s="845" t="s">
        <v>131</v>
      </c>
      <c r="T5" s="841"/>
      <c r="U5" s="841"/>
      <c r="V5" s="841"/>
      <c r="W5" s="841"/>
      <c r="X5" s="846"/>
      <c r="Y5" s="699" t="s">
        <v>3</v>
      </c>
      <c r="Z5" s="544"/>
      <c r="AA5" s="544"/>
      <c r="AB5" s="544"/>
      <c r="AC5" s="544"/>
      <c r="AD5" s="545"/>
      <c r="AE5" s="700" t="s">
        <v>572</v>
      </c>
      <c r="AF5" s="700"/>
      <c r="AG5" s="700"/>
      <c r="AH5" s="700"/>
      <c r="AI5" s="700"/>
      <c r="AJ5" s="700"/>
      <c r="AK5" s="700"/>
      <c r="AL5" s="700"/>
      <c r="AM5" s="700"/>
      <c r="AN5" s="700"/>
      <c r="AO5" s="700"/>
      <c r="AP5" s="701"/>
      <c r="AQ5" s="702" t="s">
        <v>573</v>
      </c>
      <c r="AR5" s="703"/>
      <c r="AS5" s="703"/>
      <c r="AT5" s="703"/>
      <c r="AU5" s="703"/>
      <c r="AV5" s="703"/>
      <c r="AW5" s="703"/>
      <c r="AX5" s="704"/>
    </row>
    <row r="6" spans="1:50" ht="39" customHeight="1" x14ac:dyDescent="0.15">
      <c r="A6" s="707" t="s">
        <v>4</v>
      </c>
      <c r="B6" s="708"/>
      <c r="C6" s="708"/>
      <c r="D6" s="708"/>
      <c r="E6" s="708"/>
      <c r="F6" s="708"/>
      <c r="G6" s="396" t="str">
        <f>入力規則等!F39</f>
        <v>自動車安全特別会計自動車事故対策勘定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575</v>
      </c>
      <c r="H7" s="500"/>
      <c r="I7" s="500"/>
      <c r="J7" s="500"/>
      <c r="K7" s="500"/>
      <c r="L7" s="500"/>
      <c r="M7" s="500"/>
      <c r="N7" s="500"/>
      <c r="O7" s="500"/>
      <c r="P7" s="500"/>
      <c r="Q7" s="500"/>
      <c r="R7" s="500"/>
      <c r="S7" s="500"/>
      <c r="T7" s="500"/>
      <c r="U7" s="500"/>
      <c r="V7" s="500"/>
      <c r="W7" s="500"/>
      <c r="X7" s="501"/>
      <c r="Y7" s="923" t="s">
        <v>515</v>
      </c>
      <c r="Z7" s="444"/>
      <c r="AA7" s="444"/>
      <c r="AB7" s="444"/>
      <c r="AC7" s="444"/>
      <c r="AD7" s="924"/>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交通安全対策、犯罪被害者等施策</v>
      </c>
      <c r="H8" s="724"/>
      <c r="I8" s="724"/>
      <c r="J8" s="724"/>
      <c r="K8" s="724"/>
      <c r="L8" s="724"/>
      <c r="M8" s="724"/>
      <c r="N8" s="724"/>
      <c r="O8" s="724"/>
      <c r="P8" s="724"/>
      <c r="Q8" s="724"/>
      <c r="R8" s="724"/>
      <c r="S8" s="724"/>
      <c r="T8" s="724"/>
      <c r="U8" s="724"/>
      <c r="V8" s="724"/>
      <c r="W8" s="724"/>
      <c r="X8" s="943"/>
      <c r="Y8" s="847" t="s">
        <v>379</v>
      </c>
      <c r="Z8" s="848"/>
      <c r="AA8" s="848"/>
      <c r="AB8" s="848"/>
      <c r="AC8" s="848"/>
      <c r="AD8" s="84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625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6"/>
    </row>
    <row r="13" spans="1:50" ht="21" customHeight="1" x14ac:dyDescent="0.15">
      <c r="A13" s="615"/>
      <c r="B13" s="616"/>
      <c r="C13" s="616"/>
      <c r="D13" s="616"/>
      <c r="E13" s="616"/>
      <c r="F13" s="617"/>
      <c r="G13" s="727" t="s">
        <v>6</v>
      </c>
      <c r="H13" s="728"/>
      <c r="I13" s="765" t="s">
        <v>7</v>
      </c>
      <c r="J13" s="766"/>
      <c r="K13" s="766"/>
      <c r="L13" s="766"/>
      <c r="M13" s="766"/>
      <c r="N13" s="766"/>
      <c r="O13" s="767"/>
      <c r="P13" s="658">
        <v>20</v>
      </c>
      <c r="Q13" s="659"/>
      <c r="R13" s="659"/>
      <c r="S13" s="659"/>
      <c r="T13" s="659"/>
      <c r="U13" s="659"/>
      <c r="V13" s="660"/>
      <c r="W13" s="658">
        <v>20</v>
      </c>
      <c r="X13" s="659"/>
      <c r="Y13" s="659"/>
      <c r="Z13" s="659"/>
      <c r="AA13" s="659"/>
      <c r="AB13" s="659"/>
      <c r="AC13" s="660"/>
      <c r="AD13" s="658">
        <v>22</v>
      </c>
      <c r="AE13" s="659"/>
      <c r="AF13" s="659"/>
      <c r="AG13" s="659"/>
      <c r="AH13" s="659"/>
      <c r="AI13" s="659"/>
      <c r="AJ13" s="660"/>
      <c r="AK13" s="658">
        <v>20</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9"/>
      <c r="H14" s="730"/>
      <c r="I14" s="715" t="s">
        <v>8</v>
      </c>
      <c r="J14" s="763"/>
      <c r="K14" s="763"/>
      <c r="L14" s="763"/>
      <c r="M14" s="763"/>
      <c r="N14" s="763"/>
      <c r="O14" s="764"/>
      <c r="P14" s="658" t="s">
        <v>578</v>
      </c>
      <c r="Q14" s="659"/>
      <c r="R14" s="659"/>
      <c r="S14" s="659"/>
      <c r="T14" s="659"/>
      <c r="U14" s="659"/>
      <c r="V14" s="660"/>
      <c r="W14" s="658" t="s">
        <v>578</v>
      </c>
      <c r="X14" s="659"/>
      <c r="Y14" s="659"/>
      <c r="Z14" s="659"/>
      <c r="AA14" s="659"/>
      <c r="AB14" s="659"/>
      <c r="AC14" s="660"/>
      <c r="AD14" s="658" t="s">
        <v>578</v>
      </c>
      <c r="AE14" s="659"/>
      <c r="AF14" s="659"/>
      <c r="AG14" s="659"/>
      <c r="AH14" s="659"/>
      <c r="AI14" s="659"/>
      <c r="AJ14" s="660"/>
      <c r="AK14" s="658" t="s">
        <v>579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9"/>
      <c r="H15" s="730"/>
      <c r="I15" s="715" t="s">
        <v>51</v>
      </c>
      <c r="J15" s="716"/>
      <c r="K15" s="716"/>
      <c r="L15" s="716"/>
      <c r="M15" s="716"/>
      <c r="N15" s="716"/>
      <c r="O15" s="717"/>
      <c r="P15" s="658" t="s">
        <v>578</v>
      </c>
      <c r="Q15" s="659"/>
      <c r="R15" s="659"/>
      <c r="S15" s="659"/>
      <c r="T15" s="659"/>
      <c r="U15" s="659"/>
      <c r="V15" s="660"/>
      <c r="W15" s="658" t="s">
        <v>578</v>
      </c>
      <c r="X15" s="659"/>
      <c r="Y15" s="659"/>
      <c r="Z15" s="659"/>
      <c r="AA15" s="659"/>
      <c r="AB15" s="659"/>
      <c r="AC15" s="660"/>
      <c r="AD15" s="658" t="s">
        <v>578</v>
      </c>
      <c r="AE15" s="659"/>
      <c r="AF15" s="659"/>
      <c r="AG15" s="659"/>
      <c r="AH15" s="659"/>
      <c r="AI15" s="659"/>
      <c r="AJ15" s="660"/>
      <c r="AK15" s="658" t="s">
        <v>579</v>
      </c>
      <c r="AL15" s="659"/>
      <c r="AM15" s="659"/>
      <c r="AN15" s="659"/>
      <c r="AO15" s="659"/>
      <c r="AP15" s="659"/>
      <c r="AQ15" s="660"/>
      <c r="AR15" s="658" t="s">
        <v>579</v>
      </c>
      <c r="AS15" s="659"/>
      <c r="AT15" s="659"/>
      <c r="AU15" s="659"/>
      <c r="AV15" s="659"/>
      <c r="AW15" s="659"/>
      <c r="AX15" s="807"/>
    </row>
    <row r="16" spans="1:50" ht="21" customHeight="1" x14ac:dyDescent="0.15">
      <c r="A16" s="615"/>
      <c r="B16" s="616"/>
      <c r="C16" s="616"/>
      <c r="D16" s="616"/>
      <c r="E16" s="616"/>
      <c r="F16" s="617"/>
      <c r="G16" s="729"/>
      <c r="H16" s="730"/>
      <c r="I16" s="715" t="s">
        <v>52</v>
      </c>
      <c r="J16" s="716"/>
      <c r="K16" s="716"/>
      <c r="L16" s="716"/>
      <c r="M16" s="716"/>
      <c r="N16" s="716"/>
      <c r="O16" s="717"/>
      <c r="P16" s="658" t="s">
        <v>578</v>
      </c>
      <c r="Q16" s="659"/>
      <c r="R16" s="659"/>
      <c r="S16" s="659"/>
      <c r="T16" s="659"/>
      <c r="U16" s="659"/>
      <c r="V16" s="660"/>
      <c r="W16" s="658" t="s">
        <v>578</v>
      </c>
      <c r="X16" s="659"/>
      <c r="Y16" s="659"/>
      <c r="Z16" s="659"/>
      <c r="AA16" s="659"/>
      <c r="AB16" s="659"/>
      <c r="AC16" s="660"/>
      <c r="AD16" s="658" t="s">
        <v>578</v>
      </c>
      <c r="AE16" s="659"/>
      <c r="AF16" s="659"/>
      <c r="AG16" s="659"/>
      <c r="AH16" s="659"/>
      <c r="AI16" s="659"/>
      <c r="AJ16" s="660"/>
      <c r="AK16" s="658" t="s">
        <v>579</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9"/>
      <c r="H17" s="730"/>
      <c r="I17" s="715" t="s">
        <v>50</v>
      </c>
      <c r="J17" s="763"/>
      <c r="K17" s="763"/>
      <c r="L17" s="763"/>
      <c r="M17" s="763"/>
      <c r="N17" s="763"/>
      <c r="O17" s="764"/>
      <c r="P17" s="658" t="s">
        <v>578</v>
      </c>
      <c r="Q17" s="659"/>
      <c r="R17" s="659"/>
      <c r="S17" s="659"/>
      <c r="T17" s="659"/>
      <c r="U17" s="659"/>
      <c r="V17" s="660"/>
      <c r="W17" s="658" t="s">
        <v>578</v>
      </c>
      <c r="X17" s="659"/>
      <c r="Y17" s="659"/>
      <c r="Z17" s="659"/>
      <c r="AA17" s="659"/>
      <c r="AB17" s="659"/>
      <c r="AC17" s="660"/>
      <c r="AD17" s="658" t="s">
        <v>578</v>
      </c>
      <c r="AE17" s="659"/>
      <c r="AF17" s="659"/>
      <c r="AG17" s="659"/>
      <c r="AH17" s="659"/>
      <c r="AI17" s="659"/>
      <c r="AJ17" s="660"/>
      <c r="AK17" s="658" t="s">
        <v>579</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31"/>
      <c r="H18" s="732"/>
      <c r="I18" s="720" t="s">
        <v>20</v>
      </c>
      <c r="J18" s="721"/>
      <c r="K18" s="721"/>
      <c r="L18" s="721"/>
      <c r="M18" s="721"/>
      <c r="N18" s="721"/>
      <c r="O18" s="722"/>
      <c r="P18" s="879">
        <f>SUM(P13:V17)</f>
        <v>20</v>
      </c>
      <c r="Q18" s="880"/>
      <c r="R18" s="880"/>
      <c r="S18" s="880"/>
      <c r="T18" s="880"/>
      <c r="U18" s="880"/>
      <c r="V18" s="881"/>
      <c r="W18" s="879">
        <f>SUM(W13:AC17)</f>
        <v>20</v>
      </c>
      <c r="X18" s="880"/>
      <c r="Y18" s="880"/>
      <c r="Z18" s="880"/>
      <c r="AA18" s="880"/>
      <c r="AB18" s="880"/>
      <c r="AC18" s="881"/>
      <c r="AD18" s="879">
        <f>SUM(AD13:AJ17)</f>
        <v>22</v>
      </c>
      <c r="AE18" s="880"/>
      <c r="AF18" s="880"/>
      <c r="AG18" s="880"/>
      <c r="AH18" s="880"/>
      <c r="AI18" s="880"/>
      <c r="AJ18" s="881"/>
      <c r="AK18" s="879">
        <f>SUM(AK13:AQ17)</f>
        <v>20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13</v>
      </c>
      <c r="Q19" s="659"/>
      <c r="R19" s="659"/>
      <c r="S19" s="659"/>
      <c r="T19" s="659"/>
      <c r="U19" s="659"/>
      <c r="V19" s="660"/>
      <c r="W19" s="658">
        <v>15</v>
      </c>
      <c r="X19" s="659"/>
      <c r="Y19" s="659"/>
      <c r="Z19" s="659"/>
      <c r="AA19" s="659"/>
      <c r="AB19" s="659"/>
      <c r="AC19" s="660"/>
      <c r="AD19" s="658">
        <v>16</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0.65</v>
      </c>
      <c r="Q20" s="318"/>
      <c r="R20" s="318"/>
      <c r="S20" s="318"/>
      <c r="T20" s="318"/>
      <c r="U20" s="318"/>
      <c r="V20" s="318"/>
      <c r="W20" s="318">
        <f t="shared" ref="W20" si="0">IF(W18=0, "-", SUM(W19)/W18)</f>
        <v>0.75</v>
      </c>
      <c r="X20" s="318"/>
      <c r="Y20" s="318"/>
      <c r="Z20" s="318"/>
      <c r="AA20" s="318"/>
      <c r="AB20" s="318"/>
      <c r="AC20" s="318"/>
      <c r="AD20" s="318">
        <f t="shared" ref="AD20" si="1">IF(AD18=0, "-", SUM(AD19)/AD18)</f>
        <v>0.72727272727272729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0.65</v>
      </c>
      <c r="Q21" s="318"/>
      <c r="R21" s="318"/>
      <c r="S21" s="318"/>
      <c r="T21" s="318"/>
      <c r="U21" s="318"/>
      <c r="V21" s="318"/>
      <c r="W21" s="318">
        <f t="shared" ref="W21" si="2">IF(W19=0, "-", SUM(W19)/SUM(W13,W14))</f>
        <v>0.75</v>
      </c>
      <c r="X21" s="318"/>
      <c r="Y21" s="318"/>
      <c r="Z21" s="318"/>
      <c r="AA21" s="318"/>
      <c r="AB21" s="318"/>
      <c r="AC21" s="318"/>
      <c r="AD21" s="318">
        <f t="shared" ref="AD21" si="3">IF(AD19=0, "-", SUM(AD19)/SUM(AD13,AD14))</f>
        <v>0.72727272727272729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580</v>
      </c>
      <c r="H23" s="954"/>
      <c r="I23" s="954"/>
      <c r="J23" s="954"/>
      <c r="K23" s="954"/>
      <c r="L23" s="954"/>
      <c r="M23" s="954"/>
      <c r="N23" s="954"/>
      <c r="O23" s="955"/>
      <c r="P23" s="920">
        <v>20</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578</v>
      </c>
      <c r="H24" s="957"/>
      <c r="I24" s="957"/>
      <c r="J24" s="957"/>
      <c r="K24" s="957"/>
      <c r="L24" s="957"/>
      <c r="M24" s="957"/>
      <c r="N24" s="957"/>
      <c r="O24" s="958"/>
      <c r="P24" s="658" t="s">
        <v>578</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578</v>
      </c>
      <c r="H25" s="957"/>
      <c r="I25" s="957"/>
      <c r="J25" s="957"/>
      <c r="K25" s="957"/>
      <c r="L25" s="957"/>
      <c r="M25" s="957"/>
      <c r="N25" s="957"/>
      <c r="O25" s="958"/>
      <c r="P25" s="658" t="s">
        <v>578</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578</v>
      </c>
      <c r="H26" s="957"/>
      <c r="I26" s="957"/>
      <c r="J26" s="957"/>
      <c r="K26" s="957"/>
      <c r="L26" s="957"/>
      <c r="M26" s="957"/>
      <c r="N26" s="957"/>
      <c r="O26" s="958"/>
      <c r="P26" s="658" t="s">
        <v>578</v>
      </c>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578</v>
      </c>
      <c r="H27" s="957"/>
      <c r="I27" s="957"/>
      <c r="J27" s="957"/>
      <c r="K27" s="957"/>
      <c r="L27" s="957"/>
      <c r="M27" s="957"/>
      <c r="N27" s="957"/>
      <c r="O27" s="958"/>
      <c r="P27" s="658" t="s">
        <v>578</v>
      </c>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20</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579</v>
      </c>
      <c r="AR31" s="200"/>
      <c r="AS31" s="133" t="s">
        <v>355</v>
      </c>
      <c r="AT31" s="134"/>
      <c r="AU31" s="199">
        <v>31</v>
      </c>
      <c r="AV31" s="199"/>
      <c r="AW31" s="399" t="s">
        <v>300</v>
      </c>
      <c r="AX31" s="400"/>
    </row>
    <row r="32" spans="1:50" ht="23.25" customHeight="1" x14ac:dyDescent="0.15">
      <c r="A32" s="404"/>
      <c r="B32" s="402"/>
      <c r="C32" s="402"/>
      <c r="D32" s="402"/>
      <c r="E32" s="402"/>
      <c r="F32" s="403"/>
      <c r="G32" s="565" t="s">
        <v>581</v>
      </c>
      <c r="H32" s="566"/>
      <c r="I32" s="566"/>
      <c r="J32" s="566"/>
      <c r="K32" s="566"/>
      <c r="L32" s="566"/>
      <c r="M32" s="566"/>
      <c r="N32" s="566"/>
      <c r="O32" s="567"/>
      <c r="P32" s="105" t="s">
        <v>583</v>
      </c>
      <c r="Q32" s="105"/>
      <c r="R32" s="105"/>
      <c r="S32" s="105"/>
      <c r="T32" s="105"/>
      <c r="U32" s="105"/>
      <c r="V32" s="105"/>
      <c r="W32" s="105"/>
      <c r="X32" s="106"/>
      <c r="Y32" s="472" t="s">
        <v>12</v>
      </c>
      <c r="Z32" s="532"/>
      <c r="AA32" s="533"/>
      <c r="AB32" s="462" t="s">
        <v>582</v>
      </c>
      <c r="AC32" s="462"/>
      <c r="AD32" s="462"/>
      <c r="AE32" s="218">
        <v>43</v>
      </c>
      <c r="AF32" s="219"/>
      <c r="AG32" s="219"/>
      <c r="AH32" s="219"/>
      <c r="AI32" s="218">
        <v>39</v>
      </c>
      <c r="AJ32" s="219"/>
      <c r="AK32" s="219"/>
      <c r="AL32" s="219"/>
      <c r="AM32" s="218">
        <v>36</v>
      </c>
      <c r="AN32" s="219"/>
      <c r="AO32" s="219"/>
      <c r="AP32" s="219"/>
      <c r="AQ32" s="340" t="s">
        <v>579</v>
      </c>
      <c r="AR32" s="207"/>
      <c r="AS32" s="207"/>
      <c r="AT32" s="341"/>
      <c r="AU32" s="219"/>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582</v>
      </c>
      <c r="AC33" s="524"/>
      <c r="AD33" s="524"/>
      <c r="AE33" s="218">
        <v>71</v>
      </c>
      <c r="AF33" s="219"/>
      <c r="AG33" s="219"/>
      <c r="AH33" s="219"/>
      <c r="AI33" s="218">
        <v>51</v>
      </c>
      <c r="AJ33" s="219"/>
      <c r="AK33" s="219"/>
      <c r="AL33" s="219"/>
      <c r="AM33" s="218">
        <v>45</v>
      </c>
      <c r="AN33" s="219"/>
      <c r="AO33" s="219"/>
      <c r="AP33" s="219"/>
      <c r="AQ33" s="340" t="s">
        <v>579</v>
      </c>
      <c r="AR33" s="207"/>
      <c r="AS33" s="207"/>
      <c r="AT33" s="341"/>
      <c r="AU33" s="219">
        <v>39</v>
      </c>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f>AE32/AE33*100</f>
        <v>60.563380281690137</v>
      </c>
      <c r="AF34" s="219"/>
      <c r="AG34" s="219"/>
      <c r="AH34" s="219"/>
      <c r="AI34" s="218">
        <f>AI32/AI33*100</f>
        <v>76.470588235294116</v>
      </c>
      <c r="AJ34" s="219"/>
      <c r="AK34" s="219"/>
      <c r="AL34" s="219"/>
      <c r="AM34" s="218">
        <f>AM32/AM33*100</f>
        <v>80</v>
      </c>
      <c r="AN34" s="219"/>
      <c r="AO34" s="219"/>
      <c r="AP34" s="219"/>
      <c r="AQ34" s="340" t="s">
        <v>579</v>
      </c>
      <c r="AR34" s="207"/>
      <c r="AS34" s="207"/>
      <c r="AT34" s="341"/>
      <c r="AU34" s="219"/>
      <c r="AV34" s="219"/>
      <c r="AW34" s="219"/>
      <c r="AX34" s="221"/>
    </row>
    <row r="35" spans="1:50" ht="23.25" customHeight="1" x14ac:dyDescent="0.15">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535</v>
      </c>
      <c r="AF85" s="245"/>
      <c r="AG85" s="245"/>
      <c r="AH85" s="246"/>
      <c r="AI85" s="244" t="s">
        <v>532</v>
      </c>
      <c r="AJ85" s="245"/>
      <c r="AK85" s="245"/>
      <c r="AL85" s="246"/>
      <c r="AM85" s="250" t="s">
        <v>527</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535</v>
      </c>
      <c r="AF90" s="245"/>
      <c r="AG90" s="245"/>
      <c r="AH90" s="246"/>
      <c r="AI90" s="244" t="s">
        <v>532</v>
      </c>
      <c r="AJ90" s="245"/>
      <c r="AK90" s="245"/>
      <c r="AL90" s="246"/>
      <c r="AM90" s="250" t="s">
        <v>527</v>
      </c>
      <c r="AN90" s="250"/>
      <c r="AO90" s="250"/>
      <c r="AP90" s="244"/>
      <c r="AQ90" s="159" t="s">
        <v>354</v>
      </c>
      <c r="AR90" s="130"/>
      <c r="AS90" s="130"/>
      <c r="AT90" s="131"/>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6"/>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535</v>
      </c>
      <c r="AF95" s="245"/>
      <c r="AG95" s="245"/>
      <c r="AH95" s="246"/>
      <c r="AI95" s="244" t="s">
        <v>532</v>
      </c>
      <c r="AJ95" s="245"/>
      <c r="AK95" s="245"/>
      <c r="AL95" s="246"/>
      <c r="AM95" s="250" t="s">
        <v>527</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6"/>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535</v>
      </c>
      <c r="AF100" s="541"/>
      <c r="AG100" s="541"/>
      <c r="AH100" s="542"/>
      <c r="AI100" s="540" t="s">
        <v>532</v>
      </c>
      <c r="AJ100" s="541"/>
      <c r="AK100" s="541"/>
      <c r="AL100" s="542"/>
      <c r="AM100" s="540" t="s">
        <v>528</v>
      </c>
      <c r="AN100" s="541"/>
      <c r="AO100" s="541"/>
      <c r="AP100" s="542"/>
      <c r="AQ100" s="320" t="s">
        <v>521</v>
      </c>
      <c r="AR100" s="321"/>
      <c r="AS100" s="321"/>
      <c r="AT100" s="322"/>
      <c r="AU100" s="320" t="s">
        <v>518</v>
      </c>
      <c r="AV100" s="321"/>
      <c r="AW100" s="321"/>
      <c r="AX100" s="323"/>
    </row>
    <row r="101" spans="1:60" ht="23.25" customHeight="1" x14ac:dyDescent="0.15">
      <c r="A101" s="423"/>
      <c r="B101" s="424"/>
      <c r="C101" s="424"/>
      <c r="D101" s="424"/>
      <c r="E101" s="424"/>
      <c r="F101" s="425"/>
      <c r="G101" s="105" t="s">
        <v>585</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586</v>
      </c>
      <c r="AC101" s="462"/>
      <c r="AD101" s="462"/>
      <c r="AE101" s="218">
        <v>4463</v>
      </c>
      <c r="AF101" s="219"/>
      <c r="AG101" s="219"/>
      <c r="AH101" s="220"/>
      <c r="AI101" s="218">
        <v>4397</v>
      </c>
      <c r="AJ101" s="219"/>
      <c r="AK101" s="219"/>
      <c r="AL101" s="220"/>
      <c r="AM101" s="218">
        <v>4425</v>
      </c>
      <c r="AN101" s="219"/>
      <c r="AO101" s="219"/>
      <c r="AP101" s="220"/>
      <c r="AQ101" s="218"/>
      <c r="AR101" s="219"/>
      <c r="AS101" s="219"/>
      <c r="AT101" s="220"/>
      <c r="AU101" s="218"/>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586</v>
      </c>
      <c r="AC102" s="462"/>
      <c r="AD102" s="462"/>
      <c r="AE102" s="419">
        <v>4163</v>
      </c>
      <c r="AF102" s="419"/>
      <c r="AG102" s="419"/>
      <c r="AH102" s="419"/>
      <c r="AI102" s="419">
        <v>4056</v>
      </c>
      <c r="AJ102" s="419"/>
      <c r="AK102" s="419"/>
      <c r="AL102" s="419"/>
      <c r="AM102" s="419">
        <v>4050</v>
      </c>
      <c r="AN102" s="419"/>
      <c r="AO102" s="419"/>
      <c r="AP102" s="419"/>
      <c r="AQ102" s="273">
        <v>4049</v>
      </c>
      <c r="AR102" s="274"/>
      <c r="AS102" s="274"/>
      <c r="AT102" s="319"/>
      <c r="AU102" s="273"/>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535</v>
      </c>
      <c r="AF103" s="417"/>
      <c r="AG103" s="417"/>
      <c r="AH103" s="418"/>
      <c r="AI103" s="416" t="s">
        <v>532</v>
      </c>
      <c r="AJ103" s="417"/>
      <c r="AK103" s="417"/>
      <c r="AL103" s="418"/>
      <c r="AM103" s="416" t="s">
        <v>528</v>
      </c>
      <c r="AN103" s="417"/>
      <c r="AO103" s="417"/>
      <c r="AP103" s="418"/>
      <c r="AQ103" s="284" t="s">
        <v>521</v>
      </c>
      <c r="AR103" s="285"/>
      <c r="AS103" s="285"/>
      <c r="AT103" s="324"/>
      <c r="AU103" s="284" t="s">
        <v>518</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535</v>
      </c>
      <c r="AF106" s="417"/>
      <c r="AG106" s="417"/>
      <c r="AH106" s="418"/>
      <c r="AI106" s="416" t="s">
        <v>532</v>
      </c>
      <c r="AJ106" s="417"/>
      <c r="AK106" s="417"/>
      <c r="AL106" s="418"/>
      <c r="AM106" s="416" t="s">
        <v>527</v>
      </c>
      <c r="AN106" s="417"/>
      <c r="AO106" s="417"/>
      <c r="AP106" s="418"/>
      <c r="AQ106" s="284" t="s">
        <v>521</v>
      </c>
      <c r="AR106" s="285"/>
      <c r="AS106" s="285"/>
      <c r="AT106" s="324"/>
      <c r="AU106" s="284" t="s">
        <v>518</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535</v>
      </c>
      <c r="AF109" s="417"/>
      <c r="AG109" s="417"/>
      <c r="AH109" s="418"/>
      <c r="AI109" s="416" t="s">
        <v>532</v>
      </c>
      <c r="AJ109" s="417"/>
      <c r="AK109" s="417"/>
      <c r="AL109" s="418"/>
      <c r="AM109" s="416" t="s">
        <v>528</v>
      </c>
      <c r="AN109" s="417"/>
      <c r="AO109" s="417"/>
      <c r="AP109" s="418"/>
      <c r="AQ109" s="284" t="s">
        <v>521</v>
      </c>
      <c r="AR109" s="285"/>
      <c r="AS109" s="285"/>
      <c r="AT109" s="324"/>
      <c r="AU109" s="284" t="s">
        <v>518</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535</v>
      </c>
      <c r="AF112" s="417"/>
      <c r="AG112" s="417"/>
      <c r="AH112" s="418"/>
      <c r="AI112" s="416" t="s">
        <v>532</v>
      </c>
      <c r="AJ112" s="417"/>
      <c r="AK112" s="417"/>
      <c r="AL112" s="418"/>
      <c r="AM112" s="416" t="s">
        <v>527</v>
      </c>
      <c r="AN112" s="417"/>
      <c r="AO112" s="417"/>
      <c r="AP112" s="418"/>
      <c r="AQ112" s="284" t="s">
        <v>521</v>
      </c>
      <c r="AR112" s="285"/>
      <c r="AS112" s="285"/>
      <c r="AT112" s="324"/>
      <c r="AU112" s="284" t="s">
        <v>518</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535</v>
      </c>
      <c r="AF115" s="417"/>
      <c r="AG115" s="417"/>
      <c r="AH115" s="418"/>
      <c r="AI115" s="416" t="s">
        <v>532</v>
      </c>
      <c r="AJ115" s="417"/>
      <c r="AK115" s="417"/>
      <c r="AL115" s="418"/>
      <c r="AM115" s="416" t="s">
        <v>527</v>
      </c>
      <c r="AN115" s="417"/>
      <c r="AO115" s="417"/>
      <c r="AP115" s="418"/>
      <c r="AQ115" s="592" t="s">
        <v>522</v>
      </c>
      <c r="AR115" s="593"/>
      <c r="AS115" s="593"/>
      <c r="AT115" s="593"/>
      <c r="AU115" s="593"/>
      <c r="AV115" s="593"/>
      <c r="AW115" s="593"/>
      <c r="AX115" s="594"/>
    </row>
    <row r="116" spans="1:50" ht="23.25" customHeight="1" x14ac:dyDescent="0.15">
      <c r="A116" s="440"/>
      <c r="B116" s="441"/>
      <c r="C116" s="441"/>
      <c r="D116" s="441"/>
      <c r="E116" s="441"/>
      <c r="F116" s="442"/>
      <c r="G116" s="394" t="s">
        <v>626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587</v>
      </c>
      <c r="AC116" s="464"/>
      <c r="AD116" s="465"/>
      <c r="AE116" s="419">
        <v>17154</v>
      </c>
      <c r="AF116" s="419"/>
      <c r="AG116" s="419"/>
      <c r="AH116" s="419"/>
      <c r="AI116" s="419">
        <v>19831</v>
      </c>
      <c r="AJ116" s="419"/>
      <c r="AK116" s="419"/>
      <c r="AL116" s="419"/>
      <c r="AM116" s="419">
        <v>17432</v>
      </c>
      <c r="AN116" s="419"/>
      <c r="AO116" s="419"/>
      <c r="AP116" s="419"/>
      <c r="AQ116" s="218">
        <v>29305</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588</v>
      </c>
      <c r="AF117" s="552"/>
      <c r="AG117" s="552"/>
      <c r="AH117" s="552"/>
      <c r="AI117" s="552" t="s">
        <v>589</v>
      </c>
      <c r="AJ117" s="552"/>
      <c r="AK117" s="552"/>
      <c r="AL117" s="552"/>
      <c r="AM117" s="552" t="s">
        <v>590</v>
      </c>
      <c r="AN117" s="552"/>
      <c r="AO117" s="552"/>
      <c r="AP117" s="552"/>
      <c r="AQ117" s="552" t="s">
        <v>591</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535</v>
      </c>
      <c r="AF118" s="417"/>
      <c r="AG118" s="417"/>
      <c r="AH118" s="418"/>
      <c r="AI118" s="416" t="s">
        <v>532</v>
      </c>
      <c r="AJ118" s="417"/>
      <c r="AK118" s="417"/>
      <c r="AL118" s="418"/>
      <c r="AM118" s="416" t="s">
        <v>527</v>
      </c>
      <c r="AN118" s="417"/>
      <c r="AO118" s="417"/>
      <c r="AP118" s="418"/>
      <c r="AQ118" s="592" t="s">
        <v>522</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535</v>
      </c>
      <c r="AF121" s="417"/>
      <c r="AG121" s="417"/>
      <c r="AH121" s="418"/>
      <c r="AI121" s="416" t="s">
        <v>532</v>
      </c>
      <c r="AJ121" s="417"/>
      <c r="AK121" s="417"/>
      <c r="AL121" s="418"/>
      <c r="AM121" s="416" t="s">
        <v>527</v>
      </c>
      <c r="AN121" s="417"/>
      <c r="AO121" s="417"/>
      <c r="AP121" s="418"/>
      <c r="AQ121" s="592" t="s">
        <v>522</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536</v>
      </c>
      <c r="AF124" s="417"/>
      <c r="AG124" s="417"/>
      <c r="AH124" s="418"/>
      <c r="AI124" s="416" t="s">
        <v>532</v>
      </c>
      <c r="AJ124" s="417"/>
      <c r="AK124" s="417"/>
      <c r="AL124" s="418"/>
      <c r="AM124" s="416" t="s">
        <v>527</v>
      </c>
      <c r="AN124" s="417"/>
      <c r="AO124" s="417"/>
      <c r="AP124" s="418"/>
      <c r="AQ124" s="592" t="s">
        <v>522</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6" t="s">
        <v>535</v>
      </c>
      <c r="AF127" s="417"/>
      <c r="AG127" s="417"/>
      <c r="AH127" s="418"/>
      <c r="AI127" s="416" t="s">
        <v>532</v>
      </c>
      <c r="AJ127" s="417"/>
      <c r="AK127" s="417"/>
      <c r="AL127" s="418"/>
      <c r="AM127" s="416" t="s">
        <v>527</v>
      </c>
      <c r="AN127" s="417"/>
      <c r="AO127" s="417"/>
      <c r="AP127" s="418"/>
      <c r="AQ127" s="592" t="s">
        <v>522</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565</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594</v>
      </c>
      <c r="AR133" s="199"/>
      <c r="AS133" s="133" t="s">
        <v>355</v>
      </c>
      <c r="AT133" s="134"/>
      <c r="AU133" s="200" t="s">
        <v>594</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t="s">
        <v>594</v>
      </c>
      <c r="AF134" s="207"/>
      <c r="AG134" s="207"/>
      <c r="AH134" s="207"/>
      <c r="AI134" s="206" t="s">
        <v>594</v>
      </c>
      <c r="AJ134" s="207"/>
      <c r="AK134" s="207"/>
      <c r="AL134" s="207"/>
      <c r="AM134" s="206" t="s">
        <v>594</v>
      </c>
      <c r="AN134" s="207"/>
      <c r="AO134" s="207"/>
      <c r="AP134" s="207"/>
      <c r="AQ134" s="206" t="s">
        <v>594</v>
      </c>
      <c r="AR134" s="207"/>
      <c r="AS134" s="207"/>
      <c r="AT134" s="207"/>
      <c r="AU134" s="206" t="s">
        <v>594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594</v>
      </c>
      <c r="AF135" s="207"/>
      <c r="AG135" s="207"/>
      <c r="AH135" s="207"/>
      <c r="AI135" s="206" t="s">
        <v>594</v>
      </c>
      <c r="AJ135" s="207"/>
      <c r="AK135" s="207"/>
      <c r="AL135" s="207"/>
      <c r="AM135" s="206" t="s">
        <v>594</v>
      </c>
      <c r="AN135" s="207"/>
      <c r="AO135" s="207"/>
      <c r="AP135" s="207"/>
      <c r="AQ135" s="206" t="s">
        <v>594</v>
      </c>
      <c r="AR135" s="207"/>
      <c r="AS135" s="207"/>
      <c r="AT135" s="207"/>
      <c r="AU135" s="206" t="s">
        <v>594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578</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594</v>
      </c>
      <c r="AF432" s="200"/>
      <c r="AG432" s="133" t="s">
        <v>355</v>
      </c>
      <c r="AH432" s="134"/>
      <c r="AI432" s="156"/>
      <c r="AJ432" s="156"/>
      <c r="AK432" s="156"/>
      <c r="AL432" s="154"/>
      <c r="AM432" s="156"/>
      <c r="AN432" s="156"/>
      <c r="AO432" s="156"/>
      <c r="AP432" s="154"/>
      <c r="AQ432" s="591" t="s">
        <v>594</v>
      </c>
      <c r="AR432" s="200"/>
      <c r="AS432" s="133" t="s">
        <v>355</v>
      </c>
      <c r="AT432" s="134"/>
      <c r="AU432" s="200" t="s">
        <v>594</v>
      </c>
      <c r="AV432" s="200"/>
      <c r="AW432" s="133" t="s">
        <v>300</v>
      </c>
      <c r="AX432" s="195"/>
    </row>
    <row r="433" spans="1:50" ht="23.25" customHeight="1" x14ac:dyDescent="0.15">
      <c r="A433" s="189"/>
      <c r="B433" s="186"/>
      <c r="C433" s="180"/>
      <c r="D433" s="186"/>
      <c r="E433" s="342"/>
      <c r="F433" s="343"/>
      <c r="G433" s="104"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594</v>
      </c>
      <c r="AC433" s="213"/>
      <c r="AD433" s="213"/>
      <c r="AE433" s="340" t="s">
        <v>594</v>
      </c>
      <c r="AF433" s="207"/>
      <c r="AG433" s="207"/>
      <c r="AH433" s="207"/>
      <c r="AI433" s="340" t="s">
        <v>594</v>
      </c>
      <c r="AJ433" s="207"/>
      <c r="AK433" s="207"/>
      <c r="AL433" s="207"/>
      <c r="AM433" s="340" t="s">
        <v>594</v>
      </c>
      <c r="AN433" s="207"/>
      <c r="AO433" s="207"/>
      <c r="AP433" s="341"/>
      <c r="AQ433" s="340" t="s">
        <v>594</v>
      </c>
      <c r="AR433" s="207"/>
      <c r="AS433" s="207"/>
      <c r="AT433" s="341"/>
      <c r="AU433" s="207" t="s">
        <v>594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594</v>
      </c>
      <c r="AC434" s="205"/>
      <c r="AD434" s="205"/>
      <c r="AE434" s="340" t="s">
        <v>594</v>
      </c>
      <c r="AF434" s="207"/>
      <c r="AG434" s="207"/>
      <c r="AH434" s="341"/>
      <c r="AI434" s="340" t="s">
        <v>594</v>
      </c>
      <c r="AJ434" s="207"/>
      <c r="AK434" s="207"/>
      <c r="AL434" s="207"/>
      <c r="AM434" s="340" t="s">
        <v>594</v>
      </c>
      <c r="AN434" s="207"/>
      <c r="AO434" s="207"/>
      <c r="AP434" s="341"/>
      <c r="AQ434" s="340" t="s">
        <v>594</v>
      </c>
      <c r="AR434" s="207"/>
      <c r="AS434" s="207"/>
      <c r="AT434" s="341"/>
      <c r="AU434" s="207" t="s">
        <v>594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594</v>
      </c>
      <c r="AF435" s="207"/>
      <c r="AG435" s="207"/>
      <c r="AH435" s="341"/>
      <c r="AI435" s="340" t="s">
        <v>594</v>
      </c>
      <c r="AJ435" s="207"/>
      <c r="AK435" s="207"/>
      <c r="AL435" s="207"/>
      <c r="AM435" s="340" t="s">
        <v>594</v>
      </c>
      <c r="AN435" s="207"/>
      <c r="AO435" s="207"/>
      <c r="AP435" s="341"/>
      <c r="AQ435" s="340" t="s">
        <v>594</v>
      </c>
      <c r="AR435" s="207"/>
      <c r="AS435" s="207"/>
      <c r="AT435" s="341"/>
      <c r="AU435" s="207" t="s">
        <v>594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594</v>
      </c>
      <c r="AF457" s="200"/>
      <c r="AG457" s="133" t="s">
        <v>355</v>
      </c>
      <c r="AH457" s="134"/>
      <c r="AI457" s="156"/>
      <c r="AJ457" s="156"/>
      <c r="AK457" s="156"/>
      <c r="AL457" s="154"/>
      <c r="AM457" s="156"/>
      <c r="AN457" s="156"/>
      <c r="AO457" s="156"/>
      <c r="AP457" s="154"/>
      <c r="AQ457" s="591" t="s">
        <v>594</v>
      </c>
      <c r="AR457" s="200"/>
      <c r="AS457" s="133" t="s">
        <v>355</v>
      </c>
      <c r="AT457" s="134"/>
      <c r="AU457" s="200" t="s">
        <v>594</v>
      </c>
      <c r="AV457" s="200"/>
      <c r="AW457" s="133" t="s">
        <v>300</v>
      </c>
      <c r="AX457" s="195"/>
    </row>
    <row r="458" spans="1:50" ht="23.25" customHeight="1" x14ac:dyDescent="0.15">
      <c r="A458" s="189"/>
      <c r="B458" s="186"/>
      <c r="C458" s="180"/>
      <c r="D458" s="186"/>
      <c r="E458" s="342"/>
      <c r="F458" s="343"/>
      <c r="G458" s="104" t="s">
        <v>594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594</v>
      </c>
      <c r="AC458" s="213"/>
      <c r="AD458" s="213"/>
      <c r="AE458" s="340" t="s">
        <v>594</v>
      </c>
      <c r="AF458" s="207"/>
      <c r="AG458" s="207"/>
      <c r="AH458" s="207"/>
      <c r="AI458" s="340" t="s">
        <v>594</v>
      </c>
      <c r="AJ458" s="207"/>
      <c r="AK458" s="207"/>
      <c r="AL458" s="207"/>
      <c r="AM458" s="340" t="s">
        <v>594</v>
      </c>
      <c r="AN458" s="207"/>
      <c r="AO458" s="207"/>
      <c r="AP458" s="341"/>
      <c r="AQ458" s="340" t="s">
        <v>594</v>
      </c>
      <c r="AR458" s="207"/>
      <c r="AS458" s="207"/>
      <c r="AT458" s="341"/>
      <c r="AU458" s="207" t="s">
        <v>594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594</v>
      </c>
      <c r="AC459" s="205"/>
      <c r="AD459" s="205"/>
      <c r="AE459" s="340" t="s">
        <v>594</v>
      </c>
      <c r="AF459" s="207"/>
      <c r="AG459" s="207"/>
      <c r="AH459" s="341"/>
      <c r="AI459" s="340" t="s">
        <v>594</v>
      </c>
      <c r="AJ459" s="207"/>
      <c r="AK459" s="207"/>
      <c r="AL459" s="207"/>
      <c r="AM459" s="340" t="s">
        <v>594</v>
      </c>
      <c r="AN459" s="207"/>
      <c r="AO459" s="207"/>
      <c r="AP459" s="341"/>
      <c r="AQ459" s="340" t="s">
        <v>594</v>
      </c>
      <c r="AR459" s="207"/>
      <c r="AS459" s="207"/>
      <c r="AT459" s="341"/>
      <c r="AU459" s="207" t="s">
        <v>594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594</v>
      </c>
      <c r="AF460" s="207"/>
      <c r="AG460" s="207"/>
      <c r="AH460" s="341"/>
      <c r="AI460" s="340" t="s">
        <v>594</v>
      </c>
      <c r="AJ460" s="207"/>
      <c r="AK460" s="207"/>
      <c r="AL460" s="207"/>
      <c r="AM460" s="340" t="s">
        <v>594</v>
      </c>
      <c r="AN460" s="207"/>
      <c r="AO460" s="207"/>
      <c r="AP460" s="341"/>
      <c r="AQ460" s="340" t="s">
        <v>594</v>
      </c>
      <c r="AR460" s="207"/>
      <c r="AS460" s="207"/>
      <c r="AT460" s="341"/>
      <c r="AU460" s="207" t="s">
        <v>594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4.25" customHeight="1" x14ac:dyDescent="0.15">
      <c r="A702" s="871" t="s">
        <v>259</v>
      </c>
      <c r="B702" s="87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574</v>
      </c>
      <c r="AE702" s="346"/>
      <c r="AF702" s="346"/>
      <c r="AG702" s="386" t="s">
        <v>596</v>
      </c>
      <c r="AH702" s="387"/>
      <c r="AI702" s="387"/>
      <c r="AJ702" s="387"/>
      <c r="AK702" s="387"/>
      <c r="AL702" s="387"/>
      <c r="AM702" s="387"/>
      <c r="AN702" s="387"/>
      <c r="AO702" s="387"/>
      <c r="AP702" s="387"/>
      <c r="AQ702" s="387"/>
      <c r="AR702" s="387"/>
      <c r="AS702" s="387"/>
      <c r="AT702" s="387"/>
      <c r="AU702" s="387"/>
      <c r="AV702" s="387"/>
      <c r="AW702" s="387"/>
      <c r="AX702" s="388"/>
    </row>
    <row r="703" spans="1:50" ht="66"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8" t="s">
        <v>574</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110.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709" t="s">
        <v>598</v>
      </c>
      <c r="AH704" s="710"/>
      <c r="AI704" s="710"/>
      <c r="AJ704" s="710"/>
      <c r="AK704" s="710"/>
      <c r="AL704" s="710"/>
      <c r="AM704" s="710"/>
      <c r="AN704" s="710"/>
      <c r="AO704" s="710"/>
      <c r="AP704" s="710"/>
      <c r="AQ704" s="710"/>
      <c r="AR704" s="710"/>
      <c r="AS704" s="710"/>
      <c r="AT704" s="710"/>
      <c r="AU704" s="710"/>
      <c r="AV704" s="710"/>
      <c r="AW704" s="710"/>
      <c r="AX704" s="71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8" t="s">
        <v>599</v>
      </c>
      <c r="AE705" s="719"/>
      <c r="AF705" s="719"/>
      <c r="AG705" s="125" t="s">
        <v>578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600</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600</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90"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574</v>
      </c>
      <c r="AE708" s="606"/>
      <c r="AF708" s="606"/>
      <c r="AG708" s="743" t="s">
        <v>601</v>
      </c>
      <c r="AH708" s="744"/>
      <c r="AI708" s="744"/>
      <c r="AJ708" s="744"/>
      <c r="AK708" s="744"/>
      <c r="AL708" s="744"/>
      <c r="AM708" s="744"/>
      <c r="AN708" s="744"/>
      <c r="AO708" s="744"/>
      <c r="AP708" s="744"/>
      <c r="AQ708" s="744"/>
      <c r="AR708" s="744"/>
      <c r="AS708" s="744"/>
      <c r="AT708" s="744"/>
      <c r="AU708" s="744"/>
      <c r="AV708" s="744"/>
      <c r="AW708" s="744"/>
      <c r="AX708" s="745"/>
    </row>
    <row r="709" spans="1:50" ht="78"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574</v>
      </c>
      <c r="AE709" s="329"/>
      <c r="AF709" s="329"/>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599</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72.7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574</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599</v>
      </c>
      <c r="AE712" s="784"/>
      <c r="AF712" s="784"/>
      <c r="AG712" s="811" t="s">
        <v>578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599</v>
      </c>
      <c r="AE713" s="329"/>
      <c r="AF713" s="664"/>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51"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574</v>
      </c>
      <c r="AE714" s="809"/>
      <c r="AF714" s="810"/>
      <c r="AG714" s="709" t="s">
        <v>604</v>
      </c>
      <c r="AH714" s="710"/>
      <c r="AI714" s="710"/>
      <c r="AJ714" s="710"/>
      <c r="AK714" s="710"/>
      <c r="AL714" s="710"/>
      <c r="AM714" s="710"/>
      <c r="AN714" s="710"/>
      <c r="AO714" s="710"/>
      <c r="AP714" s="710"/>
      <c r="AQ714" s="710"/>
      <c r="AR714" s="710"/>
      <c r="AS714" s="710"/>
      <c r="AT714" s="710"/>
      <c r="AU714" s="710"/>
      <c r="AV714" s="710"/>
      <c r="AW714" s="710"/>
      <c r="AX714" s="711"/>
    </row>
    <row r="715" spans="1:50" ht="77.25"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574</v>
      </c>
      <c r="AE715" s="606"/>
      <c r="AF715" s="657"/>
      <c r="AG715" s="743" t="s">
        <v>627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599</v>
      </c>
      <c r="AE716" s="628"/>
      <c r="AF716" s="628"/>
      <c r="AG716" s="101" t="s">
        <v>594</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574</v>
      </c>
      <c r="AE717" s="329"/>
      <c r="AF717" s="329"/>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38.2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574</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599</v>
      </c>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8" t="s">
        <v>628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629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3"/>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549</v>
      </c>
      <c r="B737" s="210"/>
      <c r="C737" s="210"/>
      <c r="D737" s="211"/>
      <c r="E737" s="991" t="s">
        <v>607</v>
      </c>
      <c r="F737" s="991"/>
      <c r="G737" s="991"/>
      <c r="H737" s="991"/>
      <c r="I737" s="991"/>
      <c r="J737" s="991"/>
      <c r="K737" s="991"/>
      <c r="L737" s="991"/>
      <c r="M737" s="991"/>
      <c r="N737" s="365" t="s">
        <v>542</v>
      </c>
      <c r="O737" s="365"/>
      <c r="P737" s="365"/>
      <c r="Q737" s="365"/>
      <c r="R737" s="991" t="s">
        <v>609</v>
      </c>
      <c r="S737" s="991"/>
      <c r="T737" s="991"/>
      <c r="U737" s="991"/>
      <c r="V737" s="991"/>
      <c r="W737" s="991"/>
      <c r="X737" s="991"/>
      <c r="Y737" s="991"/>
      <c r="Z737" s="991"/>
      <c r="AA737" s="365" t="s">
        <v>541</v>
      </c>
      <c r="AB737" s="365"/>
      <c r="AC737" s="365"/>
      <c r="AD737" s="365"/>
      <c r="AE737" s="991" t="s">
        <v>611</v>
      </c>
      <c r="AF737" s="991"/>
      <c r="AG737" s="991"/>
      <c r="AH737" s="991"/>
      <c r="AI737" s="991"/>
      <c r="AJ737" s="991"/>
      <c r="AK737" s="991"/>
      <c r="AL737" s="991"/>
      <c r="AM737" s="991"/>
      <c r="AN737" s="365" t="s">
        <v>540</v>
      </c>
      <c r="AO737" s="365"/>
      <c r="AP737" s="365"/>
      <c r="AQ737" s="365"/>
      <c r="AR737" s="983" t="s">
        <v>613</v>
      </c>
      <c r="AS737" s="984"/>
      <c r="AT737" s="984"/>
      <c r="AU737" s="984"/>
      <c r="AV737" s="984"/>
      <c r="AW737" s="984"/>
      <c r="AX737" s="985"/>
      <c r="AY737" s="89"/>
      <c r="AZ737" s="89"/>
    </row>
    <row r="738" spans="1:52" ht="24.75" customHeight="1" x14ac:dyDescent="0.15">
      <c r="A738" s="992" t="s">
        <v>539</v>
      </c>
      <c r="B738" s="210"/>
      <c r="C738" s="210"/>
      <c r="D738" s="211"/>
      <c r="E738" s="991" t="s">
        <v>608</v>
      </c>
      <c r="F738" s="991"/>
      <c r="G738" s="991"/>
      <c r="H738" s="991"/>
      <c r="I738" s="991"/>
      <c r="J738" s="991"/>
      <c r="K738" s="991"/>
      <c r="L738" s="991"/>
      <c r="M738" s="991"/>
      <c r="N738" s="365" t="s">
        <v>538</v>
      </c>
      <c r="O738" s="365"/>
      <c r="P738" s="365"/>
      <c r="Q738" s="365"/>
      <c r="R738" s="991" t="s">
        <v>610</v>
      </c>
      <c r="S738" s="991"/>
      <c r="T738" s="991"/>
      <c r="U738" s="991"/>
      <c r="V738" s="991"/>
      <c r="W738" s="991"/>
      <c r="X738" s="991"/>
      <c r="Y738" s="991"/>
      <c r="Z738" s="991"/>
      <c r="AA738" s="365" t="s">
        <v>537</v>
      </c>
      <c r="AB738" s="365"/>
      <c r="AC738" s="365"/>
      <c r="AD738" s="365"/>
      <c r="AE738" s="991" t="s">
        <v>612</v>
      </c>
      <c r="AF738" s="991"/>
      <c r="AG738" s="991"/>
      <c r="AH738" s="991"/>
      <c r="AI738" s="991"/>
      <c r="AJ738" s="991"/>
      <c r="AK738" s="991"/>
      <c r="AL738" s="991"/>
      <c r="AM738" s="991"/>
      <c r="AN738" s="365" t="s">
        <v>533</v>
      </c>
      <c r="AO738" s="365"/>
      <c r="AP738" s="365"/>
      <c r="AQ738" s="365"/>
      <c r="AR738" s="983" t="s">
        <v>614</v>
      </c>
      <c r="AS738" s="984"/>
      <c r="AT738" s="984"/>
      <c r="AU738" s="984"/>
      <c r="AV738" s="984"/>
      <c r="AW738" s="984"/>
      <c r="AX738" s="985"/>
    </row>
    <row r="739" spans="1:52" ht="24.75" customHeight="1" thickBot="1" x14ac:dyDescent="0.2">
      <c r="A739" s="993" t="s">
        <v>529</v>
      </c>
      <c r="B739" s="994"/>
      <c r="C739" s="994"/>
      <c r="D739" s="995"/>
      <c r="E739" s="996"/>
      <c r="F739" s="986"/>
      <c r="G739" s="986"/>
      <c r="H739" s="93" t="str">
        <f>IF(E739="", "", "(")</f>
        <v/>
      </c>
      <c r="I739" s="986"/>
      <c r="J739" s="986"/>
      <c r="K739" s="93" t="str">
        <f>IF(OR(I739="　", I739=""), "", "-")</f>
        <v/>
      </c>
      <c r="L739" s="987">
        <v>190</v>
      </c>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6" t="s">
        <v>615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616</v>
      </c>
      <c r="H781" s="672"/>
      <c r="I781" s="672"/>
      <c r="J781" s="672"/>
      <c r="K781" s="673"/>
      <c r="L781" s="665" t="s">
        <v>619</v>
      </c>
      <c r="M781" s="666"/>
      <c r="N781" s="666"/>
      <c r="O781" s="666"/>
      <c r="P781" s="666"/>
      <c r="Q781" s="666"/>
      <c r="R781" s="666"/>
      <c r="S781" s="666"/>
      <c r="T781" s="666"/>
      <c r="U781" s="666"/>
      <c r="V781" s="666"/>
      <c r="W781" s="666"/>
      <c r="X781" s="667"/>
      <c r="Y781" s="389">
        <v>8</v>
      </c>
      <c r="Z781" s="390"/>
      <c r="AA781" s="390"/>
      <c r="AB781" s="806"/>
      <c r="AC781" s="671" t="s">
        <v>578</v>
      </c>
      <c r="AD781" s="672"/>
      <c r="AE781" s="672"/>
      <c r="AF781" s="672"/>
      <c r="AG781" s="673"/>
      <c r="AH781" s="665" t="s">
        <v>578</v>
      </c>
      <c r="AI781" s="666"/>
      <c r="AJ781" s="666"/>
      <c r="AK781" s="666"/>
      <c r="AL781" s="666"/>
      <c r="AM781" s="666"/>
      <c r="AN781" s="666"/>
      <c r="AO781" s="666"/>
      <c r="AP781" s="666"/>
      <c r="AQ781" s="666"/>
      <c r="AR781" s="666"/>
      <c r="AS781" s="666"/>
      <c r="AT781" s="667"/>
      <c r="AU781" s="389" t="s">
        <v>578</v>
      </c>
      <c r="AV781" s="390"/>
      <c r="AW781" s="390"/>
      <c r="AX781" s="391"/>
    </row>
    <row r="782" spans="1:50" ht="24.75" customHeight="1" x14ac:dyDescent="0.15">
      <c r="A782" s="632"/>
      <c r="B782" s="633"/>
      <c r="C782" s="633"/>
      <c r="D782" s="633"/>
      <c r="E782" s="633"/>
      <c r="F782" s="634"/>
      <c r="G782" s="607" t="s">
        <v>617</v>
      </c>
      <c r="H782" s="608"/>
      <c r="I782" s="608"/>
      <c r="J782" s="608"/>
      <c r="K782" s="609"/>
      <c r="L782" s="599" t="s">
        <v>620</v>
      </c>
      <c r="M782" s="600"/>
      <c r="N782" s="600"/>
      <c r="O782" s="600"/>
      <c r="P782" s="600"/>
      <c r="Q782" s="600"/>
      <c r="R782" s="600"/>
      <c r="S782" s="600"/>
      <c r="T782" s="600"/>
      <c r="U782" s="600"/>
      <c r="V782" s="600"/>
      <c r="W782" s="600"/>
      <c r="X782" s="601"/>
      <c r="Y782" s="602">
        <v>6</v>
      </c>
      <c r="Z782" s="603"/>
      <c r="AA782" s="603"/>
      <c r="AB782" s="613"/>
      <c r="AC782" s="607" t="s">
        <v>578</v>
      </c>
      <c r="AD782" s="608"/>
      <c r="AE782" s="608"/>
      <c r="AF782" s="608"/>
      <c r="AG782" s="609"/>
      <c r="AH782" s="599" t="s">
        <v>578</v>
      </c>
      <c r="AI782" s="600"/>
      <c r="AJ782" s="600"/>
      <c r="AK782" s="600"/>
      <c r="AL782" s="600"/>
      <c r="AM782" s="600"/>
      <c r="AN782" s="600"/>
      <c r="AO782" s="600"/>
      <c r="AP782" s="600"/>
      <c r="AQ782" s="600"/>
      <c r="AR782" s="600"/>
      <c r="AS782" s="600"/>
      <c r="AT782" s="601"/>
      <c r="AU782" s="602" t="s">
        <v>578</v>
      </c>
      <c r="AV782" s="603"/>
      <c r="AW782" s="603"/>
      <c r="AX782" s="604"/>
    </row>
    <row r="783" spans="1:50" ht="24.75" customHeight="1" x14ac:dyDescent="0.15">
      <c r="A783" s="632"/>
      <c r="B783" s="633"/>
      <c r="C783" s="633"/>
      <c r="D783" s="633"/>
      <c r="E783" s="633"/>
      <c r="F783" s="634"/>
      <c r="G783" s="607" t="s">
        <v>618</v>
      </c>
      <c r="H783" s="608"/>
      <c r="I783" s="608"/>
      <c r="J783" s="608"/>
      <c r="K783" s="609"/>
      <c r="L783" s="599" t="s">
        <v>621</v>
      </c>
      <c r="M783" s="600"/>
      <c r="N783" s="600"/>
      <c r="O783" s="600"/>
      <c r="P783" s="600"/>
      <c r="Q783" s="600"/>
      <c r="R783" s="600"/>
      <c r="S783" s="600"/>
      <c r="T783" s="600"/>
      <c r="U783" s="600"/>
      <c r="V783" s="600"/>
      <c r="W783" s="600"/>
      <c r="X783" s="601"/>
      <c r="Y783" s="602">
        <v>2</v>
      </c>
      <c r="Z783" s="603"/>
      <c r="AA783" s="603"/>
      <c r="AB783" s="613"/>
      <c r="AC783" s="607" t="s">
        <v>578</v>
      </c>
      <c r="AD783" s="608"/>
      <c r="AE783" s="608"/>
      <c r="AF783" s="608"/>
      <c r="AG783" s="609"/>
      <c r="AH783" s="599" t="s">
        <v>578</v>
      </c>
      <c r="AI783" s="600"/>
      <c r="AJ783" s="600"/>
      <c r="AK783" s="600"/>
      <c r="AL783" s="600"/>
      <c r="AM783" s="600"/>
      <c r="AN783" s="600"/>
      <c r="AO783" s="600"/>
      <c r="AP783" s="600"/>
      <c r="AQ783" s="600"/>
      <c r="AR783" s="600"/>
      <c r="AS783" s="600"/>
      <c r="AT783" s="601"/>
      <c r="AU783" s="602" t="s">
        <v>578</v>
      </c>
      <c r="AV783" s="603"/>
      <c r="AW783" s="603"/>
      <c r="AX783" s="604"/>
    </row>
    <row r="784" spans="1:50" ht="24.75" customHeight="1" x14ac:dyDescent="0.15">
      <c r="A784" s="632"/>
      <c r="B784" s="633"/>
      <c r="C784" s="633"/>
      <c r="D784" s="633"/>
      <c r="E784" s="633"/>
      <c r="F784" s="634"/>
      <c r="G784" s="607" t="s">
        <v>578</v>
      </c>
      <c r="H784" s="608"/>
      <c r="I784" s="608"/>
      <c r="J784" s="608"/>
      <c r="K784" s="609"/>
      <c r="L784" s="599" t="s">
        <v>578</v>
      </c>
      <c r="M784" s="600"/>
      <c r="N784" s="600"/>
      <c r="O784" s="600"/>
      <c r="P784" s="600"/>
      <c r="Q784" s="600"/>
      <c r="R784" s="600"/>
      <c r="S784" s="600"/>
      <c r="T784" s="600"/>
      <c r="U784" s="600"/>
      <c r="V784" s="600"/>
      <c r="W784" s="600"/>
      <c r="X784" s="601"/>
      <c r="Y784" s="602" t="s">
        <v>594</v>
      </c>
      <c r="Z784" s="603"/>
      <c r="AA784" s="603"/>
      <c r="AB784" s="613"/>
      <c r="AC784" s="607" t="s">
        <v>578</v>
      </c>
      <c r="AD784" s="608"/>
      <c r="AE784" s="608"/>
      <c r="AF784" s="608"/>
      <c r="AG784" s="609"/>
      <c r="AH784" s="599" t="s">
        <v>578</v>
      </c>
      <c r="AI784" s="600"/>
      <c r="AJ784" s="600"/>
      <c r="AK784" s="600"/>
      <c r="AL784" s="600"/>
      <c r="AM784" s="600"/>
      <c r="AN784" s="600"/>
      <c r="AO784" s="600"/>
      <c r="AP784" s="600"/>
      <c r="AQ784" s="600"/>
      <c r="AR784" s="600"/>
      <c r="AS784" s="600"/>
      <c r="AT784" s="601"/>
      <c r="AU784" s="602" t="s">
        <v>578</v>
      </c>
      <c r="AV784" s="603"/>
      <c r="AW784" s="603"/>
      <c r="AX784" s="604"/>
    </row>
    <row r="785" spans="1:50" ht="24.75" customHeight="1" x14ac:dyDescent="0.15">
      <c r="A785" s="632"/>
      <c r="B785" s="633"/>
      <c r="C785" s="633"/>
      <c r="D785" s="633"/>
      <c r="E785" s="633"/>
      <c r="F785" s="634"/>
      <c r="G785" s="607" t="s">
        <v>578</v>
      </c>
      <c r="H785" s="608"/>
      <c r="I785" s="608"/>
      <c r="J785" s="608"/>
      <c r="K785" s="609"/>
      <c r="L785" s="599" t="s">
        <v>578</v>
      </c>
      <c r="M785" s="600"/>
      <c r="N785" s="600"/>
      <c r="O785" s="600"/>
      <c r="P785" s="600"/>
      <c r="Q785" s="600"/>
      <c r="R785" s="600"/>
      <c r="S785" s="600"/>
      <c r="T785" s="600"/>
      <c r="U785" s="600"/>
      <c r="V785" s="600"/>
      <c r="W785" s="600"/>
      <c r="X785" s="601"/>
      <c r="Y785" s="602" t="s">
        <v>594</v>
      </c>
      <c r="Z785" s="603"/>
      <c r="AA785" s="603"/>
      <c r="AB785" s="613"/>
      <c r="AC785" s="607" t="s">
        <v>578</v>
      </c>
      <c r="AD785" s="608"/>
      <c r="AE785" s="608"/>
      <c r="AF785" s="608"/>
      <c r="AG785" s="609"/>
      <c r="AH785" s="599" t="s">
        <v>578</v>
      </c>
      <c r="AI785" s="600"/>
      <c r="AJ785" s="600"/>
      <c r="AK785" s="600"/>
      <c r="AL785" s="600"/>
      <c r="AM785" s="600"/>
      <c r="AN785" s="600"/>
      <c r="AO785" s="600"/>
      <c r="AP785" s="600"/>
      <c r="AQ785" s="600"/>
      <c r="AR785" s="600"/>
      <c r="AS785" s="600"/>
      <c r="AT785" s="601"/>
      <c r="AU785" s="602" t="s">
        <v>578</v>
      </c>
      <c r="AV785" s="603"/>
      <c r="AW785" s="603"/>
      <c r="AX785" s="604"/>
    </row>
    <row r="786" spans="1:50" ht="24.75" customHeight="1" x14ac:dyDescent="0.15">
      <c r="A786" s="632"/>
      <c r="B786" s="633"/>
      <c r="C786" s="633"/>
      <c r="D786" s="633"/>
      <c r="E786" s="633"/>
      <c r="F786" s="634"/>
      <c r="G786" s="607" t="s">
        <v>578</v>
      </c>
      <c r="H786" s="608"/>
      <c r="I786" s="608"/>
      <c r="J786" s="608"/>
      <c r="K786" s="609"/>
      <c r="L786" s="599" t="s">
        <v>578</v>
      </c>
      <c r="M786" s="600"/>
      <c r="N786" s="600"/>
      <c r="O786" s="600"/>
      <c r="P786" s="600"/>
      <c r="Q786" s="600"/>
      <c r="R786" s="600"/>
      <c r="S786" s="600"/>
      <c r="T786" s="600"/>
      <c r="U786" s="600"/>
      <c r="V786" s="600"/>
      <c r="W786" s="600"/>
      <c r="X786" s="601"/>
      <c r="Y786" s="602" t="s">
        <v>594</v>
      </c>
      <c r="Z786" s="603"/>
      <c r="AA786" s="603"/>
      <c r="AB786" s="613"/>
      <c r="AC786" s="607" t="s">
        <v>578</v>
      </c>
      <c r="AD786" s="608"/>
      <c r="AE786" s="608"/>
      <c r="AF786" s="608"/>
      <c r="AG786" s="609"/>
      <c r="AH786" s="599" t="s">
        <v>578</v>
      </c>
      <c r="AI786" s="600"/>
      <c r="AJ786" s="600"/>
      <c r="AK786" s="600"/>
      <c r="AL786" s="600"/>
      <c r="AM786" s="600"/>
      <c r="AN786" s="600"/>
      <c r="AO786" s="600"/>
      <c r="AP786" s="600"/>
      <c r="AQ786" s="600"/>
      <c r="AR786" s="600"/>
      <c r="AS786" s="600"/>
      <c r="AT786" s="601"/>
      <c r="AU786" s="602" t="s">
        <v>578</v>
      </c>
      <c r="AV786" s="603"/>
      <c r="AW786" s="603"/>
      <c r="AX786" s="604"/>
    </row>
    <row r="787" spans="1:50" ht="24.75" customHeight="1" x14ac:dyDescent="0.15">
      <c r="A787" s="632"/>
      <c r="B787" s="633"/>
      <c r="C787" s="633"/>
      <c r="D787" s="633"/>
      <c r="E787" s="633"/>
      <c r="F787" s="634"/>
      <c r="G787" s="607" t="s">
        <v>578</v>
      </c>
      <c r="H787" s="608"/>
      <c r="I787" s="608"/>
      <c r="J787" s="608"/>
      <c r="K787" s="609"/>
      <c r="L787" s="599" t="s">
        <v>578</v>
      </c>
      <c r="M787" s="600"/>
      <c r="N787" s="600"/>
      <c r="O787" s="600"/>
      <c r="P787" s="600"/>
      <c r="Q787" s="600"/>
      <c r="R787" s="600"/>
      <c r="S787" s="600"/>
      <c r="T787" s="600"/>
      <c r="U787" s="600"/>
      <c r="V787" s="600"/>
      <c r="W787" s="600"/>
      <c r="X787" s="601"/>
      <c r="Y787" s="602" t="s">
        <v>594</v>
      </c>
      <c r="Z787" s="603"/>
      <c r="AA787" s="603"/>
      <c r="AB787" s="613"/>
      <c r="AC787" s="607" t="s">
        <v>578</v>
      </c>
      <c r="AD787" s="608"/>
      <c r="AE787" s="608"/>
      <c r="AF787" s="608"/>
      <c r="AG787" s="609"/>
      <c r="AH787" s="599" t="s">
        <v>578</v>
      </c>
      <c r="AI787" s="600"/>
      <c r="AJ787" s="600"/>
      <c r="AK787" s="600"/>
      <c r="AL787" s="600"/>
      <c r="AM787" s="600"/>
      <c r="AN787" s="600"/>
      <c r="AO787" s="600"/>
      <c r="AP787" s="600"/>
      <c r="AQ787" s="600"/>
      <c r="AR787" s="600"/>
      <c r="AS787" s="600"/>
      <c r="AT787" s="601"/>
      <c r="AU787" s="602" t="s">
        <v>578</v>
      </c>
      <c r="AV787" s="603"/>
      <c r="AW787" s="603"/>
      <c r="AX787" s="604"/>
    </row>
    <row r="788" spans="1:50" ht="24.75" customHeight="1" x14ac:dyDescent="0.15">
      <c r="A788" s="632"/>
      <c r="B788" s="633"/>
      <c r="C788" s="633"/>
      <c r="D788" s="633"/>
      <c r="E788" s="633"/>
      <c r="F788" s="634"/>
      <c r="G788" s="607" t="s">
        <v>578</v>
      </c>
      <c r="H788" s="608"/>
      <c r="I788" s="608"/>
      <c r="J788" s="608"/>
      <c r="K788" s="609"/>
      <c r="L788" s="599" t="s">
        <v>578</v>
      </c>
      <c r="M788" s="600"/>
      <c r="N788" s="600"/>
      <c r="O788" s="600"/>
      <c r="P788" s="600"/>
      <c r="Q788" s="600"/>
      <c r="R788" s="600"/>
      <c r="S788" s="600"/>
      <c r="T788" s="600"/>
      <c r="U788" s="600"/>
      <c r="V788" s="600"/>
      <c r="W788" s="600"/>
      <c r="X788" s="601"/>
      <c r="Y788" s="602" t="s">
        <v>594</v>
      </c>
      <c r="Z788" s="603"/>
      <c r="AA788" s="603"/>
      <c r="AB788" s="613"/>
      <c r="AC788" s="607" t="s">
        <v>578</v>
      </c>
      <c r="AD788" s="608"/>
      <c r="AE788" s="608"/>
      <c r="AF788" s="608"/>
      <c r="AG788" s="609"/>
      <c r="AH788" s="599" t="s">
        <v>578</v>
      </c>
      <c r="AI788" s="600"/>
      <c r="AJ788" s="600"/>
      <c r="AK788" s="600"/>
      <c r="AL788" s="600"/>
      <c r="AM788" s="600"/>
      <c r="AN788" s="600"/>
      <c r="AO788" s="600"/>
      <c r="AP788" s="600"/>
      <c r="AQ788" s="600"/>
      <c r="AR788" s="600"/>
      <c r="AS788" s="600"/>
      <c r="AT788" s="601"/>
      <c r="AU788" s="602" t="s">
        <v>578</v>
      </c>
      <c r="AV788" s="603"/>
      <c r="AW788" s="603"/>
      <c r="AX788" s="604"/>
    </row>
    <row r="789" spans="1:50" ht="24.75" customHeight="1" x14ac:dyDescent="0.15">
      <c r="A789" s="632"/>
      <c r="B789" s="633"/>
      <c r="C789" s="633"/>
      <c r="D789" s="633"/>
      <c r="E789" s="633"/>
      <c r="F789" s="634"/>
      <c r="G789" s="607" t="s">
        <v>578</v>
      </c>
      <c r="H789" s="608"/>
      <c r="I789" s="608"/>
      <c r="J789" s="608"/>
      <c r="K789" s="609"/>
      <c r="L789" s="599" t="s">
        <v>578</v>
      </c>
      <c r="M789" s="600"/>
      <c r="N789" s="600"/>
      <c r="O789" s="600"/>
      <c r="P789" s="600"/>
      <c r="Q789" s="600"/>
      <c r="R789" s="600"/>
      <c r="S789" s="600"/>
      <c r="T789" s="600"/>
      <c r="U789" s="600"/>
      <c r="V789" s="600"/>
      <c r="W789" s="600"/>
      <c r="X789" s="601"/>
      <c r="Y789" s="602" t="s">
        <v>594</v>
      </c>
      <c r="Z789" s="603"/>
      <c r="AA789" s="603"/>
      <c r="AB789" s="613"/>
      <c r="AC789" s="607" t="s">
        <v>578</v>
      </c>
      <c r="AD789" s="608"/>
      <c r="AE789" s="608"/>
      <c r="AF789" s="608"/>
      <c r="AG789" s="609"/>
      <c r="AH789" s="599" t="s">
        <v>578</v>
      </c>
      <c r="AI789" s="600"/>
      <c r="AJ789" s="600"/>
      <c r="AK789" s="600"/>
      <c r="AL789" s="600"/>
      <c r="AM789" s="600"/>
      <c r="AN789" s="600"/>
      <c r="AO789" s="600"/>
      <c r="AP789" s="600"/>
      <c r="AQ789" s="600"/>
      <c r="AR789" s="600"/>
      <c r="AS789" s="600"/>
      <c r="AT789" s="601"/>
      <c r="AU789" s="602" t="s">
        <v>578</v>
      </c>
      <c r="AV789" s="603"/>
      <c r="AW789" s="603"/>
      <c r="AX789" s="604"/>
    </row>
    <row r="790" spans="1:50" ht="24.75" customHeight="1" x14ac:dyDescent="0.15">
      <c r="A790" s="632"/>
      <c r="B790" s="633"/>
      <c r="C790" s="633"/>
      <c r="D790" s="633"/>
      <c r="E790" s="633"/>
      <c r="F790" s="634"/>
      <c r="G790" s="607" t="s">
        <v>578</v>
      </c>
      <c r="H790" s="608"/>
      <c r="I790" s="608"/>
      <c r="J790" s="608"/>
      <c r="K790" s="609"/>
      <c r="L790" s="599" t="s">
        <v>578</v>
      </c>
      <c r="M790" s="600"/>
      <c r="N790" s="600"/>
      <c r="O790" s="600"/>
      <c r="P790" s="600"/>
      <c r="Q790" s="600"/>
      <c r="R790" s="600"/>
      <c r="S790" s="600"/>
      <c r="T790" s="600"/>
      <c r="U790" s="600"/>
      <c r="V790" s="600"/>
      <c r="W790" s="600"/>
      <c r="X790" s="601"/>
      <c r="Y790" s="602" t="s">
        <v>594</v>
      </c>
      <c r="Z790" s="603"/>
      <c r="AA790" s="603"/>
      <c r="AB790" s="613"/>
      <c r="AC790" s="607" t="s">
        <v>578</v>
      </c>
      <c r="AD790" s="608"/>
      <c r="AE790" s="608"/>
      <c r="AF790" s="608"/>
      <c r="AG790" s="609"/>
      <c r="AH790" s="599" t="s">
        <v>578</v>
      </c>
      <c r="AI790" s="600"/>
      <c r="AJ790" s="600"/>
      <c r="AK790" s="600"/>
      <c r="AL790" s="600"/>
      <c r="AM790" s="600"/>
      <c r="AN790" s="600"/>
      <c r="AO790" s="600"/>
      <c r="AP790" s="600"/>
      <c r="AQ790" s="600"/>
      <c r="AR790" s="600"/>
      <c r="AS790" s="600"/>
      <c r="AT790" s="601"/>
      <c r="AU790" s="602" t="s">
        <v>578</v>
      </c>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622</v>
      </c>
      <c r="D837" s="347"/>
      <c r="E837" s="347"/>
      <c r="F837" s="347"/>
      <c r="G837" s="347"/>
      <c r="H837" s="347"/>
      <c r="I837" s="347"/>
      <c r="J837" s="348">
        <v>2010005006337</v>
      </c>
      <c r="K837" s="349"/>
      <c r="L837" s="349"/>
      <c r="M837" s="349"/>
      <c r="N837" s="349"/>
      <c r="O837" s="349"/>
      <c r="P837" s="362" t="s">
        <v>623</v>
      </c>
      <c r="Q837" s="350"/>
      <c r="R837" s="350"/>
      <c r="S837" s="350"/>
      <c r="T837" s="350"/>
      <c r="U837" s="350"/>
      <c r="V837" s="350"/>
      <c r="W837" s="350"/>
      <c r="X837" s="350"/>
      <c r="Y837" s="351">
        <v>16</v>
      </c>
      <c r="Z837" s="352"/>
      <c r="AA837" s="352"/>
      <c r="AB837" s="353"/>
      <c r="AC837" s="363" t="s">
        <v>624</v>
      </c>
      <c r="AD837" s="371"/>
      <c r="AE837" s="371"/>
      <c r="AF837" s="371"/>
      <c r="AG837" s="371"/>
      <c r="AH837" s="372" t="s">
        <v>594</v>
      </c>
      <c r="AI837" s="373"/>
      <c r="AJ837" s="373"/>
      <c r="AK837" s="373"/>
      <c r="AL837" s="357" t="s">
        <v>594</v>
      </c>
      <c r="AM837" s="358"/>
      <c r="AN837" s="358"/>
      <c r="AO837" s="359"/>
      <c r="AP837" s="360" t="s">
        <v>594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2"/>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81" t="s">
        <v>594</v>
      </c>
      <c r="F1102" s="375"/>
      <c r="G1102" s="375"/>
      <c r="H1102" s="375"/>
      <c r="I1102" s="375"/>
      <c r="J1102" s="348" t="s">
        <v>594</v>
      </c>
      <c r="K1102" s="349"/>
      <c r="L1102" s="349"/>
      <c r="M1102" s="349"/>
      <c r="N1102" s="349"/>
      <c r="O1102" s="349"/>
      <c r="P1102" s="362" t="s">
        <v>594</v>
      </c>
      <c r="Q1102" s="350"/>
      <c r="R1102" s="350"/>
      <c r="S1102" s="350"/>
      <c r="T1102" s="350"/>
      <c r="U1102" s="350"/>
      <c r="V1102" s="350"/>
      <c r="W1102" s="350"/>
      <c r="X1102" s="350"/>
      <c r="Y1102" s="351" t="s">
        <v>594</v>
      </c>
      <c r="Z1102" s="352"/>
      <c r="AA1102" s="352"/>
      <c r="AB1102" s="353"/>
      <c r="AC1102" s="354"/>
      <c r="AD1102" s="354"/>
      <c r="AE1102" s="354"/>
      <c r="AF1102" s="354"/>
      <c r="AG1102" s="354"/>
      <c r="AH1102" s="355" t="s">
        <v>594</v>
      </c>
      <c r="AI1102" s="356"/>
      <c r="AJ1102" s="356"/>
      <c r="AK1102" s="356"/>
      <c r="AL1102" s="357" t="s">
        <v>594</v>
      </c>
      <c r="AM1102" s="358"/>
      <c r="AN1102" s="358"/>
      <c r="AO1102" s="359"/>
      <c r="AP1102" s="360" t="s">
        <v>594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2" manualBreakCount="2">
    <brk id="12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t="s">
        <v>574</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交通安全対策</v>
      </c>
      <c r="F10" s="18" t="s">
        <v>235</v>
      </c>
      <c r="G10" s="17"/>
      <c r="H10" s="13" t="str">
        <f t="shared" si="1"/>
        <v/>
      </c>
      <c r="I10" s="13" t="str">
        <f t="shared" si="5"/>
        <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574</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交通安全対策、犯罪被害者等施策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t="s">
        <v>574</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556</v>
      </c>
      <c r="AF2" s="1033"/>
      <c r="AG2" s="1033"/>
      <c r="AH2" s="1033"/>
      <c r="AI2" s="1033" t="s">
        <v>553</v>
      </c>
      <c r="AJ2" s="1033"/>
      <c r="AK2" s="1033"/>
      <c r="AL2" s="1033"/>
      <c r="AM2" s="1033" t="s">
        <v>527</v>
      </c>
      <c r="AN2" s="1033"/>
      <c r="AO2" s="1033"/>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0"/>
      <c r="I4" s="1000"/>
      <c r="J4" s="1000"/>
      <c r="K4" s="1000"/>
      <c r="L4" s="1000"/>
      <c r="M4" s="1000"/>
      <c r="N4" s="1000"/>
      <c r="O4" s="1001"/>
      <c r="P4" s="105"/>
      <c r="Q4" s="1008"/>
      <c r="R4" s="1008"/>
      <c r="S4" s="1008"/>
      <c r="T4" s="1008"/>
      <c r="U4" s="1008"/>
      <c r="V4" s="1008"/>
      <c r="W4" s="1008"/>
      <c r="X4" s="1009"/>
      <c r="Y4" s="1018" t="s">
        <v>12</v>
      </c>
      <c r="Z4" s="1019"/>
      <c r="AA4" s="1020"/>
      <c r="AB4" s="462"/>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557</v>
      </c>
      <c r="AF9" s="1033"/>
      <c r="AG9" s="1033"/>
      <c r="AH9" s="1033"/>
      <c r="AI9" s="1033" t="s">
        <v>553</v>
      </c>
      <c r="AJ9" s="1033"/>
      <c r="AK9" s="1033"/>
      <c r="AL9" s="1033"/>
      <c r="AM9" s="1033" t="s">
        <v>527</v>
      </c>
      <c r="AN9" s="1033"/>
      <c r="AO9" s="1033"/>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2"/>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2"/>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2"/>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2"/>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2"/>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2"/>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556</v>
      </c>
      <c r="AF51" s="1033"/>
      <c r="AG51" s="1033"/>
      <c r="AH51" s="1033"/>
      <c r="AI51" s="1033" t="s">
        <v>553</v>
      </c>
      <c r="AJ51" s="1033"/>
      <c r="AK51" s="1033"/>
      <c r="AL51" s="1033"/>
      <c r="AM51" s="1033" t="s">
        <v>527</v>
      </c>
      <c r="AN51" s="1033"/>
      <c r="AO51" s="1033"/>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2"/>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2"/>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2"/>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2019-05-20T10:39:02Z</cp:lastPrinted>
  <dcterms:created xsi:type="dcterms:W3CDTF">2012-03-13T00:50:25Z</dcterms:created>
  <dcterms:modified xsi:type="dcterms:W3CDTF">2019-05-20T10:39:11Z</dcterms:modified>
</cp:coreProperties>
</file>