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531_会計課へ提出\確認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<sst xmlns="http://schemas.openxmlformats.org/spreadsheetml/2006/main" count="2863" uniqueCount="648">
  <si>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</si>
  <si>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</si>
  <si>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</si>
  <si>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</si>
  <si>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</si>
  <si>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</si>
  <si>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</si>
  <si>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</si>
  <si>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</si>
  <si>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</si>
  <si>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</si>
  <si>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</si>
  <si>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</si>
  <si>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</si>
  <si>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</si>
  <si>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</si>
  <si>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</si>
  <si>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</si>
  <si>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</si>
  <si>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</si>
  <si>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</si>
  <si>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</si>
  <si>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</si>
  <si>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</si>
  <si>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</si>
  <si>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</si>
  <si>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</si>
  <si>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</si>
  <si>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</si>
  <si>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</si>
  <si>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</si>
  <si>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</si>
  <si>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</si>
  <si>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</si>
  <si>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</si>
  <si>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</si>
  <si>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</si>
  <si>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</si>
  <si>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</si>
  <si>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</si>
  <si>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</si>
  <si>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</si>
  <si>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</si>
  <si>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</si>
  <si>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</si>
  <si>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</si>
  <si>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</si>
  <si>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</si>
  <si>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</si>
  <si>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</si>
  <si>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</si>
  <si>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</si>
  <si>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</si>
  <si>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</si>
  <si>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</si>
  <si>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</si>
  <si>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</si>
  <si>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</si>
  <si>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</si>
  <si>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</si>
  <si>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</si>
  <si>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</si>
  <si>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</si>
  <si>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</si>
  <si>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</si>
  <si>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</si>
  <si>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</si>
  <si>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</si>
  <si>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</si>
  <si>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</si>
  <si>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</si>
  <si>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</si>
  <si>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</si>
  <si>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</si>
  <si>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</si>
  <si>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</si>
  <si>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</si>
  <si>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</si>
  <si>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</si>
  <si>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</si>
  <si>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</si>
  <si>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</si>
  <si>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</si>
  <si>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</si>
  <si>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</si>
  <si>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</si>
  <si>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</si>
  <si>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</si>
  <si>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</si>
  <si>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</si>
  <si>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</si>
  <si>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</si>
  <si>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</si>
  <si>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</si>
  <si>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</si>
  <si>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</si>
  <si>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</si>
  <si>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</si>
  <si>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</si>
  <si>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</si>
  <si>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</si>
  <si>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</si>
  <si>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</si>
  <si>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</si>
  <si>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</si>
  <si>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</si>
  <si>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</si>
  <si>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</si>
  <si>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</si>
  <si>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</si>
  <si>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</si>
  <si>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</si>
  <si>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</si>
  <si>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</si>
  <si>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</si>
  <si>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</si>
  <si>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</si>
  <si>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</si>
  <si>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</si>
  <si>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</si>
  <si>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</si>
  <si>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</si>
  <si>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</si>
  <si>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</si>
  <si>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</si>
  <si>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</si>
  <si>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</si>
  <si>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</si>
  <si>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</si>
  <si>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</si>
  <si>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</si>
  <si>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</si>
  <si>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</si>
  <si>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</si>
  <si>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</si>
  <si>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</si>
  <si>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</si>
  <si>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</si>
  <si>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</si>
  <si>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</si>
  <si>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</si>
  <si>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</si>
  <si>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</si>
  <si>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</si>
  <si>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</si>
  <si>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</si>
  <si>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</si>
  <si>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</si>
  <si>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</si>
  <si>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</si>
  <si>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</si>
  <si>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</si>
  <si>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</si>
  <si>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</si>
  <si>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</si>
  <si>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</si>
  <si>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</si>
  <si>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</si>
  <si>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</si>
  <si>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</si>
  <si>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</si>
  <si>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</si>
  <si>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</si>
  <si>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</si>
  <si>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</si>
  <si>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</si>
  <si>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</si>
  <si>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</si>
  <si>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</si>
  <si>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</si>
  <si>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</si>
  <si>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</si>
  <si>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</si>
  <si>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</si>
  <si>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</si>
  <si>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</si>
  <si>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</si>
  <si>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</si>
  <si>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</si>
  <si>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</si>
  <si>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</si>
  <si>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</si>
  <si>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</si>
  <si>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</si>
  <si>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</si>
  <si>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</si>
  <si>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</si>
  <si>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</si>
  <si>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</si>
  <si>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</si>
  <si>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</si>
  <si>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</si>
  <si>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</si>
  <si>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</si>
  <si>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</si>
  <si>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</si>
  <si>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</si>
  <si>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</si>
  <si>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</si>
  <si>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</si>
  <si>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</si>
  <si>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</si>
  <si>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</si>
  <si>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</si>
  <si>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</si>
  <si>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</si>
  <si>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</si>
  <si>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</si>
  <si>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</si>
  <si>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</si>
  <si>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</si>
  <si>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</si>
  <si>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</si>
  <si>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</si>
  <si>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</si>
  <si>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</si>
  <si>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</si>
  <si>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</si>
  <si>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</si>
  <si>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</si>
  <si>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</si>
  <si>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</si>
  <si>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</si>
  <si>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</si>
  <si>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</si>
  <si>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</si>
  <si>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</si>
  <si>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</si>
  <si>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</si>
  <si>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</si>
  <si>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</si>
  <si>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</si>
  <si>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</si>
  <si>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</si>
  <si>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</si>
  <si>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</si>
  <si>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</si>
  <si>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</si>
  <si>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</si>
  <si>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</si>
  <si>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</si>
  <si>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</si>
  <si>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</si>
  <si>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</si>
  <si>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</si>
  <si>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</si>
  <si>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</si>
  <si>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</si>
  <si>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</si>
  <si>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</si>
  <si>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</si>
  <si>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</si>
  <si>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</si>
  <si>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</si>
  <si>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</si>
  <si>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</si>
  <si>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</si>
  <si>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</si>
  <si>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</si>
  <si>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</si>
  <si>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</si>
  <si>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</si>
  <si>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</si>
  <si>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</si>
  <si>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</si>
  <si>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</si>
  <si>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</si>
  <si>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</si>
  <si>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</si>
  <si>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</si>
  <si>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</si>
  <si>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</si>
  <si>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</si>
  <si>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</si>
  <si>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</si>
  <si>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</si>
  <si>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</si>
  <si>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</si>
  <si>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</si>
  <si>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</si>
  <si>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</si>
  <si>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</si>
  <si>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</si>
  <si>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</si>
  <si>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</si>
  <si>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</si>
  <si>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</si>
  <si>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</si>
  <si>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</si>
  <si>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</si>
  <si>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</si>
  <si>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</si>
  <si>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</si>
  <si>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</si>
  <si>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</si>
  <si>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</si>
  <si>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</si>
  <si>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</si>
  <si>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</si>
  <si>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</si>
  <si>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</si>
  <si>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</si>
  <si>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</si>
  <si>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</si>
  <si>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</si>
  <si>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</si>
  <si>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</si>
  <si>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</si>
  <si>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</si>
  <si>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</si>
  <si>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</si>
  <si>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</si>
  <si>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</si>
  <si>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</si>
  <si>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</si>
  <si>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</si>
  <si>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</si>
  <si>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</si>
  <si>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</si>
  <si>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</si>
  <si>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</si>
  <si>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</si>
  <si>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</si>
  <si>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</si>
  <si>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</si>
  <si>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</si>
  <si>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</si>
  <si>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</si>
  <si>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</si>
  <si>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</si>
  <si>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</si>
  <si>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</si>
  <si>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</si>
  <si>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</si>
  <si>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</si>
  <si>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</si>
  <si>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</si>
  <si>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</si>
  <si>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</si>
  <si>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</si>
  <si>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</si>
  <si>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</si>
  <si>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</si>
  <si>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</si>
  <si>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</si>
  <si>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</si>
  <si>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</si>
  <si>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</si>
  <si>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</si>
  <si>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</si>
  <si>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</si>
  <si>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</si>
  <si>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</si>
  <si>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</si>
  <si>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</si>
  <si>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</si>
  <si>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</si>
  <si>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</si>
  <si>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</si>
  <si>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</si>
  <si>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</si>
  <si>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</si>
  <si>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</si>
  <si>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</si>
  <si>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</si>
  <si>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</si>
  <si>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</si>
  <si>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</si>
  <si>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</si>
  <si>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</si>
  <si>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</si>
  <si>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</si>
  <si>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</si>
  <si>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</si>
  <si>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</si>
  <si>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</si>
  <si>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</si>
  <si>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</si>
  <si>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</si>
  <si>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</si>
  <si>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</si>
  <si>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</si>
  <si>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</si>
  <si>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</si>
  <si>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</si>
  <si>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</si>
  <si>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</si>
  <si>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</si>
  <si>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</si>
  <si>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</si>
  <si>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</si>
  <si>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</si>
  <si>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</si>
  <si>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</si>
  <si>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</si>
  <si>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</si>
  <si>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</si>
  <si>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</si>
  <si>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</si>
  <si>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</si>
  <si>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</si>
  <si>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</si>
  <si>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</si>
  <si>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</si>
  <si>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</si>
  <si>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</si>
  <si>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</si>
  <si>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</si>
  <si>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</si>
  <si>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</si>
  <si>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</si>
  <si>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</si>
  <si>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</si>
  <si>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</si>
  <si>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</si>
  <si>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</si>
  <si>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</si>
  <si>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</si>
  <si>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</si>
  <si>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</si>
  <si>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</si>
  <si>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</si>
  <si>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</si>
  <si>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</si>
  <si>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</si>
  <si>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</si>
  <si>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</si>
  <si>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</si>
  <si>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</si>
  <si>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</si>
  <si>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</si>
  <si>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</si>
  <si>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</si>
  <si>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</si>
  <si>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</si>
  <si>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</si>
  <si>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</si>
  <si>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</si>
  <si>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</si>
  <si>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</si>
  <si>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</si>
  <si>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</si>
  <si>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</si>
  <si>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</si>
  <si>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</si>
  <si>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</si>
  <si>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</si>
  <si>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</si>
  <si>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</si>
  <si>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</si>
  <si>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</si>
  <si>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</si>
  <si>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</si>
  <si>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</si>
  <si>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</si>
  <si>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</si>
  <si>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</si>
  <si>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</si>
  <si>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</si>
  <si>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</si>
  <si>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</si>
  <si>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</si>
  <si>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</si>
  <si>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</si>
  <si>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</si>
  <si>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</si>
  <si>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</si>
  <si>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</si>
  <si>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</si>
  <si>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</si>
  <si>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</si>
  <si>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</si>
  <si>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</si>
  <si>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</si>
  <si>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</si>
  <si>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</si>
  <si>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</si>
  <si>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</si>
  <si>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</si>
  <si>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</si>
  <si>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</si>
  <si>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</si>
  <si>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</si>
  <si>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</si>
  <si>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</si>
  <si>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</si>
  <si>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</si>
  <si>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</si>
  <si>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</si>
  <si>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</si>
  <si>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</si>
  <si>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</si>
  <si>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</si>
  <si>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</si>
  <si>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</si>
  <si>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</si>
  <si>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</si>
  <si>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</si>
  <si>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</si>
  <si>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</si>
  <si>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</si>
  <si>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</si>
  <si>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</si>
  <si>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</si>
  <si>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</si>
  <si>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</si>
  <si>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</si>
  <si>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</si>
  <si>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</si>
  <si>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</si>
  <si>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</si>
  <si>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</si>
  <si>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</si>
  <si>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</si>
  <si>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</si>
  <si>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</si>
  <si>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</si>
  <si>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</si>
  <si>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</si>
  <si>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</si>
  <si>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</si>
  <si>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</si>
  <si>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</si>
  <si>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</si>
  <si>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</si>
  <si>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</si>
  <si>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</si>
  <si>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</si>
  <si>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</si>
  <si>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</si>
  <si>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</si>
  <si>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</si>
  <si>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</si>
  <si>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</si>
  <si>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</si>
  <si>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</si>
  <si>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</si>
  <si>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</si>
  <si>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</si>
  <si>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</si>
  <si>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</si>
  <si>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</si>
  <si>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</si>
  <si>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</si>
  <si>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</si>
  <si>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</si>
  <si>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</si>
  <si>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</si>
  <si>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</si>
  <si>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</si>
  <si>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</si>
  <si>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</si>
  <si>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</si>
  <si>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</si>
  <si>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</si>
  <si>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</si>
  <si>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</si>
  <si>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</si>
  <si>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</si>
  <si>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</si>
  <si>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</si>
  <si>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</si>
  <si>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</si>
  <si>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</si>
  <si>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</si>
  <si>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</si>
  <si>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</si>
  <si>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</si>
  <si>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</si>
  <si>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鉄道局</t>
    <rPh sb="0" eb="2">
      <t>テツドウ</t>
    </rPh>
    <rPh sb="2" eb="3">
      <t>キョク</t>
    </rPh>
    <phoneticPr fontId="5"/>
  </si>
  <si>
    <t>国土交通省</t>
  </si>
  <si>
    <t>施設課</t>
    <rPh sb="0" eb="3">
      <t>シセツカ</t>
    </rPh>
    <phoneticPr fontId="5"/>
  </si>
  <si>
    <t>施設課長　岸谷克己</t>
    <rPh sb="0" eb="2">
      <t>シセツ</t>
    </rPh>
    <rPh sb="2" eb="4">
      <t>カチョウ</t>
    </rPh>
    <rPh sb="5" eb="7">
      <t>キシタニ</t>
    </rPh>
    <rPh sb="7" eb="9">
      <t>カツミ</t>
    </rPh>
    <phoneticPr fontId="5"/>
  </si>
  <si>
    <t>○</t>
  </si>
  <si>
    <t>-</t>
    <phoneticPr fontId="5"/>
  </si>
  <si>
    <t>国土強靱化基本計画、社会資本整備重点計画、防災基本計画、交通安全基本計画</t>
    <rPh sb="0" eb="2">
      <t>コクド</t>
    </rPh>
    <rPh sb="2" eb="4">
      <t>キョウジン</t>
    </rPh>
    <rPh sb="4" eb="5">
      <t>カ</t>
    </rPh>
    <rPh sb="5" eb="7">
      <t>キホン</t>
    </rPh>
    <rPh sb="7" eb="9">
      <t>ケイカク</t>
    </rPh>
    <rPh sb="10" eb="12">
      <t>シャカイ</t>
    </rPh>
    <rPh sb="12" eb="14">
      <t>シホン</t>
    </rPh>
    <rPh sb="14" eb="16">
      <t>セイビ</t>
    </rPh>
    <rPh sb="16" eb="18">
      <t>ジュウテン</t>
    </rPh>
    <rPh sb="18" eb="20">
      <t>ケイカク</t>
    </rPh>
    <rPh sb="21" eb="23">
      <t>ボウサイ</t>
    </rPh>
    <rPh sb="23" eb="25">
      <t>キホン</t>
    </rPh>
    <rPh sb="25" eb="27">
      <t>ケイカク</t>
    </rPh>
    <rPh sb="28" eb="30">
      <t>コウツウ</t>
    </rPh>
    <rPh sb="30" eb="32">
      <t>アンゼン</t>
    </rPh>
    <rPh sb="32" eb="34">
      <t>キホン</t>
    </rPh>
    <rPh sb="34" eb="36">
      <t>ケイカク</t>
    </rPh>
    <phoneticPr fontId="5"/>
  </si>
  <si>
    <t>鉄道施設総合安全対策事業費補助（耐震補強）</t>
    <phoneticPr fontId="5"/>
  </si>
  <si>
    <t>平成３４年度までに首都直下地震・南海トラフ地震で震度６強以上が想定される地域等の耐震化率を概ね１００％にすることを目指す</t>
    <rPh sb="57" eb="59">
      <t>メザ</t>
    </rPh>
    <phoneticPr fontId="5"/>
  </si>
  <si>
    <t>首都直下地震・南海トラフ地震で震度６強以上が想定される地域等に存在する主要鉄道路線の耐震化率
（耐震補強済本数/片道断面輸送量が1日1万人以上の路線における高架橋等の柱本数）</t>
    <rPh sb="48" eb="50">
      <t>タイシン</t>
    </rPh>
    <rPh sb="50" eb="52">
      <t>ホキョウ</t>
    </rPh>
    <rPh sb="52" eb="53">
      <t>ズ</t>
    </rPh>
    <rPh sb="53" eb="55">
      <t>ホンスウ</t>
    </rPh>
    <rPh sb="56" eb="58">
      <t>カタミチ</t>
    </rPh>
    <rPh sb="58" eb="60">
      <t>ダンメン</t>
    </rPh>
    <rPh sb="60" eb="63">
      <t>ユソウリョウ</t>
    </rPh>
    <rPh sb="65" eb="66">
      <t>ニチ</t>
    </rPh>
    <rPh sb="67" eb="69">
      <t>マンニン</t>
    </rPh>
    <rPh sb="69" eb="71">
      <t>イジョウ</t>
    </rPh>
    <rPh sb="72" eb="74">
      <t>ロセン</t>
    </rPh>
    <rPh sb="78" eb="81">
      <t>コウカキョウ</t>
    </rPh>
    <rPh sb="81" eb="82">
      <t>トウ</t>
    </rPh>
    <rPh sb="83" eb="84">
      <t>ハシラ</t>
    </rPh>
    <rPh sb="84" eb="86">
      <t>ホンスウ</t>
    </rPh>
    <phoneticPr fontId="5"/>
  </si>
  <si>
    <t>各鉄道事業者が策定する耐震補強実施計画に基づいて国土交通省で算出</t>
    <phoneticPr fontId="5"/>
  </si>
  <si>
    <t>首都直下地震・南海トラフ地震で震度６強以上が想定される地域等に存在する主要駅の耐震化率
（耐震化駅数/乗降客1日1万人以上の駅数）</t>
    <rPh sb="37" eb="38">
      <t>エキ</t>
    </rPh>
    <rPh sb="47" eb="48">
      <t>カ</t>
    </rPh>
    <rPh sb="48" eb="49">
      <t>エキ</t>
    </rPh>
    <rPh sb="51" eb="54">
      <t>ジョウコウキャク</t>
    </rPh>
    <rPh sb="62" eb="63">
      <t>エキ</t>
    </rPh>
    <phoneticPr fontId="5"/>
  </si>
  <si>
    <t>５　安全で安心できる交通の確保、治安・生活安全の確保</t>
    <phoneticPr fontId="5"/>
  </si>
  <si>
    <t>１４　公共交通の安全確保・鉄道の安全性向上、ハイジャック・航空機テロ防止を推進する</t>
    <phoneticPr fontId="5"/>
  </si>
  <si>
    <t>首都直下地震又は南海トラフ巨大地震で震度６強以上が想定される地域等に存在する主要鉄道路線の耐震化率</t>
    <phoneticPr fontId="5"/>
  </si>
  <si>
    <t>％</t>
    <phoneticPr fontId="5"/>
  </si>
  <si>
    <t>-</t>
    <phoneticPr fontId="5"/>
  </si>
  <si>
    <t>-</t>
    <phoneticPr fontId="5"/>
  </si>
  <si>
    <t>本事業の成果によって、首都直下地震又は南海トラフ巨大地震で震度６強以上が想定される地域等に存在する主要鉄道路線の安全性の向上を図る。</t>
    <phoneticPr fontId="5"/>
  </si>
  <si>
    <t>国土強靱化基本計画等に位置づけられており、優先度が高い。</t>
    <rPh sb="9" eb="10">
      <t>ナド</t>
    </rPh>
    <rPh sb="11" eb="13">
      <t>イチ</t>
    </rPh>
    <rPh sb="21" eb="24">
      <t>ユウセンド</t>
    </rPh>
    <rPh sb="25" eb="26">
      <t>タカ</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</si>
  <si>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</si>
  <si>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</si>
  <si>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</si>
  <si>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</si>
  <si>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高架下テナントとの協議が難航した等によるもの。</t>
    <rPh sb="0" eb="3">
      <t>コウカシタ</t>
    </rPh>
    <rPh sb="9" eb="11">
      <t>キョウギ</t>
    </rPh>
    <rPh sb="12" eb="14">
      <t>ナンコウ</t>
    </rPh>
    <rPh sb="16" eb="17">
      <t>ナド</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</si>
  <si>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</si>
  <si>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</si>
  <si>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</si>
  <si>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rPh sb="90" eb="92">
      <t>チホウ</t>
    </rPh>
    <phoneticPr fontId="5"/>
  </si>
  <si>
    <t>限られた予算の中、事業の目的を効率的かつ効果的に達成するため、必要により事業内容の見直しを検討し、より事業者のニーズに合った事業体系を構築する。</t>
    <rPh sb="0" eb="1">
      <t>カギ</t>
    </rPh>
    <rPh sb="4" eb="6">
      <t>ヨサン</t>
    </rPh>
    <rPh sb="7" eb="8">
      <t>ナカ</t>
    </rPh>
    <rPh sb="9" eb="11">
      <t>ジギョウ</t>
    </rPh>
    <rPh sb="12" eb="14">
      <t>モクテキ</t>
    </rPh>
    <rPh sb="15" eb="18">
      <t>コウリツテキ</t>
    </rPh>
    <rPh sb="20" eb="23">
      <t>コウカテキ</t>
    </rPh>
    <rPh sb="24" eb="26">
      <t>タッセイ</t>
    </rPh>
    <rPh sb="51" eb="54">
      <t>ジギョウシャ</t>
    </rPh>
    <phoneticPr fontId="5"/>
  </si>
  <si>
    <t>279</t>
    <phoneticPr fontId="5"/>
  </si>
  <si>
    <t>256</t>
    <phoneticPr fontId="5"/>
  </si>
  <si>
    <t>264</t>
    <phoneticPr fontId="5"/>
  </si>
  <si>
    <t>138</t>
    <phoneticPr fontId="5"/>
  </si>
  <si>
    <t>134</t>
    <phoneticPr fontId="5"/>
  </si>
  <si>
    <t>143</t>
    <phoneticPr fontId="5"/>
  </si>
  <si>
    <t>155</t>
    <phoneticPr fontId="5"/>
  </si>
  <si>
    <t>149</t>
    <phoneticPr fontId="5"/>
  </si>
  <si>
    <t>工事費</t>
    <rPh sb="0" eb="3">
      <t>コウジヒ</t>
    </rPh>
    <phoneticPr fontId="5"/>
  </si>
  <si>
    <t>耐震対策工事費</t>
    <rPh sb="0" eb="2">
      <t>タイシン</t>
    </rPh>
    <rPh sb="2" eb="4">
      <t>タイサク</t>
    </rPh>
    <rPh sb="4" eb="7">
      <t>コウジヒ</t>
    </rPh>
    <phoneticPr fontId="5"/>
  </si>
  <si>
    <t>東葉高速鉄道(株)</t>
    <rPh sb="0" eb="2">
      <t>トウヨウ</t>
    </rPh>
    <rPh sb="2" eb="4">
      <t>コウソク</t>
    </rPh>
    <rPh sb="4" eb="6">
      <t>テツドウ</t>
    </rPh>
    <rPh sb="6" eb="9">
      <t>カブ</t>
    </rPh>
    <phoneticPr fontId="5"/>
  </si>
  <si>
    <t>耐震工事</t>
    <rPh sb="0" eb="2">
      <t>タイシン</t>
    </rPh>
    <rPh sb="2" eb="4">
      <t>コウジ</t>
    </rPh>
    <phoneticPr fontId="5"/>
  </si>
  <si>
    <t>補助金等交付</t>
    <rPh sb="0" eb="3">
      <t>ホジョキン</t>
    </rPh>
    <rPh sb="3" eb="4">
      <t>ナド</t>
    </rPh>
    <rPh sb="4" eb="6">
      <t>コウフ</t>
    </rPh>
    <phoneticPr fontId="5"/>
  </si>
  <si>
    <t>新京成電鉄(株)</t>
    <rPh sb="0" eb="3">
      <t>シンケイセイ</t>
    </rPh>
    <rPh sb="3" eb="5">
      <t>デンテツ</t>
    </rPh>
    <rPh sb="5" eb="8">
      <t>カブ</t>
    </rPh>
    <phoneticPr fontId="5"/>
  </si>
  <si>
    <t>九州旅客鉄道(株)</t>
    <rPh sb="0" eb="2">
      <t>キュウシュウ</t>
    </rPh>
    <rPh sb="2" eb="4">
      <t>リョカク</t>
    </rPh>
    <rPh sb="4" eb="6">
      <t>テツドウ</t>
    </rPh>
    <rPh sb="6" eb="9">
      <t>カブ</t>
    </rPh>
    <phoneticPr fontId="5"/>
  </si>
  <si>
    <t>京王電鉄(株)</t>
    <rPh sb="0" eb="2">
      <t>ケイオウ</t>
    </rPh>
    <rPh sb="2" eb="4">
      <t>デンテツ</t>
    </rPh>
    <rPh sb="4" eb="7">
      <t>カブ</t>
    </rPh>
    <phoneticPr fontId="5"/>
  </si>
  <si>
    <t>阪神電気鉄道(株)</t>
    <rPh sb="0" eb="2">
      <t>ハンシン</t>
    </rPh>
    <rPh sb="2" eb="4">
      <t>デンキ</t>
    </rPh>
    <rPh sb="4" eb="6">
      <t>テツドウ</t>
    </rPh>
    <rPh sb="6" eb="9">
      <t>カブ</t>
    </rPh>
    <phoneticPr fontId="5"/>
  </si>
  <si>
    <t>西日本鉄道(株)</t>
    <rPh sb="0" eb="3">
      <t>ニシニホン</t>
    </rPh>
    <rPh sb="3" eb="5">
      <t>テツドウ</t>
    </rPh>
    <rPh sb="5" eb="8">
      <t>カブ</t>
    </rPh>
    <phoneticPr fontId="5"/>
  </si>
  <si>
    <t>名古屋鉄道(株)</t>
    <rPh sb="0" eb="3">
      <t>ナゴヤ</t>
    </rPh>
    <rPh sb="3" eb="5">
      <t>テツドウ</t>
    </rPh>
    <rPh sb="5" eb="8">
      <t>カブ</t>
    </rPh>
    <phoneticPr fontId="5"/>
  </si>
  <si>
    <t>京浜急行電鉄(株)</t>
    <rPh sb="0" eb="2">
      <t>ケイヒン</t>
    </rPh>
    <rPh sb="2" eb="4">
      <t>キュウコウ</t>
    </rPh>
    <rPh sb="4" eb="6">
      <t>デンテツ</t>
    </rPh>
    <rPh sb="6" eb="9">
      <t>カブ</t>
    </rPh>
    <phoneticPr fontId="5"/>
  </si>
  <si>
    <t>東京急行電鉄(株)</t>
    <rPh sb="0" eb="2">
      <t>トウキョウ</t>
    </rPh>
    <rPh sb="2" eb="4">
      <t>キュウコウ</t>
    </rPh>
    <rPh sb="4" eb="6">
      <t>デンテツ</t>
    </rPh>
    <rPh sb="6" eb="9">
      <t>カブ</t>
    </rPh>
    <phoneticPr fontId="5"/>
  </si>
  <si>
    <t>近畿日本鉄道(株)</t>
    <rPh sb="0" eb="2">
      <t>キンキ</t>
    </rPh>
    <rPh sb="2" eb="4">
      <t>ニホン</t>
    </rPh>
    <rPh sb="4" eb="6">
      <t>テツドウ</t>
    </rPh>
    <rPh sb="6" eb="9">
      <t>カブ</t>
    </rPh>
    <phoneticPr fontId="5"/>
  </si>
  <si>
    <t>A.新京成電鉄(株)</t>
    <rPh sb="2" eb="5">
      <t>シンケイセイ</t>
    </rPh>
    <rPh sb="5" eb="7">
      <t>デンテツ</t>
    </rPh>
    <rPh sb="7" eb="10">
      <t>カブ</t>
    </rPh>
    <phoneticPr fontId="5"/>
  </si>
  <si>
    <t>-</t>
    <phoneticPr fontId="5"/>
  </si>
  <si>
    <t>当該補助金を活用し耐震対策事業を実施した箇所数</t>
    <rPh sb="0" eb="2">
      <t>トウガイ</t>
    </rPh>
    <rPh sb="2" eb="5">
      <t>ホジョキン</t>
    </rPh>
    <rPh sb="6" eb="8">
      <t>カツヨウ</t>
    </rPh>
    <rPh sb="9" eb="11">
      <t>タイシン</t>
    </rPh>
    <rPh sb="11" eb="13">
      <t>タイサク</t>
    </rPh>
    <rPh sb="13" eb="15">
      <t>ジギョウ</t>
    </rPh>
    <rPh sb="16" eb="18">
      <t>ジッシ</t>
    </rPh>
    <rPh sb="20" eb="22">
      <t>カショ</t>
    </rPh>
    <rPh sb="22" eb="23">
      <t>スウ</t>
    </rPh>
    <phoneticPr fontId="5"/>
  </si>
  <si>
    <t>執行額　／　当該補助金を活用し耐震対策事業を実施した箇所数　　　　　　　　　　　　　　</t>
    <rPh sb="0" eb="2">
      <t>シッコウ</t>
    </rPh>
    <rPh sb="2" eb="3">
      <t>ガク</t>
    </rPh>
    <rPh sb="6" eb="8">
      <t>トウガイ</t>
    </rPh>
    <rPh sb="8" eb="11">
      <t>ホジョキン</t>
    </rPh>
    <rPh sb="12" eb="14">
      <t>カツヨウ</t>
    </rPh>
    <rPh sb="15" eb="17">
      <t>タイシン</t>
    </rPh>
    <rPh sb="17" eb="19">
      <t>タイサク</t>
    </rPh>
    <rPh sb="19" eb="21">
      <t>ジギョウ</t>
    </rPh>
    <rPh sb="22" eb="24">
      <t>ジッシ</t>
    </rPh>
    <rPh sb="26" eb="28">
      <t>カショ</t>
    </rPh>
    <rPh sb="28" eb="29">
      <t>スウ</t>
    </rPh>
    <phoneticPr fontId="5"/>
  </si>
  <si>
    <t>箇所</t>
    <rPh sb="0" eb="2">
      <t>カショ</t>
    </rPh>
    <phoneticPr fontId="5"/>
  </si>
  <si>
    <t>百万円</t>
    <rPh sb="0" eb="2">
      <t>ヒャクマン</t>
    </rPh>
    <rPh sb="2" eb="3">
      <t>エン</t>
    </rPh>
    <phoneticPr fontId="5"/>
  </si>
  <si>
    <t>執行額　/　箇所数</t>
    <rPh sb="0" eb="2">
      <t>シッコウ</t>
    </rPh>
    <rPh sb="2" eb="3">
      <t>ガク</t>
    </rPh>
    <rPh sb="6" eb="8">
      <t>カショ</t>
    </rPh>
    <rPh sb="8" eb="9">
      <t>スウ</t>
    </rPh>
    <phoneticPr fontId="5"/>
  </si>
  <si>
    <t>2478/48</t>
    <phoneticPr fontId="5"/>
  </si>
  <si>
    <t>2458/34</t>
    <phoneticPr fontId="5"/>
  </si>
  <si>
    <t>1340/41</t>
    <phoneticPr fontId="5"/>
  </si>
  <si>
    <t>豪雨対策を実施した箇所に起因する鉄道施設の豪雨被害件数</t>
    <phoneticPr fontId="5"/>
  </si>
  <si>
    <t>件</t>
    <rPh sb="0" eb="1">
      <t>ケン</t>
    </rPh>
    <phoneticPr fontId="5"/>
  </si>
  <si>
    <t>-</t>
    <phoneticPr fontId="5"/>
  </si>
  <si>
    <t>各鉄道事業者が策定する耐震補強実施計画に基づいて国土交通省で算出</t>
    <phoneticPr fontId="5"/>
  </si>
  <si>
    <t>鉄道事故等報告規則及び軌道事故等報告規則に基づく災害の報告（各年度）</t>
    <phoneticPr fontId="5"/>
  </si>
  <si>
    <t>　首都直下地震や南海トラフ地震等の大規模地震に備え、主要駅や高架橋等の耐震補強を推進することで、地震時において、鉄道利用者の安全確保や一時避難場所としての機能の確保等を図る。
　また、近年、頻発化・激甚化する豪雨災害に適切に対応するため、河川に架かる鉄道橋りょうの流失・傾斜対策や鉄道に隣接する斜面からの土砂流入防止対策を推進する。</t>
    <rPh sb="92" eb="94">
      <t>キンネン</t>
    </rPh>
    <rPh sb="95" eb="97">
      <t>ヒンパツ</t>
    </rPh>
    <rPh sb="97" eb="98">
      <t>カ</t>
    </rPh>
    <rPh sb="99" eb="101">
      <t>ゲキジン</t>
    </rPh>
    <rPh sb="100" eb="101">
      <t>ハナハ</t>
    </rPh>
    <rPh sb="101" eb="102">
      <t>カ</t>
    </rPh>
    <rPh sb="104" eb="106">
      <t>ゴウウ</t>
    </rPh>
    <rPh sb="106" eb="108">
      <t>サイガイ</t>
    </rPh>
    <rPh sb="109" eb="111">
      <t>テキセツ</t>
    </rPh>
    <rPh sb="112" eb="114">
      <t>タイオウ</t>
    </rPh>
    <rPh sb="119" eb="121">
      <t>カセン</t>
    </rPh>
    <rPh sb="122" eb="123">
      <t>カ</t>
    </rPh>
    <rPh sb="125" eb="127">
      <t>テツドウ</t>
    </rPh>
    <rPh sb="127" eb="128">
      <t>キョウ</t>
    </rPh>
    <rPh sb="132" eb="134">
      <t>リュウシツ</t>
    </rPh>
    <phoneticPr fontId="5"/>
  </si>
  <si>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以内で補助する。
　また、近年、頻発化・激甚化する豪雨災害に適切に対応するため、河川に架かる鉄道橋りょうの流失・傾斜対策や鉄道に隣接する斜面からの土砂流入防止対策を図るため、鉄道河川橋りょう対策事業は片道断面輸送量1日1万人以上15万人未満の路線、優等列車若しくは貨物列車が運行する路線、鉄道斜面対策事業は片道断面輸送量1日1万人以上15万人未満の路線を対象に補助対象経費の１／３以内で補助する。</t>
    <rPh sb="261" eb="262">
      <t>ハカ</t>
    </rPh>
    <rPh sb="266" eb="268">
      <t>テツドウ</t>
    </rPh>
    <rPh sb="268" eb="270">
      <t>カセン</t>
    </rPh>
    <rPh sb="270" eb="271">
      <t>キョウ</t>
    </rPh>
    <rPh sb="274" eb="276">
      <t>タイサク</t>
    </rPh>
    <rPh sb="276" eb="278">
      <t>ジギョウ</t>
    </rPh>
    <rPh sb="279" eb="281">
      <t>カタミチ</t>
    </rPh>
    <rPh sb="281" eb="283">
      <t>ダンメン</t>
    </rPh>
    <rPh sb="283" eb="285">
      <t>ユソウ</t>
    </rPh>
    <rPh sb="285" eb="286">
      <t>リョウ</t>
    </rPh>
    <rPh sb="287" eb="288">
      <t>ニチ</t>
    </rPh>
    <rPh sb="289" eb="291">
      <t>マンニン</t>
    </rPh>
    <rPh sb="291" eb="293">
      <t>イジョウ</t>
    </rPh>
    <rPh sb="295" eb="297">
      <t>マンニン</t>
    </rPh>
    <rPh sb="297" eb="299">
      <t>ミマン</t>
    </rPh>
    <rPh sb="300" eb="302">
      <t>ロセン</t>
    </rPh>
    <rPh sb="323" eb="325">
      <t>テツドウ</t>
    </rPh>
    <rPh sb="325" eb="327">
      <t>シャメン</t>
    </rPh>
    <rPh sb="327" eb="329">
      <t>タイサク</t>
    </rPh>
    <rPh sb="329" eb="331">
      <t>ジギョウ</t>
    </rPh>
    <rPh sb="356" eb="358">
      <t>タイショウ</t>
    </rPh>
    <phoneticPr fontId="5"/>
  </si>
  <si>
    <t>平成３４年度までに首都直下地震・南海トラフ地震で震度６強以上が想定される地域等の耐震化率を概ね１００％にすることを目指す</t>
    <phoneticPr fontId="5"/>
  </si>
  <si>
    <t>豪雨災害における河川にかかる鉄道橋りょうの流失・傾斜や鉄道に隣接する斜面からの土砂流入被害を０件とする。</t>
    <rPh sb="0" eb="2">
      <t>ゴウウ</t>
    </rPh>
    <rPh sb="2" eb="4">
      <t>サイガイ</t>
    </rPh>
    <rPh sb="8" eb="10">
      <t>カセン</t>
    </rPh>
    <rPh sb="14" eb="16">
      <t>テツドウ</t>
    </rPh>
    <rPh sb="16" eb="17">
      <t>キョウ</t>
    </rPh>
    <rPh sb="21" eb="23">
      <t>リュウシツ</t>
    </rPh>
    <rPh sb="24" eb="26">
      <t>ケイシャ</t>
    </rPh>
    <rPh sb="27" eb="29">
      <t>テツドウ</t>
    </rPh>
    <rPh sb="30" eb="32">
      <t>リンセツ</t>
    </rPh>
    <rPh sb="34" eb="36">
      <t>シャメン</t>
    </rPh>
    <rPh sb="39" eb="41">
      <t>ドシャ</t>
    </rPh>
    <rPh sb="41" eb="43">
      <t>リュウニュウ</t>
    </rPh>
    <phoneticPr fontId="5"/>
  </si>
  <si>
    <t>-</t>
    <phoneticPr fontId="5"/>
  </si>
  <si>
    <t xml:space="preserve">鉄道施設総合安全対策事業（耐震補強等） </t>
    <rPh sb="0" eb="2">
      <t>テツドウ</t>
    </rPh>
    <rPh sb="2" eb="4">
      <t>シセツ</t>
    </rPh>
    <rPh sb="4" eb="6">
      <t>ソウゴウ</t>
    </rPh>
    <rPh sb="6" eb="8">
      <t>アンゼン</t>
    </rPh>
    <rPh sb="8" eb="10">
      <t>タイサク</t>
    </rPh>
    <rPh sb="10" eb="12">
      <t>ジギョウ</t>
    </rPh>
    <rPh sb="13" eb="15">
      <t>タイシン</t>
    </rPh>
    <rPh sb="15" eb="17">
      <t>ホキョウ</t>
    </rPh>
    <rPh sb="17" eb="18">
      <t>トウ</t>
    </rPh>
    <phoneticPr fontId="5"/>
  </si>
  <si>
    <t>当該補助金を活用し豪雨対策事業を実施した箇所数</t>
    <rPh sb="9" eb="11">
      <t>ゴウウ</t>
    </rPh>
    <rPh sb="11" eb="13">
      <t>タイサク</t>
    </rPh>
    <rPh sb="13" eb="15">
      <t>ジギョウ</t>
    </rPh>
    <rPh sb="16" eb="18">
      <t>ジッシ</t>
    </rPh>
    <rPh sb="20" eb="22">
      <t>カショ</t>
    </rPh>
    <rPh sb="22" eb="23">
      <t>スウ</t>
    </rPh>
    <phoneticPr fontId="5"/>
  </si>
  <si>
    <t>執行額　／　当該補助金を活用し豪雨対策事業を実施した箇所数　　　　　　　　　　　　　　</t>
    <rPh sb="0" eb="2">
      <t>シッコウ</t>
    </rPh>
    <rPh sb="2" eb="3">
      <t>ガク</t>
    </rPh>
    <rPh sb="6" eb="8">
      <t>トウガイ</t>
    </rPh>
    <rPh sb="8" eb="11">
      <t>ホジョキン</t>
    </rPh>
    <rPh sb="12" eb="14">
      <t>カツヨウ</t>
    </rPh>
    <rPh sb="15" eb="17">
      <t>ゴウウ</t>
    </rPh>
    <rPh sb="17" eb="19">
      <t>タイサク</t>
    </rPh>
    <rPh sb="19" eb="21">
      <t>ジギョウ</t>
    </rPh>
    <rPh sb="22" eb="24">
      <t>ジッシ</t>
    </rPh>
    <rPh sb="26" eb="28">
      <t>カショ</t>
    </rPh>
    <rPh sb="28" eb="29">
      <t>スウ</t>
    </rPh>
    <phoneticPr fontId="5"/>
  </si>
  <si>
    <t>-</t>
    <phoneticPr fontId="5"/>
  </si>
  <si>
    <t>耐震対策、豪雨対策は、鉄道事業者の直接の利益には結びつかないため、補助制度によりインセンティブを与える必要がある。</t>
    <rPh sb="0" eb="2">
      <t>タイシン</t>
    </rPh>
    <rPh sb="2" eb="4">
      <t>タイサク</t>
    </rPh>
    <rPh sb="5" eb="7">
      <t>ゴウウ</t>
    </rPh>
    <rPh sb="7" eb="9">
      <t>タイサク</t>
    </rPh>
    <rPh sb="11" eb="13">
      <t>テツドウ</t>
    </rPh>
    <rPh sb="13" eb="15">
      <t>ジギョウ</t>
    </rPh>
    <rPh sb="15" eb="16">
      <t>シャ</t>
    </rPh>
    <rPh sb="17" eb="19">
      <t>チョクセツ</t>
    </rPh>
    <rPh sb="20" eb="22">
      <t>リエキ</t>
    </rPh>
    <rPh sb="24" eb="25">
      <t>ムス</t>
    </rPh>
    <rPh sb="33" eb="35">
      <t>ホジョ</t>
    </rPh>
    <rPh sb="35" eb="37">
      <t>セイド</t>
    </rPh>
    <rPh sb="48" eb="49">
      <t>アタ</t>
    </rPh>
    <rPh sb="51" eb="53">
      <t>ヒツヨウ</t>
    </rPh>
    <phoneticPr fontId="5"/>
  </si>
  <si>
    <t>大規模地震や豪雨災害については、その発生の切迫性から、耐震対策、河川橋りょうの流失・傾斜対策、斜面からの土砂流入対策が喫緊の課題とされており、国民や社会のニーズを反映している。</t>
    <rPh sb="0" eb="3">
      <t>ダイキボ</t>
    </rPh>
    <rPh sb="3" eb="5">
      <t>ジシン</t>
    </rPh>
    <rPh sb="6" eb="8">
      <t>ゴウウ</t>
    </rPh>
    <rPh sb="8" eb="10">
      <t>サイガイ</t>
    </rPh>
    <rPh sb="18" eb="20">
      <t>ハッセイ</t>
    </rPh>
    <rPh sb="21" eb="24">
      <t>セッパクセイ</t>
    </rPh>
    <rPh sb="27" eb="29">
      <t>タイシン</t>
    </rPh>
    <rPh sb="29" eb="31">
      <t>タイサク</t>
    </rPh>
    <rPh sb="32" eb="34">
      <t>カセン</t>
    </rPh>
    <rPh sb="34" eb="35">
      <t>キョウ</t>
    </rPh>
    <rPh sb="39" eb="41">
      <t>リュウシツ</t>
    </rPh>
    <rPh sb="42" eb="44">
      <t>ケイシャ</t>
    </rPh>
    <rPh sb="44" eb="46">
      <t>タイサク</t>
    </rPh>
    <rPh sb="47" eb="49">
      <t>シャメン</t>
    </rPh>
    <rPh sb="52" eb="54">
      <t>ドシャ</t>
    </rPh>
    <rPh sb="54" eb="56">
      <t>リュウニュウ</t>
    </rPh>
    <rPh sb="56" eb="58">
      <t>タイサク</t>
    </rPh>
    <rPh sb="59" eb="61">
      <t>キッキン</t>
    </rPh>
    <rPh sb="62" eb="64">
      <t>カダイ</t>
    </rPh>
    <rPh sb="71" eb="73">
      <t>コクミン</t>
    </rPh>
    <rPh sb="74" eb="76">
      <t>シャカイ</t>
    </rPh>
    <rPh sb="81" eb="83">
      <t>ハンエイ</t>
    </rPh>
    <phoneticPr fontId="5"/>
  </si>
  <si>
    <t>地震時や豪雨時において、耐震対策、豪雨対策を行った鉄道施設への被害の防止・軽減が期待できる。</t>
    <rPh sb="0" eb="3">
      <t>ジシンジ</t>
    </rPh>
    <rPh sb="4" eb="6">
      <t>ゴウウ</t>
    </rPh>
    <rPh sb="6" eb="7">
      <t>ジ</t>
    </rPh>
    <rPh sb="12" eb="14">
      <t>タイシン</t>
    </rPh>
    <rPh sb="14" eb="16">
      <t>タイサク</t>
    </rPh>
    <rPh sb="17" eb="19">
      <t>ゴウウ</t>
    </rPh>
    <rPh sb="19" eb="21">
      <t>タイサク</t>
    </rPh>
    <rPh sb="22" eb="23">
      <t>オコナ</t>
    </rPh>
    <rPh sb="25" eb="27">
      <t>テツドウ</t>
    </rPh>
    <rPh sb="27" eb="29">
      <t>シセツ</t>
    </rPh>
    <rPh sb="31" eb="33">
      <t>ヒガイ</t>
    </rPh>
    <rPh sb="34" eb="36">
      <t>ボウシ</t>
    </rPh>
    <rPh sb="37" eb="39">
      <t>ケイゲン</t>
    </rPh>
    <rPh sb="40" eb="42">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</si>
</sst>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68035</xdr:colOff>
      <xdr:row>740</xdr:row>
      <xdr:rowOff>149678</xdr:rowOff>
    </xdr:from>
    <xdr:to>
      <xdr:col>29</xdr:col>
      <xdr:colOff>187609</xdr:colOff>
      <xdr:row>742</xdr:row>
      <xdr:rowOff>110847</xdr:rowOff>
    </xdr:to>
    <xdr:sp macro="" textlink="">
      <xdr:nvSpPr>
        <xdr:cNvPr id="3" name="正方形/長方形 2"/>
        <xdr:cNvSpPr/>
      </xdr:nvSpPr>
      <xdr:spPr bwMode="auto">
        <a:xfrm>
          <a:off x="4068535" y="43126478"/>
          <a:ext cx="1919799" cy="666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１，１９９百万円</a:t>
          </a:r>
        </a:p>
      </xdr:txBody>
    </xdr:sp>
    <xdr:clientData/>
  </xdr:twoCellAnchor>
  <xdr:twoCellAnchor>
    <xdr:from>
      <xdr:col>12</xdr:col>
      <xdr:colOff>95249</xdr:colOff>
      <xdr:row>742</xdr:row>
      <xdr:rowOff>190500</xdr:rowOff>
    </xdr:from>
    <xdr:to>
      <xdr:col>38</xdr:col>
      <xdr:colOff>66823</xdr:colOff>
      <xdr:row>744</xdr:row>
      <xdr:rowOff>87624</xdr:rowOff>
    </xdr:to>
    <xdr:sp macro="" textlink="">
      <xdr:nvSpPr>
        <xdr:cNvPr id="4" name="大かっこ 3"/>
        <xdr:cNvSpPr/>
      </xdr:nvSpPr>
      <xdr:spPr bwMode="auto">
        <a:xfrm>
          <a:off x="2495549" y="43872150"/>
          <a:ext cx="5172224" cy="601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25</xdr:col>
      <xdr:colOff>13606</xdr:colOff>
      <xdr:row>744</xdr:row>
      <xdr:rowOff>122464</xdr:rowOff>
    </xdr:from>
    <xdr:to>
      <xdr:col>25</xdr:col>
      <xdr:colOff>20933</xdr:colOff>
      <xdr:row>747</xdr:row>
      <xdr:rowOff>125341</xdr:rowOff>
    </xdr:to>
    <xdr:cxnSp macro="">
      <xdr:nvCxnSpPr>
        <xdr:cNvPr id="5" name="直線矢印コネクタ 4"/>
        <xdr:cNvCxnSpPr/>
      </xdr:nvCxnSpPr>
      <xdr:spPr bwMode="auto">
        <a:xfrm>
          <a:off x="5014231" y="44508964"/>
          <a:ext cx="7327" cy="10601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744</xdr:row>
      <xdr:rowOff>326571</xdr:rowOff>
    </xdr:from>
    <xdr:to>
      <xdr:col>24</xdr:col>
      <xdr:colOff>176087</xdr:colOff>
      <xdr:row>745</xdr:row>
      <xdr:rowOff>216075</xdr:rowOff>
    </xdr:to>
    <xdr:sp macro="" textlink="">
      <xdr:nvSpPr>
        <xdr:cNvPr id="6" name="テキスト ボックス 5"/>
        <xdr:cNvSpPr txBox="1"/>
      </xdr:nvSpPr>
      <xdr:spPr bwMode="auto">
        <a:xfrm>
          <a:off x="4427764" y="44713071"/>
          <a:ext cx="548923" cy="24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95250</xdr:colOff>
      <xdr:row>747</xdr:row>
      <xdr:rowOff>149678</xdr:rowOff>
    </xdr:from>
    <xdr:to>
      <xdr:col>34</xdr:col>
      <xdr:colOff>188365</xdr:colOff>
      <xdr:row>750</xdr:row>
      <xdr:rowOff>114291</xdr:rowOff>
    </xdr:to>
    <xdr:sp macro="" textlink="">
      <xdr:nvSpPr>
        <xdr:cNvPr id="7" name="正方形/長方形 6"/>
        <xdr:cNvSpPr/>
      </xdr:nvSpPr>
      <xdr:spPr bwMode="auto">
        <a:xfrm>
          <a:off x="4895850" y="45593453"/>
          <a:ext cx="2093365" cy="10218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鉄道事業者（１７社）</a:t>
          </a:r>
          <a:endParaRPr kumimoji="1" lang="en-US" altLang="ja-JP" sz="1100">
            <a:solidFill>
              <a:sysClr val="windowText" lastClr="000000"/>
            </a:solidFill>
          </a:endParaRPr>
        </a:p>
        <a:p>
          <a:pPr algn="ctr"/>
          <a:r>
            <a:rPr kumimoji="1" lang="ja-JP" altLang="en-US" sz="1100">
              <a:solidFill>
                <a:sysClr val="windowText" lastClr="000000"/>
              </a:solidFill>
            </a:rPr>
            <a:t>１，１９９百万円</a:t>
          </a:r>
        </a:p>
      </xdr:txBody>
    </xdr:sp>
    <xdr:clientData/>
  </xdr:twoCellAnchor>
  <xdr:twoCellAnchor>
    <xdr:from>
      <xdr:col>27</xdr:col>
      <xdr:colOff>122464</xdr:colOff>
      <xdr:row>745</xdr:row>
      <xdr:rowOff>149679</xdr:rowOff>
    </xdr:from>
    <xdr:to>
      <xdr:col>36</xdr:col>
      <xdr:colOff>77310</xdr:colOff>
      <xdr:row>746</xdr:row>
      <xdr:rowOff>97573</xdr:rowOff>
    </xdr:to>
    <xdr:sp macro="" textlink="">
      <xdr:nvSpPr>
        <xdr:cNvPr id="8" name="正方形/長方形 7"/>
        <xdr:cNvSpPr/>
      </xdr:nvSpPr>
      <xdr:spPr bwMode="auto">
        <a:xfrm>
          <a:off x="5523139" y="44888604"/>
          <a:ext cx="1755071" cy="30031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33</xdr:col>
      <xdr:colOff>40820</xdr:colOff>
      <xdr:row>746</xdr:row>
      <xdr:rowOff>149678</xdr:rowOff>
    </xdr:from>
    <xdr:to>
      <xdr:col>33</xdr:col>
      <xdr:colOff>41814</xdr:colOff>
      <xdr:row>747</xdr:row>
      <xdr:rowOff>164590</xdr:rowOff>
    </xdr:to>
    <xdr:cxnSp macro="">
      <xdr:nvCxnSpPr>
        <xdr:cNvPr id="9" name="直線矢印コネクタ 8"/>
        <xdr:cNvCxnSpPr/>
      </xdr:nvCxnSpPr>
      <xdr:spPr bwMode="auto">
        <a:xfrm>
          <a:off x="6641645" y="45241028"/>
          <a:ext cx="994" cy="36733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746</xdr:row>
      <xdr:rowOff>190500</xdr:rowOff>
    </xdr:from>
    <xdr:to>
      <xdr:col>36</xdr:col>
      <xdr:colOff>41751</xdr:colOff>
      <xdr:row>747</xdr:row>
      <xdr:rowOff>68466</xdr:rowOff>
    </xdr:to>
    <xdr:sp macro="" textlink="">
      <xdr:nvSpPr>
        <xdr:cNvPr id="10" name="テキスト ボックス 9"/>
        <xdr:cNvSpPr txBox="1"/>
      </xdr:nvSpPr>
      <xdr:spPr bwMode="auto">
        <a:xfrm>
          <a:off x="6668860" y="45281850"/>
          <a:ext cx="573791" cy="2303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81642</xdr:colOff>
      <xdr:row>750</xdr:row>
      <xdr:rowOff>176892</xdr:rowOff>
    </xdr:from>
    <xdr:to>
      <xdr:col>37</xdr:col>
      <xdr:colOff>36281</xdr:colOff>
      <xdr:row>753</xdr:row>
      <xdr:rowOff>42635</xdr:rowOff>
    </xdr:to>
    <xdr:sp macro="" textlink="">
      <xdr:nvSpPr>
        <xdr:cNvPr id="11" name="大かっこ 10"/>
        <xdr:cNvSpPr/>
      </xdr:nvSpPr>
      <xdr:spPr bwMode="auto">
        <a:xfrm>
          <a:off x="4482192" y="46677942"/>
          <a:ext cx="2955014" cy="923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144</v>
      </c>
      <c r="AT2" s="220"/>
      <c r="AU2" s="220"/>
      <c r="AV2" s="52" t="str">
        <f>IF(AW2="", "", "-")</f>
        <v/>
      </c>
      <c r="AW2" s="399"/>
      <c r="AX2" s="399"/>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641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7" t="s">
        <v>515</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1239</v>
      </c>
      <c r="Q13" s="109"/>
      <c r="R13" s="109"/>
      <c r="S13" s="109"/>
      <c r="T13" s="109"/>
      <c r="U13" s="109"/>
      <c r="V13" s="110"/>
      <c r="W13" s="108">
        <v>1255</v>
      </c>
      <c r="X13" s="109"/>
      <c r="Y13" s="109"/>
      <c r="Z13" s="109"/>
      <c r="AA13" s="109"/>
      <c r="AB13" s="109"/>
      <c r="AC13" s="110"/>
      <c r="AD13" s="108">
        <v>996</v>
      </c>
      <c r="AE13" s="109"/>
      <c r="AF13" s="109"/>
      <c r="AG13" s="109"/>
      <c r="AH13" s="109"/>
      <c r="AI13" s="109"/>
      <c r="AJ13" s="110"/>
      <c r="AK13" s="108">
        <v>2865</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5"/>
      <c r="H14" s="746"/>
      <c r="I14" s="575" t="s">
        <v>8</v>
      </c>
      <c r="J14" s="629"/>
      <c r="K14" s="629"/>
      <c r="L14" s="629"/>
      <c r="M14" s="629"/>
      <c r="N14" s="629"/>
      <c r="O14" s="630"/>
      <c r="P14" s="108">
        <v>1652</v>
      </c>
      <c r="Q14" s="109"/>
      <c r="R14" s="109"/>
      <c r="S14" s="109"/>
      <c r="T14" s="109"/>
      <c r="U14" s="109"/>
      <c r="V14" s="110"/>
      <c r="W14" s="108">
        <v>260</v>
      </c>
      <c r="X14" s="109"/>
      <c r="Y14" s="109"/>
      <c r="Z14" s="109"/>
      <c r="AA14" s="109"/>
      <c r="AB14" s="109"/>
      <c r="AC14" s="110"/>
      <c r="AD14" s="108">
        <v>932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v>1904</v>
      </c>
      <c r="Q15" s="109"/>
      <c r="R15" s="109"/>
      <c r="S15" s="109"/>
      <c r="T15" s="109"/>
      <c r="U15" s="109"/>
      <c r="V15" s="110"/>
      <c r="W15" s="108">
        <v>1792</v>
      </c>
      <c r="X15" s="109"/>
      <c r="Y15" s="109"/>
      <c r="Z15" s="109"/>
      <c r="AA15" s="109"/>
      <c r="AB15" s="109"/>
      <c r="AC15" s="110"/>
      <c r="AD15" s="108">
        <v>676</v>
      </c>
      <c r="AE15" s="109"/>
      <c r="AF15" s="109"/>
      <c r="AG15" s="109"/>
      <c r="AH15" s="109"/>
      <c r="AI15" s="109"/>
      <c r="AJ15" s="110"/>
      <c r="AK15" s="108">
        <v>1026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v>-1792</v>
      </c>
      <c r="Q16" s="109"/>
      <c r="R16" s="109"/>
      <c r="S16" s="109"/>
      <c r="T16" s="109"/>
      <c r="U16" s="109"/>
      <c r="V16" s="110"/>
      <c r="W16" s="108">
        <v>-676</v>
      </c>
      <c r="X16" s="109"/>
      <c r="Y16" s="109"/>
      <c r="Z16" s="109"/>
      <c r="AA16" s="109"/>
      <c r="AB16" s="109"/>
      <c r="AC16" s="110"/>
      <c r="AD16" s="108">
        <v>-1026</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622</v>
      </c>
      <c r="AE17" s="109"/>
      <c r="AF17" s="109"/>
      <c r="AG17" s="109"/>
      <c r="AH17" s="109"/>
      <c r="AI17" s="109"/>
      <c r="AJ17" s="110"/>
      <c r="AK17" s="108" t="s">
        <v>622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4" t="s">
        <v>20</v>
      </c>
      <c r="J18" s="735"/>
      <c r="K18" s="735"/>
      <c r="L18" s="735"/>
      <c r="M18" s="735"/>
      <c r="N18" s="735"/>
      <c r="O18" s="736"/>
      <c r="P18" s="114">
        <f>SUM(P13:V17)</f>
        <v>3003</v>
      </c>
      <c r="Q18" s="115"/>
      <c r="R18" s="115"/>
      <c r="S18" s="115"/>
      <c r="T18" s="115"/>
      <c r="U18" s="115"/>
      <c r="V18" s="116"/>
      <c r="W18" s="114">
        <f>SUM(W13:AC17)</f>
        <v>2631</v>
      </c>
      <c r="X18" s="115"/>
      <c r="Y18" s="115"/>
      <c r="Z18" s="115"/>
      <c r="AA18" s="115"/>
      <c r="AB18" s="115"/>
      <c r="AC18" s="116"/>
      <c r="AD18" s="114">
        <f>SUM(AD13:AJ17)</f>
        <v>1578</v>
      </c>
      <c r="AE18" s="115"/>
      <c r="AF18" s="115"/>
      <c r="AG18" s="115"/>
      <c r="AH18" s="115"/>
      <c r="AI18" s="115"/>
      <c r="AJ18" s="116"/>
      <c r="AK18" s="114">
        <f>SUM(AK13:AQ17)</f>
        <v>3891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2478</v>
      </c>
      <c r="Q19" s="109"/>
      <c r="R19" s="109"/>
      <c r="S19" s="109"/>
      <c r="T19" s="109"/>
      <c r="U19" s="109"/>
      <c r="V19" s="110"/>
      <c r="W19" s="108">
        <v>2458</v>
      </c>
      <c r="X19" s="109"/>
      <c r="Y19" s="109"/>
      <c r="Z19" s="109"/>
      <c r="AA19" s="109"/>
      <c r="AB19" s="109"/>
      <c r="AC19" s="110"/>
      <c r="AD19" s="108">
        <v>1199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0.82517482517482521</v>
      </c>
      <c r="Q20" s="540"/>
      <c r="R20" s="540"/>
      <c r="S20" s="540"/>
      <c r="T20" s="540"/>
      <c r="U20" s="540"/>
      <c r="V20" s="540"/>
      <c r="W20" s="540">
        <f t="shared" ref="W20" si="0">IF(W18=0, "-", SUM(W19)/W18)</f>
        <v>0.93424553401748389</v>
      </c>
      <c r="X20" s="540"/>
      <c r="Y20" s="540"/>
      <c r="Z20" s="540"/>
      <c r="AA20" s="540"/>
      <c r="AB20" s="540"/>
      <c r="AC20" s="540"/>
      <c r="AD20" s="540">
        <f t="shared" ref="AD20" si="1">IF(AD18=0, "-", SUM(AD19)/AD18)</f>
        <v>0.75982256020278838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0.8571428571428571</v>
      </c>
      <c r="Q21" s="540"/>
      <c r="R21" s="540"/>
      <c r="S21" s="540"/>
      <c r="T21" s="540"/>
      <c r="U21" s="540"/>
      <c r="V21" s="540"/>
      <c r="W21" s="540">
        <f t="shared" ref="W21" si="2">IF(W19=0, "-", SUM(W19)/SUM(W13,W14))</f>
        <v>1.6224422442244224</v>
      </c>
      <c r="X21" s="540"/>
      <c r="Y21" s="540"/>
      <c r="Z21" s="540"/>
      <c r="AA21" s="540"/>
      <c r="AB21" s="540"/>
      <c r="AC21" s="540"/>
      <c r="AD21" s="540">
        <f t="shared" ref="AD21" si="3">IF(AD19=0, "-", SUM(AD19)/SUM(AD13,AD14))</f>
        <v>0.62188796680497926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2865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2865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535</v>
      </c>
      <c r="AF30" s="389"/>
      <c r="AG30" s="389"/>
      <c r="AH30" s="390"/>
      <c r="AI30" s="388" t="s">
        <v>532</v>
      </c>
      <c r="AJ30" s="389"/>
      <c r="AK30" s="389"/>
      <c r="AL30" s="390"/>
      <c r="AM30" s="391" t="s">
        <v>527</v>
      </c>
      <c r="AN30" s="391"/>
      <c r="AO30" s="391"/>
      <c r="AP30" s="388"/>
      <c r="AQ30" s="638" t="s">
        <v>354</v>
      </c>
      <c r="AR30" s="639"/>
      <c r="AS30" s="639"/>
      <c r="AT30" s="640"/>
      <c r="AU30" s="392" t="s">
        <v>253</v>
      </c>
      <c r="AV30" s="392"/>
      <c r="AW30" s="392"/>
      <c r="AX30" s="393"/>
    </row>
    <row r="31" spans="1:50" ht="18.75" customHeight="1" x14ac:dyDescent="0.15">
      <c r="A31" s="513"/>
      <c r="B31" s="514"/>
      <c r="C31" s="514"/>
      <c r="D31" s="514"/>
      <c r="E31" s="514"/>
      <c r="F31" s="515"/>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v>31</v>
      </c>
      <c r="AR31" s="136"/>
      <c r="AS31" s="137" t="s">
        <v>355</v>
      </c>
      <c r="AT31" s="172"/>
      <c r="AU31" s="271">
        <v>34</v>
      </c>
      <c r="AV31" s="271"/>
      <c r="AW31" s="381" t="s">
        <v>300</v>
      </c>
      <c r="AX31" s="382"/>
    </row>
    <row r="32" spans="1:50" ht="23.25" customHeight="1" x14ac:dyDescent="0.15">
      <c r="A32" s="516"/>
      <c r="B32" s="514"/>
      <c r="C32" s="514"/>
      <c r="D32" s="514"/>
      <c r="E32" s="514"/>
      <c r="F32" s="515"/>
      <c r="G32" s="541" t="s">
        <v>577</v>
      </c>
      <c r="H32" s="542"/>
      <c r="I32" s="542"/>
      <c r="J32" s="542"/>
      <c r="K32" s="542"/>
      <c r="L32" s="542"/>
      <c r="M32" s="542"/>
      <c r="N32" s="542"/>
      <c r="O32" s="543"/>
      <c r="P32" s="161" t="s">
        <v>578</v>
      </c>
      <c r="Q32" s="161"/>
      <c r="R32" s="161"/>
      <c r="S32" s="161"/>
      <c r="T32" s="161"/>
      <c r="U32" s="161"/>
      <c r="V32" s="161"/>
      <c r="W32" s="161"/>
      <c r="X32" s="231"/>
      <c r="Y32" s="340" t="s">
        <v>12</v>
      </c>
      <c r="Z32" s="550"/>
      <c r="AA32" s="551"/>
      <c r="AB32" s="523" t="s">
        <v>301</v>
      </c>
      <c r="AC32" s="523"/>
      <c r="AD32" s="523"/>
      <c r="AE32" s="366">
        <v>97</v>
      </c>
      <c r="AF32" s="367"/>
      <c r="AG32" s="367"/>
      <c r="AH32" s="367"/>
      <c r="AI32" s="366">
        <v>97</v>
      </c>
      <c r="AJ32" s="367"/>
      <c r="AK32" s="367"/>
      <c r="AL32" s="367"/>
      <c r="AM32" s="366"/>
      <c r="AN32" s="367"/>
      <c r="AO32" s="367"/>
      <c r="AP32" s="367"/>
      <c r="AQ32" s="111" t="s">
        <v>574</v>
      </c>
      <c r="AR32" s="112"/>
      <c r="AS32" s="112"/>
      <c r="AT32" s="113"/>
      <c r="AU32" s="367" t="s">
        <v>574</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6">
        <v>100</v>
      </c>
      <c r="AF33" s="367"/>
      <c r="AG33" s="367"/>
      <c r="AH33" s="367"/>
      <c r="AI33" s="366">
        <v>100</v>
      </c>
      <c r="AJ33" s="367"/>
      <c r="AK33" s="367"/>
      <c r="AL33" s="367"/>
      <c r="AM33" s="366">
        <v>100</v>
      </c>
      <c r="AN33" s="367"/>
      <c r="AO33" s="367"/>
      <c r="AP33" s="367"/>
      <c r="AQ33" s="111">
        <v>100</v>
      </c>
      <c r="AR33" s="112"/>
      <c r="AS33" s="112"/>
      <c r="AT33" s="113"/>
      <c r="AU33" s="367">
        <v>100</v>
      </c>
      <c r="AV33" s="367"/>
      <c r="AW33" s="367"/>
      <c r="AX33" s="369"/>
    </row>
    <row r="34" spans="1:50" ht="80.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v>97</v>
      </c>
      <c r="AF34" s="367"/>
      <c r="AG34" s="367"/>
      <c r="AH34" s="367"/>
      <c r="AI34" s="366">
        <v>97</v>
      </c>
      <c r="AJ34" s="367"/>
      <c r="AK34" s="367"/>
      <c r="AL34" s="367"/>
      <c r="AM34" s="366"/>
      <c r="AN34" s="367"/>
      <c r="AO34" s="367"/>
      <c r="AP34" s="367"/>
      <c r="AQ34" s="111" t="s">
        <v>574</v>
      </c>
      <c r="AR34" s="112"/>
      <c r="AS34" s="112"/>
      <c r="AT34" s="113"/>
      <c r="AU34" s="367" t="s">
        <v>574</v>
      </c>
      <c r="AV34" s="367"/>
      <c r="AW34" s="367"/>
      <c r="AX34" s="369"/>
    </row>
    <row r="35" spans="1:50" ht="23.25" customHeight="1" x14ac:dyDescent="0.15">
      <c r="A35" s="898" t="s">
        <v>505</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customHeight="1" x14ac:dyDescent="0.15">
      <c r="A38" s="513"/>
      <c r="B38" s="514"/>
      <c r="C38" s="514"/>
      <c r="D38" s="514"/>
      <c r="E38" s="514"/>
      <c r="F38" s="515"/>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v>31</v>
      </c>
      <c r="AR38" s="136"/>
      <c r="AS38" s="137" t="s">
        <v>355</v>
      </c>
      <c r="AT38" s="172"/>
      <c r="AU38" s="271">
        <v>34</v>
      </c>
      <c r="AV38" s="271"/>
      <c r="AW38" s="381" t="s">
        <v>300</v>
      </c>
      <c r="AX38" s="382"/>
    </row>
    <row r="39" spans="1:50" ht="23.25" customHeight="1" x14ac:dyDescent="0.15">
      <c r="A39" s="516"/>
      <c r="B39" s="514"/>
      <c r="C39" s="514"/>
      <c r="D39" s="514"/>
      <c r="E39" s="514"/>
      <c r="F39" s="515"/>
      <c r="G39" s="541" t="s">
        <v>638</v>
      </c>
      <c r="H39" s="542"/>
      <c r="I39" s="542"/>
      <c r="J39" s="542"/>
      <c r="K39" s="542"/>
      <c r="L39" s="542"/>
      <c r="M39" s="542"/>
      <c r="N39" s="542"/>
      <c r="O39" s="543"/>
      <c r="P39" s="161" t="s">
        <v>580</v>
      </c>
      <c r="Q39" s="161"/>
      <c r="R39" s="161"/>
      <c r="S39" s="161"/>
      <c r="T39" s="161"/>
      <c r="U39" s="161"/>
      <c r="V39" s="161"/>
      <c r="W39" s="161"/>
      <c r="X39" s="231"/>
      <c r="Y39" s="340" t="s">
        <v>12</v>
      </c>
      <c r="Z39" s="550"/>
      <c r="AA39" s="551"/>
      <c r="AB39" s="523" t="s">
        <v>301</v>
      </c>
      <c r="AC39" s="523"/>
      <c r="AD39" s="523"/>
      <c r="AE39" s="366">
        <v>94</v>
      </c>
      <c r="AF39" s="367"/>
      <c r="AG39" s="367"/>
      <c r="AH39" s="367"/>
      <c r="AI39" s="366">
        <v>94</v>
      </c>
      <c r="AJ39" s="367"/>
      <c r="AK39" s="367"/>
      <c r="AL39" s="367"/>
      <c r="AM39" s="366"/>
      <c r="AN39" s="367"/>
      <c r="AO39" s="367"/>
      <c r="AP39" s="367"/>
      <c r="AQ39" s="111" t="s">
        <v>574</v>
      </c>
      <c r="AR39" s="112"/>
      <c r="AS39" s="112"/>
      <c r="AT39" s="113"/>
      <c r="AU39" s="367" t="s">
        <v>574</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301</v>
      </c>
      <c r="AC40" s="523"/>
      <c r="AD40" s="523"/>
      <c r="AE40" s="366">
        <v>100</v>
      </c>
      <c r="AF40" s="367"/>
      <c r="AG40" s="367"/>
      <c r="AH40" s="367"/>
      <c r="AI40" s="366">
        <v>100</v>
      </c>
      <c r="AJ40" s="367"/>
      <c r="AK40" s="367"/>
      <c r="AL40" s="367"/>
      <c r="AM40" s="366">
        <v>100</v>
      </c>
      <c r="AN40" s="367"/>
      <c r="AO40" s="367"/>
      <c r="AP40" s="367"/>
      <c r="AQ40" s="111">
        <v>100</v>
      </c>
      <c r="AR40" s="112"/>
      <c r="AS40" s="112"/>
      <c r="AT40" s="113"/>
      <c r="AU40" s="367">
        <v>100</v>
      </c>
      <c r="AV40" s="367"/>
      <c r="AW40" s="367"/>
      <c r="AX40" s="369"/>
    </row>
    <row r="41" spans="1:50" ht="62.25" customHeight="1" x14ac:dyDescent="0.15">
      <c r="A41" s="644"/>
      <c r="B41" s="645"/>
      <c r="C41" s="645"/>
      <c r="D41" s="645"/>
      <c r="E41" s="645"/>
      <c r="F41" s="64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v>94</v>
      </c>
      <c r="AF41" s="367"/>
      <c r="AG41" s="367"/>
      <c r="AH41" s="367"/>
      <c r="AI41" s="366">
        <v>94</v>
      </c>
      <c r="AJ41" s="367"/>
      <c r="AK41" s="367"/>
      <c r="AL41" s="367"/>
      <c r="AM41" s="366"/>
      <c r="AN41" s="367"/>
      <c r="AO41" s="367"/>
      <c r="AP41" s="367"/>
      <c r="AQ41" s="111" t="s">
        <v>574</v>
      </c>
      <c r="AR41" s="112"/>
      <c r="AS41" s="112"/>
      <c r="AT41" s="113"/>
      <c r="AU41" s="367" t="s">
        <v>574</v>
      </c>
      <c r="AV41" s="367"/>
      <c r="AW41" s="367"/>
      <c r="AX41" s="369"/>
    </row>
    <row r="42" spans="1:50" ht="23.25" customHeight="1" x14ac:dyDescent="0.15">
      <c r="A42" s="898" t="s">
        <v>505</v>
      </c>
      <c r="B42" s="899"/>
      <c r="C42" s="899"/>
      <c r="D42" s="899"/>
      <c r="E42" s="899"/>
      <c r="F42" s="900"/>
      <c r="G42" s="904" t="s">
        <v>634</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22.5"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22.5" customHeight="1" x14ac:dyDescent="0.15">
      <c r="A45" s="513"/>
      <c r="B45" s="514"/>
      <c r="C45" s="514"/>
      <c r="D45" s="514"/>
      <c r="E45" s="514"/>
      <c r="F45" s="515"/>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v>31</v>
      </c>
      <c r="AR45" s="136"/>
      <c r="AS45" s="137" t="s">
        <v>355</v>
      </c>
      <c r="AT45" s="172"/>
      <c r="AU45" s="271" t="s">
        <v>633</v>
      </c>
      <c r="AV45" s="271"/>
      <c r="AW45" s="381" t="s">
        <v>300</v>
      </c>
      <c r="AX45" s="382"/>
    </row>
    <row r="46" spans="1:50" ht="24.75" customHeight="1" x14ac:dyDescent="0.15">
      <c r="A46" s="516"/>
      <c r="B46" s="514"/>
      <c r="C46" s="514"/>
      <c r="D46" s="514"/>
      <c r="E46" s="514"/>
      <c r="F46" s="515"/>
      <c r="G46" s="541" t="s">
        <v>639</v>
      </c>
      <c r="H46" s="542"/>
      <c r="I46" s="542"/>
      <c r="J46" s="542"/>
      <c r="K46" s="542"/>
      <c r="L46" s="542"/>
      <c r="M46" s="542"/>
      <c r="N46" s="542"/>
      <c r="O46" s="543"/>
      <c r="P46" s="161" t="s">
        <v>631</v>
      </c>
      <c r="Q46" s="161"/>
      <c r="R46" s="161"/>
      <c r="S46" s="161"/>
      <c r="T46" s="161"/>
      <c r="U46" s="161"/>
      <c r="V46" s="161"/>
      <c r="W46" s="161"/>
      <c r="X46" s="231"/>
      <c r="Y46" s="340" t="s">
        <v>12</v>
      </c>
      <c r="Z46" s="550"/>
      <c r="AA46" s="551"/>
      <c r="AB46" s="477" t="s">
        <v>632</v>
      </c>
      <c r="AC46" s="477"/>
      <c r="AD46" s="477"/>
      <c r="AE46" s="366" t="s">
        <v>633</v>
      </c>
      <c r="AF46" s="367"/>
      <c r="AG46" s="367"/>
      <c r="AH46" s="367"/>
      <c r="AI46" s="366" t="s">
        <v>633</v>
      </c>
      <c r="AJ46" s="367"/>
      <c r="AK46" s="367"/>
      <c r="AL46" s="367"/>
      <c r="AM46" s="366" t="s">
        <v>633</v>
      </c>
      <c r="AN46" s="367"/>
      <c r="AO46" s="367"/>
      <c r="AP46" s="367"/>
      <c r="AQ46" s="111" t="s">
        <v>633</v>
      </c>
      <c r="AR46" s="112"/>
      <c r="AS46" s="112"/>
      <c r="AT46" s="113"/>
      <c r="AU46" s="367" t="s">
        <v>633</v>
      </c>
      <c r="AV46" s="367"/>
      <c r="AW46" s="367"/>
      <c r="AX46" s="369"/>
    </row>
    <row r="47" spans="1:50" ht="24.7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741" t="s">
        <v>632</v>
      </c>
      <c r="AC47" s="741"/>
      <c r="AD47" s="741"/>
      <c r="AE47" s="366" t="s">
        <v>633</v>
      </c>
      <c r="AF47" s="367"/>
      <c r="AG47" s="367"/>
      <c r="AH47" s="367"/>
      <c r="AI47" s="366" t="s">
        <v>633</v>
      </c>
      <c r="AJ47" s="367"/>
      <c r="AK47" s="367"/>
      <c r="AL47" s="367"/>
      <c r="AM47" s="366" t="s">
        <v>633</v>
      </c>
      <c r="AN47" s="367"/>
      <c r="AO47" s="367"/>
      <c r="AP47" s="367"/>
      <c r="AQ47" s="111">
        <v>0</v>
      </c>
      <c r="AR47" s="112"/>
      <c r="AS47" s="112"/>
      <c r="AT47" s="113"/>
      <c r="AU47" s="367">
        <v>0</v>
      </c>
      <c r="AV47" s="367"/>
      <c r="AW47" s="367"/>
      <c r="AX47" s="369"/>
    </row>
    <row r="48" spans="1:50" ht="47.25" customHeight="1" x14ac:dyDescent="0.15">
      <c r="A48" s="644"/>
      <c r="B48" s="645"/>
      <c r="C48" s="645"/>
      <c r="D48" s="645"/>
      <c r="E48" s="645"/>
      <c r="F48" s="64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t="s">
        <v>633</v>
      </c>
      <c r="AF48" s="367"/>
      <c r="AG48" s="367"/>
      <c r="AH48" s="367"/>
      <c r="AI48" s="366" t="s">
        <v>633</v>
      </c>
      <c r="AJ48" s="367"/>
      <c r="AK48" s="367"/>
      <c r="AL48" s="367"/>
      <c r="AM48" s="366" t="s">
        <v>633</v>
      </c>
      <c r="AN48" s="367"/>
      <c r="AO48" s="367"/>
      <c r="AP48" s="367"/>
      <c r="AQ48" s="111"/>
      <c r="AR48" s="112"/>
      <c r="AS48" s="112"/>
      <c r="AT48" s="113"/>
      <c r="AU48" s="367"/>
      <c r="AV48" s="367"/>
      <c r="AW48" s="367"/>
      <c r="AX48" s="369"/>
    </row>
    <row r="49" spans="1:50" ht="24" customHeight="1" x14ac:dyDescent="0.15">
      <c r="A49" s="898" t="s">
        <v>505</v>
      </c>
      <c r="B49" s="899"/>
      <c r="C49" s="899"/>
      <c r="D49" s="899"/>
      <c r="E49" s="899"/>
      <c r="F49" s="900"/>
      <c r="G49" s="904" t="s">
        <v>635</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4"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47.25" hidden="1" customHeight="1" x14ac:dyDescent="0.15">
      <c r="A51" s="513" t="s">
        <v>473</v>
      </c>
      <c r="B51" s="514"/>
      <c r="C51" s="514"/>
      <c r="D51" s="514"/>
      <c r="E51" s="514"/>
      <c r="F51" s="515"/>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47.25" hidden="1" customHeight="1" x14ac:dyDescent="0.15">
      <c r="A52" s="513"/>
      <c r="B52" s="514"/>
      <c r="C52" s="514"/>
      <c r="D52" s="514"/>
      <c r="E52" s="514"/>
      <c r="F52" s="515"/>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47.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477"/>
      <c r="AC53" s="477"/>
      <c r="AD53" s="47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47.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741"/>
      <c r="AC54" s="741"/>
      <c r="AD54" s="74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47.25" hidden="1" customHeight="1" x14ac:dyDescent="0.15">
      <c r="A55" s="644"/>
      <c r="B55" s="645"/>
      <c r="C55" s="645"/>
      <c r="D55" s="645"/>
      <c r="E55" s="645"/>
      <c r="F55" s="646"/>
      <c r="G55" s="547"/>
      <c r="H55" s="548"/>
      <c r="I55" s="548"/>
      <c r="J55" s="548"/>
      <c r="K55" s="548"/>
      <c r="L55" s="548"/>
      <c r="M55" s="548"/>
      <c r="N55" s="548"/>
      <c r="O55" s="549"/>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47.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47.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47.25" hidden="1" customHeight="1" x14ac:dyDescent="0.15">
      <c r="A58" s="513" t="s">
        <v>473</v>
      </c>
      <c r="B58" s="514"/>
      <c r="C58" s="514"/>
      <c r="D58" s="514"/>
      <c r="E58" s="514"/>
      <c r="F58" s="515"/>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47.25" hidden="1" customHeight="1" x14ac:dyDescent="0.15">
      <c r="A59" s="513"/>
      <c r="B59" s="514"/>
      <c r="C59" s="514"/>
      <c r="D59" s="514"/>
      <c r="E59" s="514"/>
      <c r="F59" s="515"/>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47.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477"/>
      <c r="AC60" s="477"/>
      <c r="AD60" s="47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47.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741"/>
      <c r="AC61" s="741"/>
      <c r="AD61" s="74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47.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47.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47.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47.2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535</v>
      </c>
      <c r="AF65" s="371"/>
      <c r="AG65" s="371"/>
      <c r="AH65" s="372"/>
      <c r="AI65" s="370" t="s">
        <v>532</v>
      </c>
      <c r="AJ65" s="371"/>
      <c r="AK65" s="371"/>
      <c r="AL65" s="372"/>
      <c r="AM65" s="377" t="s">
        <v>527</v>
      </c>
      <c r="AN65" s="377"/>
      <c r="AO65" s="377"/>
      <c r="AP65" s="370"/>
      <c r="AQ65" s="868" t="s">
        <v>354</v>
      </c>
      <c r="AR65" s="864"/>
      <c r="AS65" s="864"/>
      <c r="AT65" s="865"/>
      <c r="AU65" s="977" t="s">
        <v>253</v>
      </c>
      <c r="AV65" s="977"/>
      <c r="AW65" s="977"/>
      <c r="AX65" s="978"/>
    </row>
    <row r="66" spans="1:50" ht="47.2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472</v>
      </c>
      <c r="AX66" s="979"/>
    </row>
    <row r="67" spans="1:50" ht="47.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47.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47.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47.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47.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47.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47.2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47.2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47.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47.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47.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47.2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47.2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47.2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47.25" hidden="1" customHeight="1" x14ac:dyDescent="0.15">
      <c r="A81" s="521"/>
      <c r="B81" s="850"/>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47.25" hidden="1" customHeight="1" x14ac:dyDescent="0.15">
      <c r="A82" s="521"/>
      <c r="B82" s="850"/>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47.25" hidden="1" customHeight="1" x14ac:dyDescent="0.15">
      <c r="A83" s="521"/>
      <c r="B83" s="850"/>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47.25" hidden="1" customHeight="1" x14ac:dyDescent="0.15">
      <c r="A84" s="521"/>
      <c r="B84" s="851"/>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47.2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47.25" hidden="1" customHeight="1" x14ac:dyDescent="0.15">
      <c r="A86" s="521"/>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47.25" hidden="1" customHeight="1" x14ac:dyDescent="0.15">
      <c r="A87" s="521"/>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477"/>
      <c r="AC87" s="477"/>
      <c r="AD87" s="477"/>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47.25" hidden="1" customHeight="1" x14ac:dyDescent="0.15">
      <c r="A88" s="521"/>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741"/>
      <c r="AC88" s="741"/>
      <c r="AD88" s="741"/>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47.25" hidden="1"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47.2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47.25" hidden="1" customHeight="1" x14ac:dyDescent="0.15">
      <c r="A91" s="521"/>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47.25" hidden="1" customHeight="1" x14ac:dyDescent="0.15">
      <c r="A92" s="521"/>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477"/>
      <c r="AC92" s="477"/>
      <c r="AD92" s="477"/>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47.25" hidden="1" customHeight="1" x14ac:dyDescent="0.15">
      <c r="A93" s="521"/>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741"/>
      <c r="AC93" s="741"/>
      <c r="AD93" s="741"/>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47.25" hidden="1" customHeight="1" x14ac:dyDescent="0.15">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47.2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47.25" hidden="1" customHeight="1" x14ac:dyDescent="0.15">
      <c r="A96" s="521"/>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47.25" hidden="1" customHeight="1" x14ac:dyDescent="0.15">
      <c r="A97" s="521"/>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47.25" hidden="1" customHeight="1" x14ac:dyDescent="0.15">
      <c r="A98" s="521"/>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47.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623</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477" t="s">
        <v>625</v>
      </c>
      <c r="AC101" s="477"/>
      <c r="AD101" s="477"/>
      <c r="AE101" s="366">
        <v>48</v>
      </c>
      <c r="AF101" s="367"/>
      <c r="AG101" s="367"/>
      <c r="AH101" s="368"/>
      <c r="AI101" s="366">
        <v>34</v>
      </c>
      <c r="AJ101" s="367"/>
      <c r="AK101" s="367"/>
      <c r="AL101" s="368"/>
      <c r="AM101" s="366">
        <v>41</v>
      </c>
      <c r="AN101" s="367"/>
      <c r="AO101" s="367"/>
      <c r="AP101" s="368"/>
      <c r="AQ101" s="366"/>
      <c r="AR101" s="367"/>
      <c r="AS101" s="367"/>
      <c r="AT101" s="368"/>
      <c r="AU101" s="366"/>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477" t="s">
        <v>625</v>
      </c>
      <c r="AC102" s="477"/>
      <c r="AD102" s="477"/>
      <c r="AE102" s="360">
        <v>75</v>
      </c>
      <c r="AF102" s="360"/>
      <c r="AG102" s="360"/>
      <c r="AH102" s="360"/>
      <c r="AI102" s="360">
        <v>45</v>
      </c>
      <c r="AJ102" s="360"/>
      <c r="AK102" s="360"/>
      <c r="AL102" s="360"/>
      <c r="AM102" s="360">
        <v>60</v>
      </c>
      <c r="AN102" s="360"/>
      <c r="AO102" s="360"/>
      <c r="AP102" s="360"/>
      <c r="AQ102" s="815"/>
      <c r="AR102" s="816"/>
      <c r="AS102" s="816"/>
      <c r="AT102" s="817"/>
      <c r="AU102" s="815"/>
      <c r="AV102" s="816"/>
      <c r="AW102" s="816"/>
      <c r="AX102" s="817"/>
    </row>
    <row r="103" spans="1:60" ht="31.5" hidden="1" customHeight="1" x14ac:dyDescent="0.15">
      <c r="A103" s="489" t="s">
        <v>475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idden="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idden="1" x14ac:dyDescent="0.15">
      <c r="A109" s="489" t="s">
        <v>475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idden="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idden="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23.25" customHeight="1" x14ac:dyDescent="0.15">
      <c r="A112" s="489" t="s">
        <v>475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customHeight="1" x14ac:dyDescent="0.15">
      <c r="A113" s="492"/>
      <c r="B113" s="493"/>
      <c r="C113" s="493"/>
      <c r="D113" s="493"/>
      <c r="E113" s="493"/>
      <c r="F113" s="494"/>
      <c r="G113" s="161" t="s">
        <v>642</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7" t="s">
        <v>625</v>
      </c>
      <c r="AC113" s="477"/>
      <c r="AD113" s="477"/>
      <c r="AE113" s="360" t="s">
        <v>640</v>
      </c>
      <c r="AF113" s="360"/>
      <c r="AG113" s="360"/>
      <c r="AH113" s="360"/>
      <c r="AI113" s="360" t="s">
        <v>640</v>
      </c>
      <c r="AJ113" s="360"/>
      <c r="AK113" s="360"/>
      <c r="AL113" s="360"/>
      <c r="AM113" s="360" t="s">
        <v>640</v>
      </c>
      <c r="AN113" s="360"/>
      <c r="AO113" s="360"/>
      <c r="AP113" s="360"/>
      <c r="AQ113" s="366"/>
      <c r="AR113" s="367"/>
      <c r="AS113" s="367"/>
      <c r="AT113" s="368"/>
      <c r="AU113" s="366"/>
      <c r="AV113" s="367"/>
      <c r="AW113" s="367"/>
      <c r="AX113" s="368"/>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77" t="s">
        <v>625</v>
      </c>
      <c r="AC114" s="477"/>
      <c r="AD114" s="477"/>
      <c r="AE114" s="360" t="s">
        <v>640</v>
      </c>
      <c r="AF114" s="360"/>
      <c r="AG114" s="360"/>
      <c r="AH114" s="360"/>
      <c r="AI114" s="360" t="s">
        <v>640</v>
      </c>
      <c r="AJ114" s="360"/>
      <c r="AK114" s="360"/>
      <c r="AL114" s="360"/>
      <c r="AM114" s="360" t="s">
        <v>640</v>
      </c>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624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626</v>
      </c>
      <c r="AC116" s="301"/>
      <c r="AD116" s="302"/>
      <c r="AE116" s="360">
        <v>52</v>
      </c>
      <c r="AF116" s="360"/>
      <c r="AG116" s="360"/>
      <c r="AH116" s="360"/>
      <c r="AI116" s="360">
        <v>72</v>
      </c>
      <c r="AJ116" s="360"/>
      <c r="AK116" s="360"/>
      <c r="AL116" s="360"/>
      <c r="AM116" s="360">
        <v>33</v>
      </c>
      <c r="AN116" s="360"/>
      <c r="AO116" s="360"/>
      <c r="AP116" s="360"/>
      <c r="AQ116" s="366"/>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627</v>
      </c>
      <c r="AC117" s="344"/>
      <c r="AD117" s="345"/>
      <c r="AE117" s="306" t="s">
        <v>628</v>
      </c>
      <c r="AF117" s="306"/>
      <c r="AG117" s="306"/>
      <c r="AH117" s="306"/>
      <c r="AI117" s="306" t="s">
        <v>629</v>
      </c>
      <c r="AJ117" s="306"/>
      <c r="AK117" s="306"/>
      <c r="AL117" s="306"/>
      <c r="AM117" s="306" t="s">
        <v>630</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customHeight="1" x14ac:dyDescent="0.15">
      <c r="A119" s="292"/>
      <c r="B119" s="293"/>
      <c r="C119" s="293"/>
      <c r="D119" s="293"/>
      <c r="E119" s="293"/>
      <c r="F119" s="294"/>
      <c r="G119" s="353" t="s">
        <v>643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626</v>
      </c>
      <c r="AC119" s="301"/>
      <c r="AD119" s="302"/>
      <c r="AE119" s="360" t="s">
        <v>586</v>
      </c>
      <c r="AF119" s="360"/>
      <c r="AG119" s="360"/>
      <c r="AH119" s="360"/>
      <c r="AI119" s="360" t="s">
        <v>586</v>
      </c>
      <c r="AJ119" s="360"/>
      <c r="AK119" s="360"/>
      <c r="AL119" s="360"/>
      <c r="AM119" s="360" t="s">
        <v>644</v>
      </c>
      <c r="AN119" s="360"/>
      <c r="AO119" s="360"/>
      <c r="AP119" s="360"/>
      <c r="AQ119" s="360"/>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627</v>
      </c>
      <c r="AC120" s="344"/>
      <c r="AD120" s="345"/>
      <c r="AE120" s="360" t="s">
        <v>586</v>
      </c>
      <c r="AF120" s="360"/>
      <c r="AG120" s="360"/>
      <c r="AH120" s="360"/>
      <c r="AI120" s="360" t="s">
        <v>586</v>
      </c>
      <c r="AJ120" s="360"/>
      <c r="AK120" s="360"/>
      <c r="AL120" s="360"/>
      <c r="AM120" s="306" t="s">
        <v>644</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34</v>
      </c>
      <c r="AV133" s="136"/>
      <c r="AW133" s="137" t="s">
        <v>300</v>
      </c>
      <c r="AX133" s="138"/>
    </row>
    <row r="134" spans="1:50" ht="39.75" customHeight="1" x14ac:dyDescent="0.15">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97</v>
      </c>
      <c r="AF134" s="112"/>
      <c r="AG134" s="112"/>
      <c r="AH134" s="112"/>
      <c r="AI134" s="266">
        <v>97</v>
      </c>
      <c r="AJ134" s="112"/>
      <c r="AK134" s="112"/>
      <c r="AL134" s="112"/>
      <c r="AM134" s="266"/>
      <c r="AN134" s="112"/>
      <c r="AO134" s="112"/>
      <c r="AP134" s="112"/>
      <c r="AQ134" s="266" t="s">
        <v>574</v>
      </c>
      <c r="AR134" s="112"/>
      <c r="AS134" s="112"/>
      <c r="AT134" s="112"/>
      <c r="AU134" s="266" t="s">
        <v>574</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586</v>
      </c>
      <c r="AF135" s="112"/>
      <c r="AG135" s="112"/>
      <c r="AH135" s="112"/>
      <c r="AI135" s="266" t="s">
        <v>585</v>
      </c>
      <c r="AJ135" s="112"/>
      <c r="AK135" s="112"/>
      <c r="AL135" s="112"/>
      <c r="AM135" s="266"/>
      <c r="AN135" s="112"/>
      <c r="AO135" s="112"/>
      <c r="AP135" s="112"/>
      <c r="AQ135" s="266" t="s">
        <v>574</v>
      </c>
      <c r="AR135" s="112"/>
      <c r="AS135" s="112"/>
      <c r="AT135" s="112"/>
      <c r="AU135" s="266">
        <v>100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573</v>
      </c>
      <c r="AE702" s="897"/>
      <c r="AF702" s="897"/>
      <c r="AG702" s="886" t="s">
        <v>646</v>
      </c>
      <c r="AH702" s="887"/>
      <c r="AI702" s="887"/>
      <c r="AJ702" s="887"/>
      <c r="AK702" s="887"/>
      <c r="AL702" s="887"/>
      <c r="AM702" s="887"/>
      <c r="AN702" s="887"/>
      <c r="AO702" s="887"/>
      <c r="AP702" s="887"/>
      <c r="AQ702" s="887"/>
      <c r="AR702" s="887"/>
      <c r="AS702" s="887"/>
      <c r="AT702" s="887"/>
      <c r="AU702" s="887"/>
      <c r="AV702" s="887"/>
      <c r="AW702" s="887"/>
      <c r="AX702" s="888"/>
    </row>
    <row r="703" spans="1:50" ht="48"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645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590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4" t="s">
        <v>593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7" t="s">
        <v>594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597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599</v>
      </c>
      <c r="F737" s="122"/>
      <c r="G737" s="122"/>
      <c r="H737" s="122"/>
      <c r="I737" s="122"/>
      <c r="J737" s="122"/>
      <c r="K737" s="122"/>
      <c r="L737" s="122"/>
      <c r="M737" s="122"/>
      <c r="N737" s="101" t="s">
        <v>542</v>
      </c>
      <c r="O737" s="101"/>
      <c r="P737" s="101"/>
      <c r="Q737" s="101"/>
      <c r="R737" s="122" t="s">
        <v>600</v>
      </c>
      <c r="S737" s="122"/>
      <c r="T737" s="122"/>
      <c r="U737" s="122"/>
      <c r="V737" s="122"/>
      <c r="W737" s="122"/>
      <c r="X737" s="122"/>
      <c r="Y737" s="122"/>
      <c r="Z737" s="122"/>
      <c r="AA737" s="101" t="s">
        <v>541</v>
      </c>
      <c r="AB737" s="101"/>
      <c r="AC737" s="101"/>
      <c r="AD737" s="101"/>
      <c r="AE737" s="122" t="s">
        <v>601</v>
      </c>
      <c r="AF737" s="122"/>
      <c r="AG737" s="122"/>
      <c r="AH737" s="122"/>
      <c r="AI737" s="122"/>
      <c r="AJ737" s="122"/>
      <c r="AK737" s="122"/>
      <c r="AL737" s="122"/>
      <c r="AM737" s="122"/>
      <c r="AN737" s="101" t="s">
        <v>540</v>
      </c>
      <c r="AO737" s="101"/>
      <c r="AP737" s="101"/>
      <c r="AQ737" s="101"/>
      <c r="AR737" s="102" t="s">
        <v>602</v>
      </c>
      <c r="AS737" s="103"/>
      <c r="AT737" s="103"/>
      <c r="AU737" s="103"/>
      <c r="AV737" s="103"/>
      <c r="AW737" s="103"/>
      <c r="AX737" s="104"/>
      <c r="AY737" s="89"/>
      <c r="AZ737" s="89"/>
    </row>
    <row r="738" spans="1:52" ht="24.75" customHeight="1" x14ac:dyDescent="0.15">
      <c r="A738" s="123" t="s">
        <v>539</v>
      </c>
      <c r="B738" s="124"/>
      <c r="C738" s="124"/>
      <c r="D738" s="125"/>
      <c r="E738" s="122" t="s">
        <v>603</v>
      </c>
      <c r="F738" s="122"/>
      <c r="G738" s="122"/>
      <c r="H738" s="122"/>
      <c r="I738" s="122"/>
      <c r="J738" s="122"/>
      <c r="K738" s="122"/>
      <c r="L738" s="122"/>
      <c r="M738" s="122"/>
      <c r="N738" s="101" t="s">
        <v>538</v>
      </c>
      <c r="O738" s="101"/>
      <c r="P738" s="101"/>
      <c r="Q738" s="101"/>
      <c r="R738" s="122" t="s">
        <v>604</v>
      </c>
      <c r="S738" s="122"/>
      <c r="T738" s="122"/>
      <c r="U738" s="122"/>
      <c r="V738" s="122"/>
      <c r="W738" s="122"/>
      <c r="X738" s="122"/>
      <c r="Y738" s="122"/>
      <c r="Z738" s="122"/>
      <c r="AA738" s="101" t="s">
        <v>537</v>
      </c>
      <c r="AB738" s="101"/>
      <c r="AC738" s="101"/>
      <c r="AD738" s="101"/>
      <c r="AE738" s="122" t="s">
        <v>605</v>
      </c>
      <c r="AF738" s="122"/>
      <c r="AG738" s="122"/>
      <c r="AH738" s="122"/>
      <c r="AI738" s="122"/>
      <c r="AJ738" s="122"/>
      <c r="AK738" s="122"/>
      <c r="AL738" s="122"/>
      <c r="AM738" s="122"/>
      <c r="AN738" s="101" t="s">
        <v>533</v>
      </c>
      <c r="AO738" s="101"/>
      <c r="AP738" s="101"/>
      <c r="AQ738" s="101"/>
      <c r="AR738" s="102" t="s">
        <v>606</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t="s">
        <v>466</v>
      </c>
      <c r="J739" s="117"/>
      <c r="K739" s="93" t="str">
        <f>IF(OR(I739="　", I739=""), "", "-")</f>
        <v/>
      </c>
      <c r="L739" s="118">
        <v>149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607</v>
      </c>
      <c r="H781" s="450"/>
      <c r="I781" s="450"/>
      <c r="J781" s="450"/>
      <c r="K781" s="451"/>
      <c r="L781" s="452" t="s">
        <v>608</v>
      </c>
      <c r="M781" s="453"/>
      <c r="N781" s="453"/>
      <c r="O781" s="453"/>
      <c r="P781" s="453"/>
      <c r="Q781" s="453"/>
      <c r="R781" s="453"/>
      <c r="S781" s="453"/>
      <c r="T781" s="453"/>
      <c r="U781" s="453"/>
      <c r="V781" s="453"/>
      <c r="W781" s="453"/>
      <c r="X781" s="454"/>
      <c r="Y781" s="455">
        <v>153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6"/>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6"/>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6"/>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6"/>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6"/>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153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612</v>
      </c>
      <c r="D837" s="420"/>
      <c r="E837" s="420"/>
      <c r="F837" s="420"/>
      <c r="G837" s="420"/>
      <c r="H837" s="420"/>
      <c r="I837" s="420"/>
      <c r="J837" s="421">
        <v>7040001028138</v>
      </c>
      <c r="K837" s="422"/>
      <c r="L837" s="422"/>
      <c r="M837" s="422"/>
      <c r="N837" s="422"/>
      <c r="O837" s="422"/>
      <c r="P837" s="317" t="s">
        <v>610</v>
      </c>
      <c r="Q837" s="318"/>
      <c r="R837" s="318"/>
      <c r="S837" s="318"/>
      <c r="T837" s="318"/>
      <c r="U837" s="318"/>
      <c r="V837" s="318"/>
      <c r="W837" s="318"/>
      <c r="X837" s="318"/>
      <c r="Y837" s="319">
        <v>153</v>
      </c>
      <c r="Z837" s="320"/>
      <c r="AA837" s="320"/>
      <c r="AB837" s="321"/>
      <c r="AC837" s="329" t="s">
        <v>611</v>
      </c>
      <c r="AD837" s="330"/>
      <c r="AE837" s="330"/>
      <c r="AF837" s="330"/>
      <c r="AG837" s="330"/>
      <c r="AH837" s="423"/>
      <c r="AI837" s="424"/>
      <c r="AJ837" s="424"/>
      <c r="AK837" s="424"/>
      <c r="AL837" s="326"/>
      <c r="AM837" s="327"/>
      <c r="AN837" s="327"/>
      <c r="AO837" s="328"/>
      <c r="AP837" s="322"/>
      <c r="AQ837" s="322"/>
      <c r="AR837" s="322"/>
      <c r="AS837" s="322"/>
      <c r="AT837" s="322"/>
      <c r="AU837" s="322"/>
      <c r="AV837" s="322"/>
      <c r="AW837" s="322"/>
      <c r="AX837" s="322"/>
    </row>
    <row r="838" spans="1:50" ht="30" customHeight="1" x14ac:dyDescent="0.15">
      <c r="A838" s="406">
        <v>2</v>
      </c>
      <c r="B838" s="406">
        <v>1</v>
      </c>
      <c r="C838" s="425" t="s">
        <v>609</v>
      </c>
      <c r="D838" s="420"/>
      <c r="E838" s="420"/>
      <c r="F838" s="420"/>
      <c r="G838" s="420"/>
      <c r="H838" s="420"/>
      <c r="I838" s="420"/>
      <c r="J838" s="421">
        <v>9040001021025</v>
      </c>
      <c r="K838" s="422"/>
      <c r="L838" s="422"/>
      <c r="M838" s="422"/>
      <c r="N838" s="422"/>
      <c r="O838" s="422"/>
      <c r="P838" s="317" t="s">
        <v>610</v>
      </c>
      <c r="Q838" s="318"/>
      <c r="R838" s="318"/>
      <c r="S838" s="318"/>
      <c r="T838" s="318"/>
      <c r="U838" s="318"/>
      <c r="V838" s="318"/>
      <c r="W838" s="318"/>
      <c r="X838" s="318"/>
      <c r="Y838" s="319">
        <v>120</v>
      </c>
      <c r="Z838" s="320"/>
      <c r="AA838" s="320"/>
      <c r="AB838" s="321"/>
      <c r="AC838" s="329" t="s">
        <v>611</v>
      </c>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30" customHeight="1" x14ac:dyDescent="0.15">
      <c r="A839" s="406">
        <v>3</v>
      </c>
      <c r="B839" s="406">
        <v>1</v>
      </c>
      <c r="C839" s="425" t="s">
        <v>613</v>
      </c>
      <c r="D839" s="420"/>
      <c r="E839" s="420"/>
      <c r="F839" s="420"/>
      <c r="G839" s="420"/>
      <c r="H839" s="420"/>
      <c r="I839" s="420"/>
      <c r="J839" s="421">
        <v>6290001012621</v>
      </c>
      <c r="K839" s="422"/>
      <c r="L839" s="422"/>
      <c r="M839" s="422"/>
      <c r="N839" s="422"/>
      <c r="O839" s="422"/>
      <c r="P839" s="317" t="s">
        <v>610</v>
      </c>
      <c r="Q839" s="318"/>
      <c r="R839" s="318"/>
      <c r="S839" s="318"/>
      <c r="T839" s="318"/>
      <c r="U839" s="318"/>
      <c r="V839" s="318"/>
      <c r="W839" s="318"/>
      <c r="X839" s="318"/>
      <c r="Y839" s="319">
        <v>116</v>
      </c>
      <c r="Z839" s="320"/>
      <c r="AA839" s="320"/>
      <c r="AB839" s="321"/>
      <c r="AC839" s="329" t="s">
        <v>611</v>
      </c>
      <c r="AD839" s="330"/>
      <c r="AE839" s="330"/>
      <c r="AF839" s="330"/>
      <c r="AG839" s="330"/>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6">
        <v>4</v>
      </c>
      <c r="B840" s="406">
        <v>1</v>
      </c>
      <c r="C840" s="425" t="s">
        <v>614</v>
      </c>
      <c r="D840" s="420"/>
      <c r="E840" s="420"/>
      <c r="F840" s="420"/>
      <c r="G840" s="420"/>
      <c r="H840" s="420"/>
      <c r="I840" s="420"/>
      <c r="J840" s="421">
        <v>3011101005999</v>
      </c>
      <c r="K840" s="422"/>
      <c r="L840" s="422"/>
      <c r="M840" s="422"/>
      <c r="N840" s="422"/>
      <c r="O840" s="422"/>
      <c r="P840" s="317" t="s">
        <v>610</v>
      </c>
      <c r="Q840" s="318"/>
      <c r="R840" s="318"/>
      <c r="S840" s="318"/>
      <c r="T840" s="318"/>
      <c r="U840" s="318"/>
      <c r="V840" s="318"/>
      <c r="W840" s="318"/>
      <c r="X840" s="318"/>
      <c r="Y840" s="319">
        <v>77</v>
      </c>
      <c r="Z840" s="320"/>
      <c r="AA840" s="320"/>
      <c r="AB840" s="321"/>
      <c r="AC840" s="329" t="s">
        <v>611</v>
      </c>
      <c r="AD840" s="330"/>
      <c r="AE840" s="330"/>
      <c r="AF840" s="330"/>
      <c r="AG840" s="330"/>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6">
        <v>5</v>
      </c>
      <c r="B841" s="406">
        <v>1</v>
      </c>
      <c r="C841" s="425" t="s">
        <v>615</v>
      </c>
      <c r="D841" s="420"/>
      <c r="E841" s="420"/>
      <c r="F841" s="420"/>
      <c r="G841" s="420"/>
      <c r="H841" s="420"/>
      <c r="I841" s="420"/>
      <c r="J841" s="421">
        <v>3120001036177</v>
      </c>
      <c r="K841" s="422"/>
      <c r="L841" s="422"/>
      <c r="M841" s="422"/>
      <c r="N841" s="422"/>
      <c r="O841" s="422"/>
      <c r="P841" s="317" t="s">
        <v>610</v>
      </c>
      <c r="Q841" s="318"/>
      <c r="R841" s="318"/>
      <c r="S841" s="318"/>
      <c r="T841" s="318"/>
      <c r="U841" s="318"/>
      <c r="V841" s="318"/>
      <c r="W841" s="318"/>
      <c r="X841" s="318"/>
      <c r="Y841" s="319">
        <v>69</v>
      </c>
      <c r="Z841" s="320"/>
      <c r="AA841" s="320"/>
      <c r="AB841" s="321"/>
      <c r="AC841" s="329" t="s">
        <v>611</v>
      </c>
      <c r="AD841" s="330"/>
      <c r="AE841" s="330"/>
      <c r="AF841" s="330"/>
      <c r="AG841" s="330"/>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6">
        <v>6</v>
      </c>
      <c r="B842" s="406">
        <v>1</v>
      </c>
      <c r="C842" s="425" t="s">
        <v>616</v>
      </c>
      <c r="D842" s="420"/>
      <c r="E842" s="420"/>
      <c r="F842" s="420"/>
      <c r="G842" s="420"/>
      <c r="H842" s="420"/>
      <c r="I842" s="420"/>
      <c r="J842" s="421">
        <v>4290001009413</v>
      </c>
      <c r="K842" s="422"/>
      <c r="L842" s="422"/>
      <c r="M842" s="422"/>
      <c r="N842" s="422"/>
      <c r="O842" s="422"/>
      <c r="P842" s="317" t="s">
        <v>610</v>
      </c>
      <c r="Q842" s="318"/>
      <c r="R842" s="318"/>
      <c r="S842" s="318"/>
      <c r="T842" s="318"/>
      <c r="U842" s="318"/>
      <c r="V842" s="318"/>
      <c r="W842" s="318"/>
      <c r="X842" s="318"/>
      <c r="Y842" s="319">
        <v>64</v>
      </c>
      <c r="Z842" s="320"/>
      <c r="AA842" s="320"/>
      <c r="AB842" s="321"/>
      <c r="AC842" s="329" t="s">
        <v>611</v>
      </c>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6">
        <v>7</v>
      </c>
      <c r="B843" s="406">
        <v>1</v>
      </c>
      <c r="C843" s="425" t="s">
        <v>617</v>
      </c>
      <c r="D843" s="420"/>
      <c r="E843" s="420"/>
      <c r="F843" s="420"/>
      <c r="G843" s="420"/>
      <c r="H843" s="420"/>
      <c r="I843" s="420"/>
      <c r="J843" s="421">
        <v>8180001031837</v>
      </c>
      <c r="K843" s="422"/>
      <c r="L843" s="422"/>
      <c r="M843" s="422"/>
      <c r="N843" s="422"/>
      <c r="O843" s="422"/>
      <c r="P843" s="317" t="s">
        <v>610</v>
      </c>
      <c r="Q843" s="318"/>
      <c r="R843" s="318"/>
      <c r="S843" s="318"/>
      <c r="T843" s="318"/>
      <c r="U843" s="318"/>
      <c r="V843" s="318"/>
      <c r="W843" s="318"/>
      <c r="X843" s="318"/>
      <c r="Y843" s="319">
        <v>59</v>
      </c>
      <c r="Z843" s="320"/>
      <c r="AA843" s="320"/>
      <c r="AB843" s="321"/>
      <c r="AC843" s="329" t="s">
        <v>611</v>
      </c>
      <c r="AD843" s="330"/>
      <c r="AE843" s="330"/>
      <c r="AF843" s="330"/>
      <c r="AG843" s="330"/>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6">
        <v>8</v>
      </c>
      <c r="B844" s="406">
        <v>1</v>
      </c>
      <c r="C844" s="425" t="s">
        <v>618</v>
      </c>
      <c r="D844" s="420"/>
      <c r="E844" s="420"/>
      <c r="F844" s="420"/>
      <c r="G844" s="420"/>
      <c r="H844" s="420"/>
      <c r="I844" s="420"/>
      <c r="J844" s="421">
        <v>7010401009277</v>
      </c>
      <c r="K844" s="422"/>
      <c r="L844" s="422"/>
      <c r="M844" s="422"/>
      <c r="N844" s="422"/>
      <c r="O844" s="422"/>
      <c r="P844" s="317" t="s">
        <v>610</v>
      </c>
      <c r="Q844" s="318"/>
      <c r="R844" s="318"/>
      <c r="S844" s="318"/>
      <c r="T844" s="318"/>
      <c r="U844" s="318"/>
      <c r="V844" s="318"/>
      <c r="W844" s="318"/>
      <c r="X844" s="318"/>
      <c r="Y844" s="319">
        <v>57</v>
      </c>
      <c r="Z844" s="320"/>
      <c r="AA844" s="320"/>
      <c r="AB844" s="321"/>
      <c r="AC844" s="329" t="s">
        <v>611</v>
      </c>
      <c r="AD844" s="330"/>
      <c r="AE844" s="330"/>
      <c r="AF844" s="330"/>
      <c r="AG844" s="330"/>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6">
        <v>9</v>
      </c>
      <c r="B845" s="406">
        <v>1</v>
      </c>
      <c r="C845" s="425" t="s">
        <v>619</v>
      </c>
      <c r="D845" s="420"/>
      <c r="E845" s="420"/>
      <c r="F845" s="420"/>
      <c r="G845" s="420"/>
      <c r="H845" s="420"/>
      <c r="I845" s="420"/>
      <c r="J845" s="421">
        <v>7011001016291</v>
      </c>
      <c r="K845" s="422"/>
      <c r="L845" s="422"/>
      <c r="M845" s="422"/>
      <c r="N845" s="422"/>
      <c r="O845" s="422"/>
      <c r="P845" s="317" t="s">
        <v>610</v>
      </c>
      <c r="Q845" s="318"/>
      <c r="R845" s="318"/>
      <c r="S845" s="318"/>
      <c r="T845" s="318"/>
      <c r="U845" s="318"/>
      <c r="V845" s="318"/>
      <c r="W845" s="318"/>
      <c r="X845" s="318"/>
      <c r="Y845" s="319">
        <v>42</v>
      </c>
      <c r="Z845" s="320"/>
      <c r="AA845" s="320"/>
      <c r="AB845" s="321"/>
      <c r="AC845" s="329" t="s">
        <v>611</v>
      </c>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6">
        <v>10</v>
      </c>
      <c r="B846" s="406">
        <v>1</v>
      </c>
      <c r="C846" s="425" t="s">
        <v>620</v>
      </c>
      <c r="D846" s="420"/>
      <c r="E846" s="420"/>
      <c r="F846" s="420"/>
      <c r="G846" s="420"/>
      <c r="H846" s="420"/>
      <c r="I846" s="420"/>
      <c r="J846" s="421">
        <v>5120001183629</v>
      </c>
      <c r="K846" s="422"/>
      <c r="L846" s="422"/>
      <c r="M846" s="422"/>
      <c r="N846" s="422"/>
      <c r="O846" s="422"/>
      <c r="P846" s="317" t="s">
        <v>610</v>
      </c>
      <c r="Q846" s="318"/>
      <c r="R846" s="318"/>
      <c r="S846" s="318"/>
      <c r="T846" s="318"/>
      <c r="U846" s="318"/>
      <c r="V846" s="318"/>
      <c r="W846" s="318"/>
      <c r="X846" s="318"/>
      <c r="Y846" s="319">
        <v>37</v>
      </c>
      <c r="Z846" s="320"/>
      <c r="AA846" s="320"/>
      <c r="AB846" s="321"/>
      <c r="AC846" s="329" t="s">
        <v>611</v>
      </c>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453</v>
      </c>
      <c r="AQ1101" s="427"/>
      <c r="AR1101" s="427"/>
      <c r="AS1101" s="427"/>
      <c r="AT1101" s="427"/>
      <c r="AU1101" s="427"/>
      <c r="AV1101" s="427"/>
      <c r="AW1101" s="427"/>
      <c r="AX1101" s="427"/>
    </row>
    <row r="1102" spans="1:50" ht="30" hidden="1" customHeight="1" x14ac:dyDescent="0.15">
      <c r="A1102" s="406">
        <v>1</v>
      </c>
      <c r="B1102" s="406">
        <v>1</v>
      </c>
      <c r="C1102" s="894"/>
      <c r="D1102" s="894"/>
      <c r="E1102" s="893"/>
      <c r="F1102" s="893"/>
      <c r="G1102" s="893"/>
      <c r="H1102" s="893"/>
      <c r="I1102" s="893"/>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Q119">
    <cfRule type="expression" dxfId="2589" priority="13155">
      <formula>IF(RIGHT(TEXT(AQ119,"0.#"),1)=".",FALSE,TRUE)</formula>
    </cfRule>
    <cfRule type="expression" dxfId="2588" priority="13156">
      <formula>IF(RIGHT(TEXT(AQ119,"0.#"),1)=".",TRUE,FALSE)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M134:AM135 AQ134:AQ135 AU134:AU135">
    <cfRule type="expression" dxfId="2541" priority="13069">
      <formula>IF(RIGHT(TEXT(AM134,"0.#"),1)=".",FALSE,TRUE)</formula>
    </cfRule>
    <cfRule type="expression" dxfId="2540" priority="13070">
      <formula>IF(RIGHT(TEXT(AM134,"0.#"),1)=".",TRUE,FALSE)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M120">
    <cfRule type="expression" dxfId="2451" priority="2983">
      <formula>IF(RIGHT(TEXT(AM120,"0.#"),1)=".",FALSE,TRUE)</formula>
    </cfRule>
    <cfRule type="expression" dxfId="2450" priority="2984">
      <formula>IF(RIGHT(TEXT(AM120,"0.#"),1)=".",TRUE,FALSE)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483" max="49" man="1"/>
    <brk id="727" max="49" man="1"/>
    <brk id="778" max="49" man="1"/>
    <brk id="846" max="49" man="1"/>
  </rowBreaks>
  <colBreaks count="1" manualBreakCount="1">
    <brk id="6" max="84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t="s">
        <v>573</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2" zoomScaleNormal="75" zoomScaleSheetLayoutView="112"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5" t="s">
        <v>253</v>
      </c>
      <c r="AV2" s="375"/>
      <c r="AW2" s="375"/>
      <c r="AX2" s="376"/>
    </row>
    <row r="3" spans="1:50" ht="18.75" customHeight="1" x14ac:dyDescent="0.15">
      <c r="A3" s="513"/>
      <c r="B3" s="514"/>
      <c r="C3" s="514"/>
      <c r="D3" s="514"/>
      <c r="E3" s="514"/>
      <c r="F3" s="515"/>
      <c r="G3" s="567"/>
      <c r="H3" s="381"/>
      <c r="I3" s="381"/>
      <c r="J3" s="381"/>
      <c r="K3" s="381"/>
      <c r="L3" s="381"/>
      <c r="M3" s="381"/>
      <c r="N3" s="381"/>
      <c r="O3" s="568"/>
      <c r="P3" s="580"/>
      <c r="Q3" s="381"/>
      <c r="R3" s="381"/>
      <c r="S3" s="381"/>
      <c r="T3" s="381"/>
      <c r="U3" s="381"/>
      <c r="V3" s="381"/>
      <c r="W3" s="381"/>
      <c r="X3" s="568"/>
      <c r="Y3" s="1006"/>
      <c r="Z3" s="1007"/>
      <c r="AA3" s="1008"/>
      <c r="AB3" s="1012"/>
      <c r="AC3" s="1013"/>
      <c r="AD3" s="101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477"/>
      <c r="AC4" s="1004"/>
      <c r="AD4" s="100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741"/>
      <c r="AC5" s="1000"/>
      <c r="AD5" s="100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5" t="s">
        <v>253</v>
      </c>
      <c r="AV9" s="375"/>
      <c r="AW9" s="375"/>
      <c r="AX9" s="376"/>
    </row>
    <row r="10" spans="1:50" ht="18.75" customHeight="1" x14ac:dyDescent="0.15">
      <c r="A10" s="513"/>
      <c r="B10" s="514"/>
      <c r="C10" s="514"/>
      <c r="D10" s="514"/>
      <c r="E10" s="514"/>
      <c r="F10" s="515"/>
      <c r="G10" s="567"/>
      <c r="H10" s="381"/>
      <c r="I10" s="381"/>
      <c r="J10" s="381"/>
      <c r="K10" s="381"/>
      <c r="L10" s="381"/>
      <c r="M10" s="381"/>
      <c r="N10" s="381"/>
      <c r="O10" s="568"/>
      <c r="P10" s="580"/>
      <c r="Q10" s="381"/>
      <c r="R10" s="381"/>
      <c r="S10" s="381"/>
      <c r="T10" s="381"/>
      <c r="U10" s="381"/>
      <c r="V10" s="381"/>
      <c r="W10" s="381"/>
      <c r="X10" s="568"/>
      <c r="Y10" s="1006"/>
      <c r="Z10" s="1007"/>
      <c r="AA10" s="1008"/>
      <c r="AB10" s="1012"/>
      <c r="AC10" s="1013"/>
      <c r="AD10" s="101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477"/>
      <c r="AC11" s="1004"/>
      <c r="AD11" s="100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741"/>
      <c r="AC12" s="1000"/>
      <c r="AD12" s="100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5" t="s">
        <v>253</v>
      </c>
      <c r="AV16" s="375"/>
      <c r="AW16" s="375"/>
      <c r="AX16" s="376"/>
    </row>
    <row r="17" spans="1:50" ht="18.75" customHeight="1" x14ac:dyDescent="0.15">
      <c r="A17" s="513"/>
      <c r="B17" s="514"/>
      <c r="C17" s="514"/>
      <c r="D17" s="514"/>
      <c r="E17" s="514"/>
      <c r="F17" s="515"/>
      <c r="G17" s="567"/>
      <c r="H17" s="381"/>
      <c r="I17" s="381"/>
      <c r="J17" s="381"/>
      <c r="K17" s="381"/>
      <c r="L17" s="381"/>
      <c r="M17" s="381"/>
      <c r="N17" s="381"/>
      <c r="O17" s="568"/>
      <c r="P17" s="580"/>
      <c r="Q17" s="381"/>
      <c r="R17" s="381"/>
      <c r="S17" s="381"/>
      <c r="T17" s="381"/>
      <c r="U17" s="381"/>
      <c r="V17" s="381"/>
      <c r="W17" s="381"/>
      <c r="X17" s="568"/>
      <c r="Y17" s="1006"/>
      <c r="Z17" s="1007"/>
      <c r="AA17" s="1008"/>
      <c r="AB17" s="1012"/>
      <c r="AC17" s="1013"/>
      <c r="AD17" s="101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477"/>
      <c r="AC18" s="1004"/>
      <c r="AD18" s="100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741"/>
      <c r="AC19" s="1000"/>
      <c r="AD19" s="100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5" t="s">
        <v>253</v>
      </c>
      <c r="AV23" s="375"/>
      <c r="AW23" s="375"/>
      <c r="AX23" s="376"/>
    </row>
    <row r="24" spans="1:50" ht="18.75" customHeight="1" x14ac:dyDescent="0.15">
      <c r="A24" s="513"/>
      <c r="B24" s="514"/>
      <c r="C24" s="514"/>
      <c r="D24" s="514"/>
      <c r="E24" s="514"/>
      <c r="F24" s="515"/>
      <c r="G24" s="567"/>
      <c r="H24" s="381"/>
      <c r="I24" s="381"/>
      <c r="J24" s="381"/>
      <c r="K24" s="381"/>
      <c r="L24" s="381"/>
      <c r="M24" s="381"/>
      <c r="N24" s="381"/>
      <c r="O24" s="568"/>
      <c r="P24" s="580"/>
      <c r="Q24" s="381"/>
      <c r="R24" s="381"/>
      <c r="S24" s="381"/>
      <c r="T24" s="381"/>
      <c r="U24" s="381"/>
      <c r="V24" s="381"/>
      <c r="W24" s="381"/>
      <c r="X24" s="568"/>
      <c r="Y24" s="1006"/>
      <c r="Z24" s="1007"/>
      <c r="AA24" s="1008"/>
      <c r="AB24" s="1012"/>
      <c r="AC24" s="1013"/>
      <c r="AD24" s="101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477"/>
      <c r="AC25" s="1004"/>
      <c r="AD25" s="100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741"/>
      <c r="AC26" s="1000"/>
      <c r="AD26" s="100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5" t="s">
        <v>253</v>
      </c>
      <c r="AV30" s="375"/>
      <c r="AW30" s="375"/>
      <c r="AX30" s="376"/>
    </row>
    <row r="31" spans="1:50" ht="18.75" customHeight="1" x14ac:dyDescent="0.15">
      <c r="A31" s="513"/>
      <c r="B31" s="514"/>
      <c r="C31" s="514"/>
      <c r="D31" s="514"/>
      <c r="E31" s="514"/>
      <c r="F31" s="515"/>
      <c r="G31" s="567"/>
      <c r="H31" s="381"/>
      <c r="I31" s="381"/>
      <c r="J31" s="381"/>
      <c r="K31" s="381"/>
      <c r="L31" s="381"/>
      <c r="M31" s="381"/>
      <c r="N31" s="381"/>
      <c r="O31" s="568"/>
      <c r="P31" s="580"/>
      <c r="Q31" s="381"/>
      <c r="R31" s="381"/>
      <c r="S31" s="381"/>
      <c r="T31" s="381"/>
      <c r="U31" s="381"/>
      <c r="V31" s="381"/>
      <c r="W31" s="381"/>
      <c r="X31" s="568"/>
      <c r="Y31" s="1006"/>
      <c r="Z31" s="1007"/>
      <c r="AA31" s="1008"/>
      <c r="AB31" s="1012"/>
      <c r="AC31" s="1013"/>
      <c r="AD31" s="101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477"/>
      <c r="AC32" s="1004"/>
      <c r="AD32" s="100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741"/>
      <c r="AC33" s="1000"/>
      <c r="AD33" s="100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5" t="s">
        <v>253</v>
      </c>
      <c r="AV37" s="375"/>
      <c r="AW37" s="375"/>
      <c r="AX37" s="376"/>
    </row>
    <row r="38" spans="1:50" ht="18.75" customHeight="1" x14ac:dyDescent="0.15">
      <c r="A38" s="513"/>
      <c r="B38" s="514"/>
      <c r="C38" s="514"/>
      <c r="D38" s="514"/>
      <c r="E38" s="514"/>
      <c r="F38" s="515"/>
      <c r="G38" s="567"/>
      <c r="H38" s="381"/>
      <c r="I38" s="381"/>
      <c r="J38" s="381"/>
      <c r="K38" s="381"/>
      <c r="L38" s="381"/>
      <c r="M38" s="381"/>
      <c r="N38" s="381"/>
      <c r="O38" s="568"/>
      <c r="P38" s="580"/>
      <c r="Q38" s="381"/>
      <c r="R38" s="381"/>
      <c r="S38" s="381"/>
      <c r="T38" s="381"/>
      <c r="U38" s="381"/>
      <c r="V38" s="381"/>
      <c r="W38" s="381"/>
      <c r="X38" s="568"/>
      <c r="Y38" s="1006"/>
      <c r="Z38" s="1007"/>
      <c r="AA38" s="1008"/>
      <c r="AB38" s="1012"/>
      <c r="AC38" s="1013"/>
      <c r="AD38" s="101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477"/>
      <c r="AC39" s="1004"/>
      <c r="AD39" s="100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741"/>
      <c r="AC40" s="1000"/>
      <c r="AD40" s="100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5" t="s">
        <v>253</v>
      </c>
      <c r="AV44" s="375"/>
      <c r="AW44" s="375"/>
      <c r="AX44" s="376"/>
    </row>
    <row r="45" spans="1:50" ht="18.75" customHeight="1" x14ac:dyDescent="0.15">
      <c r="A45" s="513"/>
      <c r="B45" s="514"/>
      <c r="C45" s="514"/>
      <c r="D45" s="514"/>
      <c r="E45" s="514"/>
      <c r="F45" s="515"/>
      <c r="G45" s="567"/>
      <c r="H45" s="381"/>
      <c r="I45" s="381"/>
      <c r="J45" s="381"/>
      <c r="K45" s="381"/>
      <c r="L45" s="381"/>
      <c r="M45" s="381"/>
      <c r="N45" s="381"/>
      <c r="O45" s="568"/>
      <c r="P45" s="580"/>
      <c r="Q45" s="381"/>
      <c r="R45" s="381"/>
      <c r="S45" s="381"/>
      <c r="T45" s="381"/>
      <c r="U45" s="381"/>
      <c r="V45" s="381"/>
      <c r="W45" s="381"/>
      <c r="X45" s="568"/>
      <c r="Y45" s="1006"/>
      <c r="Z45" s="1007"/>
      <c r="AA45" s="1008"/>
      <c r="AB45" s="1012"/>
      <c r="AC45" s="1013"/>
      <c r="AD45" s="101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477"/>
      <c r="AC46" s="1004"/>
      <c r="AD46" s="100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741"/>
      <c r="AC47" s="1000"/>
      <c r="AD47" s="100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5" t="s">
        <v>253</v>
      </c>
      <c r="AV51" s="375"/>
      <c r="AW51" s="375"/>
      <c r="AX51" s="376"/>
    </row>
    <row r="52" spans="1:50" ht="18.75" customHeight="1" x14ac:dyDescent="0.15">
      <c r="A52" s="513"/>
      <c r="B52" s="514"/>
      <c r="C52" s="514"/>
      <c r="D52" s="514"/>
      <c r="E52" s="514"/>
      <c r="F52" s="515"/>
      <c r="G52" s="567"/>
      <c r="H52" s="381"/>
      <c r="I52" s="381"/>
      <c r="J52" s="381"/>
      <c r="K52" s="381"/>
      <c r="L52" s="381"/>
      <c r="M52" s="381"/>
      <c r="N52" s="381"/>
      <c r="O52" s="568"/>
      <c r="P52" s="580"/>
      <c r="Q52" s="381"/>
      <c r="R52" s="381"/>
      <c r="S52" s="381"/>
      <c r="T52" s="381"/>
      <c r="U52" s="381"/>
      <c r="V52" s="381"/>
      <c r="W52" s="381"/>
      <c r="X52" s="568"/>
      <c r="Y52" s="1006"/>
      <c r="Z52" s="1007"/>
      <c r="AA52" s="1008"/>
      <c r="AB52" s="1012"/>
      <c r="AC52" s="1013"/>
      <c r="AD52" s="101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477"/>
      <c r="AC53" s="1004"/>
      <c r="AD53" s="100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741"/>
      <c r="AC54" s="1000"/>
      <c r="AD54" s="100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5" t="s">
        <v>253</v>
      </c>
      <c r="AV58" s="375"/>
      <c r="AW58" s="375"/>
      <c r="AX58" s="376"/>
    </row>
    <row r="59" spans="1:50" ht="18.75" customHeight="1" x14ac:dyDescent="0.15">
      <c r="A59" s="513"/>
      <c r="B59" s="514"/>
      <c r="C59" s="514"/>
      <c r="D59" s="514"/>
      <c r="E59" s="514"/>
      <c r="F59" s="515"/>
      <c r="G59" s="567"/>
      <c r="H59" s="381"/>
      <c r="I59" s="381"/>
      <c r="J59" s="381"/>
      <c r="K59" s="381"/>
      <c r="L59" s="381"/>
      <c r="M59" s="381"/>
      <c r="N59" s="381"/>
      <c r="O59" s="568"/>
      <c r="P59" s="580"/>
      <c r="Q59" s="381"/>
      <c r="R59" s="381"/>
      <c r="S59" s="381"/>
      <c r="T59" s="381"/>
      <c r="U59" s="381"/>
      <c r="V59" s="381"/>
      <c r="W59" s="381"/>
      <c r="X59" s="568"/>
      <c r="Y59" s="1006"/>
      <c r="Z59" s="1007"/>
      <c r="AA59" s="1008"/>
      <c r="AB59" s="1012"/>
      <c r="AC59" s="1013"/>
      <c r="AD59" s="101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477"/>
      <c r="AC60" s="1004"/>
      <c r="AD60" s="100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741"/>
      <c r="AC61" s="1000"/>
      <c r="AD61" s="100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5" t="s">
        <v>253</v>
      </c>
      <c r="AV65" s="375"/>
      <c r="AW65" s="375"/>
      <c r="AX65" s="376"/>
    </row>
    <row r="66" spans="1:50" ht="18.75" customHeight="1" x14ac:dyDescent="0.15">
      <c r="A66" s="513"/>
      <c r="B66" s="514"/>
      <c r="C66" s="514"/>
      <c r="D66" s="514"/>
      <c r="E66" s="514"/>
      <c r="F66" s="515"/>
      <c r="G66" s="567"/>
      <c r="H66" s="381"/>
      <c r="I66" s="381"/>
      <c r="J66" s="381"/>
      <c r="K66" s="381"/>
      <c r="L66" s="381"/>
      <c r="M66" s="381"/>
      <c r="N66" s="381"/>
      <c r="O66" s="568"/>
      <c r="P66" s="580"/>
      <c r="Q66" s="381"/>
      <c r="R66" s="381"/>
      <c r="S66" s="381"/>
      <c r="T66" s="381"/>
      <c r="U66" s="381"/>
      <c r="V66" s="381"/>
      <c r="W66" s="381"/>
      <c r="X66" s="568"/>
      <c r="Y66" s="1006"/>
      <c r="Z66" s="1007"/>
      <c r="AA66" s="1008"/>
      <c r="AB66" s="1012"/>
      <c r="AC66" s="1013"/>
      <c r="AD66" s="101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477"/>
      <c r="AC67" s="1004"/>
      <c r="AD67" s="100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741"/>
      <c r="AC68" s="1000"/>
      <c r="AD68" s="100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0" sqref="L10:X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4" zoomScaleNormal="75" zoomScaleSheetLayoutView="84" zoomScalePageLayoutView="70" workbookViewId="0">
      <selection activeCell="BG3" sqref="BG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7">
        <v>1</v>
      </c>
      <c r="B4" s="105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7">
        <v>1</v>
      </c>
      <c r="B37" s="105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7">
        <v>1</v>
      </c>
      <c r="B70" s="105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2019-05-30T03:40:40Z</cp:lastPrinted>
  <dcterms:created xsi:type="dcterms:W3CDTF">2012-03-13T00:50:25Z</dcterms:created>
  <dcterms:modified xsi:type="dcterms:W3CDTF">2019-05-30T03:46:22Z</dcterms:modified>
</cp:coreProperties>
</file>