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企画調査係長\02_行政事業レビュー\平成31年度\190625 会計課修正依頼\提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<sst xmlns="http://schemas.openxmlformats.org/spreadsheetml/2006/main" count="2127" uniqueCount="553">
  <si>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</si>
  <si>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</si>
  <si>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</si>
  <si>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</si>
  <si>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</si>
  <si>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</si>
  <si>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</si>
  <si>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</si>
  <si>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</si>
  <si>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</si>
  <si>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</si>
  <si>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</si>
  <si>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</si>
  <si>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</si>
  <si>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</si>
  <si>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</si>
  <si>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</si>
  <si>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</si>
  <si>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</si>
  <si>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</si>
  <si>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</si>
  <si>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</si>
  <si>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</si>
  <si>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</si>
  <si>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</si>
  <si>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</si>
  <si>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</si>
  <si>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</si>
  <si>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</si>
  <si>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</si>
  <si>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</si>
  <si>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</si>
  <si>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</si>
  <si>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</si>
  <si>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</si>
  <si>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</si>
  <si>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</si>
  <si>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</si>
  <si>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</si>
  <si>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</si>
  <si>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</si>
  <si>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</si>
  <si>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</si>
  <si>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</si>
  <si>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</si>
  <si>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</si>
  <si>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</si>
  <si>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</si>
  <si>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</si>
  <si>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</si>
  <si>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</si>
  <si>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</si>
  <si>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</si>
  <si>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</si>
  <si>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</si>
  <si>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</si>
  <si>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</si>
  <si>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</si>
  <si>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</si>
  <si>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</si>
  <si>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</si>
  <si>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</si>
  <si>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</si>
  <si>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</si>
  <si>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</si>
  <si>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</si>
  <si>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</si>
  <si>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</si>
  <si>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</si>
  <si>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</si>
  <si>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</si>
  <si>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</si>
  <si>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</si>
  <si>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</si>
  <si>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</si>
  <si>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</si>
  <si>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</si>
  <si>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</si>
  <si>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</si>
  <si>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</si>
  <si>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</si>
  <si>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</si>
  <si>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</si>
  <si>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</si>
  <si>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</si>
  <si>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</si>
  <si>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</si>
  <si>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</si>
  <si>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</si>
  <si>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</si>
  <si>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</si>
  <si>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</si>
  <si>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</si>
  <si>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</si>
  <si>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</si>
  <si>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</si>
  <si>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</si>
  <si>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</si>
  <si>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</si>
  <si>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</si>
  <si>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</si>
  <si>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</si>
  <si>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</si>
  <si>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</si>
  <si>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</si>
  <si>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</si>
  <si>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</si>
  <si>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</si>
  <si>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</si>
  <si>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</si>
  <si>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</si>
  <si>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</si>
  <si>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</si>
  <si>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</si>
  <si>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</si>
  <si>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</si>
  <si>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</si>
  <si>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</si>
  <si>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</si>
  <si>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</si>
  <si>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</si>
  <si>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</si>
  <si>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</si>
  <si>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</si>
  <si>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</si>
  <si>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</si>
  <si>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</si>
  <si>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</si>
  <si>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</si>
  <si>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</si>
  <si>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</si>
  <si>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</si>
  <si>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</si>
  <si>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</si>
  <si>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</si>
  <si>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</si>
  <si>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</si>
  <si>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</si>
  <si>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</si>
  <si>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</si>
  <si>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</si>
  <si>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</si>
  <si>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</si>
  <si>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</si>
  <si>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</si>
  <si>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</si>
  <si>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</si>
  <si>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</si>
  <si>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</si>
  <si>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</si>
  <si>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</si>
  <si>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</si>
  <si>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</si>
  <si>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</si>
  <si>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</si>
  <si>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</si>
  <si>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</si>
  <si>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</si>
  <si>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</si>
  <si>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</si>
  <si>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</si>
  <si>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</si>
  <si>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</si>
  <si>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</si>
  <si>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</si>
  <si>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</si>
  <si>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</si>
  <si>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</si>
  <si>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</si>
  <si>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</si>
  <si>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</si>
  <si>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</si>
  <si>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</si>
  <si>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</si>
  <si>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</si>
  <si>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</si>
  <si>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</si>
  <si>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</si>
  <si>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</si>
  <si>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</si>
  <si>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</si>
  <si>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</si>
  <si>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</si>
  <si>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</si>
  <si>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</si>
  <si>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</si>
  <si>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</si>
  <si>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</si>
  <si>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</si>
  <si>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</si>
  <si>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</si>
  <si>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</si>
  <si>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</si>
  <si>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</si>
  <si>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</si>
  <si>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</si>
  <si>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</si>
  <si>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</si>
  <si>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</si>
  <si>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</si>
  <si>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</si>
  <si>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</si>
  <si>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</si>
  <si>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</si>
  <si>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</si>
  <si>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</si>
  <si>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</si>
  <si>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</si>
  <si>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</si>
  <si>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</si>
  <si>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</si>
  <si>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</si>
  <si>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</si>
  <si>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</si>
  <si>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</si>
  <si>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</si>
  <si>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</si>
  <si>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</si>
  <si>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</si>
  <si>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</si>
  <si>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</si>
  <si>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</si>
  <si>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</si>
  <si>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</si>
  <si>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</si>
  <si>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</si>
  <si>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</si>
  <si>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</si>
  <si>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</si>
  <si>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</si>
  <si>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</si>
  <si>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</si>
  <si>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</si>
  <si>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</si>
  <si>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</si>
  <si>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</si>
  <si>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</si>
  <si>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</si>
  <si>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</si>
  <si>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</si>
  <si>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</si>
  <si>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</si>
  <si>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</si>
  <si>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</si>
  <si>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</si>
  <si>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</si>
  <si>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</si>
  <si>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</si>
  <si>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</si>
  <si>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</si>
  <si>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</si>
  <si>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</si>
  <si>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</si>
  <si>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</si>
  <si>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</si>
  <si>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</si>
  <si>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</si>
  <si>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</si>
  <si>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</si>
  <si>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</si>
  <si>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</si>
  <si>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</si>
  <si>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</si>
  <si>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</si>
  <si>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</si>
  <si>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</si>
  <si>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</si>
  <si>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</si>
  <si>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</si>
  <si>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</si>
  <si>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</si>
  <si>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</si>
  <si>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</si>
  <si>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</si>
  <si>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</si>
  <si>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</si>
  <si>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</si>
  <si>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</si>
  <si>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</si>
  <si>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</si>
  <si>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</si>
  <si>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</si>
  <si>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</si>
  <si>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</si>
  <si>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</si>
  <si>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</si>
  <si>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</si>
  <si>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</si>
  <si>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</si>
  <si>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</si>
  <si>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</si>
  <si>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</si>
  <si>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</si>
  <si>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</si>
  <si>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</si>
  <si>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</si>
  <si>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</si>
  <si>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</si>
  <si>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</si>
  <si>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</si>
  <si>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</si>
  <si>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</si>
  <si>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</si>
  <si>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</si>
  <si>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</si>
  <si>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</si>
  <si>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</si>
  <si>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</si>
  <si>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</si>
  <si>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</si>
  <si>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</si>
  <si>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</si>
  <si>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</si>
  <si>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</si>
  <si>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</si>
  <si>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</si>
  <si>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</si>
  <si>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</si>
  <si>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</si>
  <si>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</si>
  <si>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</si>
  <si>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</si>
  <si>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</si>
  <si>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</si>
  <si>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</si>
  <si>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</si>
  <si>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</si>
  <si>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</si>
  <si>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</si>
  <si>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</si>
  <si>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</si>
  <si>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</si>
  <si>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</si>
  <si>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</si>
  <si>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</si>
  <si>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</si>
  <si>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</si>
  <si>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</si>
  <si>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</si>
  <si>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</si>
  <si>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</si>
  <si>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</si>
  <si>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</si>
  <si>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</si>
  <si>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</si>
  <si>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</si>
  <si>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</si>
  <si>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</si>
  <si>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</si>
  <si>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</si>
  <si>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</si>
  <si>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</si>
  <si>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</si>
  <si>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</si>
  <si>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</si>
  <si>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</si>
  <si>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</si>
  <si>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</si>
  <si>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</si>
  <si>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</si>
  <si>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</si>
  <si>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</si>
  <si>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</si>
  <si>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</si>
  <si>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</si>
  <si>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</si>
  <si>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</si>
  <si>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</si>
  <si>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</si>
  <si>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</si>
  <si>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</si>
  <si>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</si>
  <si>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</si>
  <si>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</si>
  <si>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</si>
  <si>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</si>
  <si>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</si>
  <si>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</si>
  <si>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</si>
  <si>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</si>
  <si>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</si>
  <si>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</si>
  <si>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</si>
  <si>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</si>
  <si>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</si>
  <si>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</si>
  <si>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</si>
  <si>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</si>
  <si>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</si>
  <si>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</si>
  <si>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</si>
  <si>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</si>
  <si>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</si>
  <si>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</si>
  <si>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</si>
  <si>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</si>
  <si>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</si>
  <si>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</si>
  <si>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</si>
  <si>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</si>
  <si>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</si>
  <si>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</si>
  <si>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</si>
  <si>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</si>
  <si>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</si>
  <si>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</si>
  <si>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</si>
  <si>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</si>
  <si>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</si>
  <si>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</si>
  <si>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</si>
  <si>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</si>
  <si>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</si>
  <si>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</si>
  <si>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</si>
  <si>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</si>
  <si>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</si>
  <si>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</si>
  <si>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</si>
  <si>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</si>
  <si>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</si>
  <si>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</si>
  <si>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</si>
  <si>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</si>
  <si>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</si>
  <si>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</si>
  <si>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</si>
  <si>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</si>
  <si>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</si>
  <si>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</si>
  <si>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</si>
  <si>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</si>
  <si>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</si>
  <si>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</si>
  <si>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</si>
  <si>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</si>
  <si>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</si>
  <si>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</si>
  <si>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</si>
  <si>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</si>
  <si>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</si>
  <si>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</si>
  <si>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</si>
  <si>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</si>
  <si>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</si>
  <si>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</si>
  <si>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</si>
  <si>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</si>
  <si>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</si>
  <si>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</si>
  <si>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</si>
  <si>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</si>
  <si>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</si>
  <si>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</si>
  <si>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</si>
  <si>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</si>
  <si>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</si>
  <si>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</si>
  <si>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</si>
  <si>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</si>
  <si>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</si>
  <si>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</si>
  <si>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</si>
  <si>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</si>
  <si>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</si>
  <si>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</si>
  <si>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</si>
  <si>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</si>
  <si>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</si>
  <si>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</si>
  <si>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</si>
  <si>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</si>
  <si>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</si>
  <si>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</si>
  <si>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</si>
  <si>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</si>
  <si>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</si>
  <si>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</si>
  <si>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</si>
  <si>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交通安全対策推進経費</t>
    <rPh sb="0" eb="2">
      <t>コウツウ</t>
    </rPh>
    <rPh sb="2" eb="4">
      <t>アンゼン</t>
    </rPh>
    <rPh sb="4" eb="6">
      <t>タイサク</t>
    </rPh>
    <rPh sb="6" eb="8">
      <t>スイシン</t>
    </rPh>
    <rPh sb="8" eb="10">
      <t>ケイヒ</t>
    </rPh>
    <phoneticPr fontId="5"/>
  </si>
  <si>
    <t>総合政策局</t>
    <rPh sb="0" eb="2">
      <t>ソウゴウ</t>
    </rPh>
    <rPh sb="2" eb="5">
      <t>セイサクキョク</t>
    </rPh>
    <phoneticPr fontId="5"/>
  </si>
  <si>
    <t>総務課交通安全対策室</t>
    <rPh sb="0" eb="3">
      <t>ソウムカ</t>
    </rPh>
    <rPh sb="3" eb="5">
      <t>コウツウ</t>
    </rPh>
    <rPh sb="5" eb="7">
      <t>アンゼン</t>
    </rPh>
    <rPh sb="7" eb="10">
      <t>タイサクシツ</t>
    </rPh>
    <phoneticPr fontId="5"/>
  </si>
  <si>
    <t>○</t>
  </si>
  <si>
    <t>交通安全対策基本法第３条</t>
    <rPh sb="0" eb="2">
      <t>コウツウ</t>
    </rPh>
    <rPh sb="2" eb="4">
      <t>アンゼン</t>
    </rPh>
    <rPh sb="4" eb="6">
      <t>タイサク</t>
    </rPh>
    <rPh sb="6" eb="9">
      <t>キホンホウ</t>
    </rPh>
    <rPh sb="9" eb="10">
      <t>ダイ</t>
    </rPh>
    <rPh sb="11" eb="12">
      <t>ジョウ</t>
    </rPh>
    <phoneticPr fontId="5"/>
  </si>
  <si>
    <t>交通安全基本計画</t>
    <rPh sb="0" eb="2">
      <t>コウツウ</t>
    </rPh>
    <rPh sb="2" eb="4">
      <t>アンゼン</t>
    </rPh>
    <rPh sb="4" eb="6">
      <t>キホン</t>
    </rPh>
    <rPh sb="6" eb="8">
      <t>ケイカク</t>
    </rPh>
    <phoneticPr fontId="5"/>
  </si>
  <si>
    <t>地方自治体における交通安全対策の推進並びに交通事故相談活動を通じた損害賠償の適正化及び安全啓発等により、交通の安全確保や交通事故被害者等の福祉の向上を図る。</t>
    <rPh sb="0" eb="2">
      <t>チホウ</t>
    </rPh>
    <rPh sb="2" eb="5">
      <t>ジチタイ</t>
    </rPh>
    <rPh sb="9" eb="11">
      <t>コウツウ</t>
    </rPh>
    <rPh sb="11" eb="13">
      <t>アンゼン</t>
    </rPh>
    <rPh sb="13" eb="15">
      <t>タイサク</t>
    </rPh>
    <rPh sb="16" eb="18">
      <t>スイシン</t>
    </rPh>
    <rPh sb="18" eb="19">
      <t>ナラ</t>
    </rPh>
    <rPh sb="21" eb="23">
      <t>コウツウ</t>
    </rPh>
    <rPh sb="23" eb="25">
      <t>ジコ</t>
    </rPh>
    <rPh sb="25" eb="27">
      <t>ソウダン</t>
    </rPh>
    <rPh sb="27" eb="29">
      <t>カツドウ</t>
    </rPh>
    <rPh sb="30" eb="31">
      <t>ツウ</t>
    </rPh>
    <rPh sb="33" eb="35">
      <t>ソンガイ</t>
    </rPh>
    <rPh sb="35" eb="37">
      <t>バイショウ</t>
    </rPh>
    <rPh sb="38" eb="41">
      <t>テキセイカ</t>
    </rPh>
    <rPh sb="41" eb="42">
      <t>オヨ</t>
    </rPh>
    <rPh sb="43" eb="45">
      <t>アンゼン</t>
    </rPh>
    <rPh sb="45" eb="47">
      <t>ケイハツ</t>
    </rPh>
    <rPh sb="47" eb="48">
      <t>トウ</t>
    </rPh>
    <rPh sb="52" eb="54">
      <t>コウツウ</t>
    </rPh>
    <rPh sb="55" eb="57">
      <t>アンゼン</t>
    </rPh>
    <rPh sb="57" eb="59">
      <t>カクホ</t>
    </rPh>
    <rPh sb="60" eb="62">
      <t>コウツウ</t>
    </rPh>
    <rPh sb="62" eb="64">
      <t>ジコ</t>
    </rPh>
    <rPh sb="64" eb="67">
      <t>ヒガイシャ</t>
    </rPh>
    <rPh sb="67" eb="68">
      <t>トウ</t>
    </rPh>
    <rPh sb="69" eb="71">
      <t>フクシ</t>
    </rPh>
    <rPh sb="72" eb="74">
      <t>コウジョウ</t>
    </rPh>
    <rPh sb="75" eb="76">
      <t>ハカ</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</si>
  <si>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</si>
  <si>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</si>
  <si>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</si>
  <si>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</si>
  <si>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調査事項が異なるため。</t>
    <rPh sb="0" eb="2">
      <t>チョウサ</t>
    </rPh>
    <rPh sb="2" eb="4">
      <t>ジコウ</t>
    </rPh>
    <rPh sb="5" eb="6">
      <t>コト</t>
    </rPh>
    <phoneticPr fontId="5"/>
  </si>
  <si>
    <t>年間の24時間交通事故死者数
※初期値: 4,117人（平成27年）</t>
    <rPh sb="0" eb="2">
      <t>ネンカン</t>
    </rPh>
    <rPh sb="5" eb="7">
      <t>ジカン</t>
    </rPh>
    <rPh sb="7" eb="9">
      <t>コウツウ</t>
    </rPh>
    <rPh sb="9" eb="11">
      <t>ジコ</t>
    </rPh>
    <rPh sb="11" eb="14">
      <t>シシャスウ</t>
    </rPh>
    <rPh sb="16" eb="19">
      <t>ショキチ</t>
    </rPh>
    <rPh sb="26" eb="27">
      <t>ニン</t>
    </rPh>
    <rPh sb="28" eb="30">
      <t>ヘイセイ</t>
    </rPh>
    <rPh sb="32" eb="33">
      <t>ネン</t>
    </rPh>
    <phoneticPr fontId="5"/>
  </si>
  <si>
    <t>人</t>
    <rPh sb="0" eb="1">
      <t>ニン</t>
    </rPh>
    <phoneticPr fontId="5"/>
  </si>
  <si>
    <t>-</t>
    <phoneticPr fontId="5"/>
  </si>
  <si>
    <t>年間の交通事故死傷者数
※初期値: 670,140人（平成27年）</t>
    <rPh sb="0" eb="2">
      <t>ネンカン</t>
    </rPh>
    <rPh sb="3" eb="5">
      <t>コウツウ</t>
    </rPh>
    <rPh sb="5" eb="7">
      <t>ジコ</t>
    </rPh>
    <rPh sb="7" eb="11">
      <t>シショウシャスウ</t>
    </rPh>
    <rPh sb="13" eb="16">
      <t>ショキチ</t>
    </rPh>
    <rPh sb="25" eb="26">
      <t>ニン</t>
    </rPh>
    <rPh sb="27" eb="29">
      <t>ヘイセイ</t>
    </rPh>
    <rPh sb="31" eb="32">
      <t>ネン</t>
    </rPh>
    <phoneticPr fontId="5"/>
  </si>
  <si>
    <t>-</t>
    <phoneticPr fontId="5"/>
  </si>
  <si>
    <t>-</t>
    <phoneticPr fontId="5"/>
  </si>
  <si>
    <t>交通事故発生件数に対する相談件数の割合を１０％以上とする。</t>
    <rPh sb="0" eb="2">
      <t>コウツウ</t>
    </rPh>
    <rPh sb="2" eb="4">
      <t>ジコ</t>
    </rPh>
    <rPh sb="4" eb="6">
      <t>ハッセイ</t>
    </rPh>
    <rPh sb="6" eb="8">
      <t>ケンスウ</t>
    </rPh>
    <rPh sb="9" eb="10">
      <t>タイ</t>
    </rPh>
    <rPh sb="12" eb="14">
      <t>ソウダン</t>
    </rPh>
    <rPh sb="14" eb="16">
      <t>ケンスウ</t>
    </rPh>
    <rPh sb="17" eb="19">
      <t>ワリアイ</t>
    </rPh>
    <rPh sb="23" eb="25">
      <t>イジョウ</t>
    </rPh>
    <phoneticPr fontId="5"/>
  </si>
  <si>
    <t>交通事故発生件数に対する相談件数の割合
（相談件数／交通事故発生件数×１００）</t>
    <rPh sb="0" eb="2">
      <t>コウツウ</t>
    </rPh>
    <rPh sb="2" eb="4">
      <t>ジコ</t>
    </rPh>
    <rPh sb="4" eb="6">
      <t>ハッセイ</t>
    </rPh>
    <rPh sb="6" eb="8">
      <t>ケンスウ</t>
    </rPh>
    <rPh sb="9" eb="10">
      <t>タイ</t>
    </rPh>
    <rPh sb="12" eb="14">
      <t>ソウダン</t>
    </rPh>
    <rPh sb="14" eb="16">
      <t>ケンスウ</t>
    </rPh>
    <rPh sb="17" eb="19">
      <t>ワリアイ</t>
    </rPh>
    <rPh sb="21" eb="23">
      <t>ソウダン</t>
    </rPh>
    <rPh sb="23" eb="25">
      <t>ケンスウ</t>
    </rPh>
    <rPh sb="26" eb="28">
      <t>コウツウ</t>
    </rPh>
    <rPh sb="28" eb="30">
      <t>ジコ</t>
    </rPh>
    <rPh sb="30" eb="32">
      <t>ハッセイ</t>
    </rPh>
    <rPh sb="32" eb="34">
      <t>ケンスウ</t>
    </rPh>
    <phoneticPr fontId="5"/>
  </si>
  <si>
    <t>交通安全対策の推進に係る調査件数</t>
    <rPh sb="0" eb="2">
      <t>コウツウ</t>
    </rPh>
    <rPh sb="2" eb="4">
      <t>アンゼン</t>
    </rPh>
    <rPh sb="4" eb="6">
      <t>タイサク</t>
    </rPh>
    <rPh sb="7" eb="9">
      <t>スイシン</t>
    </rPh>
    <rPh sb="10" eb="11">
      <t>カカ</t>
    </rPh>
    <rPh sb="12" eb="14">
      <t>チョウサ</t>
    </rPh>
    <rPh sb="14" eb="16">
      <t>ケンスウ</t>
    </rPh>
    <phoneticPr fontId="5"/>
  </si>
  <si>
    <t>件</t>
    <rPh sb="0" eb="1">
      <t>ケン</t>
    </rPh>
    <phoneticPr fontId="5"/>
  </si>
  <si>
    <t>実務必携発刊、研修等開催回数</t>
    <rPh sb="0" eb="2">
      <t>ジツム</t>
    </rPh>
    <rPh sb="2" eb="4">
      <t>ヒッケイ</t>
    </rPh>
    <rPh sb="4" eb="6">
      <t>ハッカン</t>
    </rPh>
    <rPh sb="7" eb="10">
      <t>ケンシュウトウ</t>
    </rPh>
    <rPh sb="10" eb="12">
      <t>カイサイ</t>
    </rPh>
    <rPh sb="12" eb="14">
      <t>カイスウ</t>
    </rPh>
    <phoneticPr fontId="5"/>
  </si>
  <si>
    <t>回</t>
    <rPh sb="0" eb="1">
      <t>カイ</t>
    </rPh>
    <phoneticPr fontId="5"/>
  </si>
  <si>
    <t>調査執行額（X）／調査件数（Y）　　　　　　　　　　　　　　</t>
    <rPh sb="0" eb="2">
      <t>チョウサ</t>
    </rPh>
    <rPh sb="2" eb="4">
      <t>シッコウ</t>
    </rPh>
    <rPh sb="4" eb="5">
      <t>ガク</t>
    </rPh>
    <rPh sb="9" eb="11">
      <t>チョウサ</t>
    </rPh>
    <rPh sb="11" eb="13">
      <t>ケンスウ</t>
    </rPh>
    <phoneticPr fontId="5"/>
  </si>
  <si>
    <t>百万円</t>
    <rPh sb="0" eb="2">
      <t>ヒャクマン</t>
    </rPh>
    <rPh sb="2" eb="3">
      <t>エン</t>
    </rPh>
    <phoneticPr fontId="5"/>
  </si>
  <si>
    <t>　X/Y</t>
    <phoneticPr fontId="5"/>
  </si>
  <si>
    <t>5/1</t>
    <phoneticPr fontId="5"/>
  </si>
  <si>
    <t>2/1</t>
    <phoneticPr fontId="5"/>
  </si>
  <si>
    <t>人材育成（実務必携発刊、研修等）経費（X）／回数（Y）　</t>
    <rPh sb="0" eb="2">
      <t>ジンザイ</t>
    </rPh>
    <rPh sb="2" eb="4">
      <t>イクセイ</t>
    </rPh>
    <rPh sb="5" eb="7">
      <t>ジツム</t>
    </rPh>
    <rPh sb="7" eb="9">
      <t>ヒッケイ</t>
    </rPh>
    <rPh sb="9" eb="11">
      <t>ハッカン</t>
    </rPh>
    <rPh sb="12" eb="15">
      <t>ケンシュウトウ</t>
    </rPh>
    <rPh sb="16" eb="18">
      <t>ケイヒ</t>
    </rPh>
    <rPh sb="22" eb="24">
      <t>カイスウ</t>
    </rPh>
    <phoneticPr fontId="5"/>
  </si>
  <si>
    <t>12/4</t>
    <phoneticPr fontId="5"/>
  </si>
  <si>
    <t>12/4</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</si>
  <si>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</si>
  <si>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</si>
  <si>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事業用自動車による交通事故死者数（年）</t>
    <rPh sb="0" eb="3">
      <t>ジギョウヨウ</t>
    </rPh>
    <rPh sb="3" eb="6">
      <t>ジドウシャ</t>
    </rPh>
    <rPh sb="9" eb="11">
      <t>コウツウ</t>
    </rPh>
    <rPh sb="11" eb="13">
      <t>ジコ</t>
    </rPh>
    <rPh sb="13" eb="16">
      <t>シシャスウ</t>
    </rPh>
    <rPh sb="17" eb="18">
      <t>ネン</t>
    </rPh>
    <phoneticPr fontId="5"/>
  </si>
  <si>
    <t>人</t>
    <rPh sb="0" eb="1">
      <t>ニン</t>
    </rPh>
    <phoneticPr fontId="5"/>
  </si>
  <si>
    <t>事業用自動車による人身事故件数（年）</t>
    <rPh sb="0" eb="3">
      <t>ジギョウヨウ</t>
    </rPh>
    <rPh sb="3" eb="6">
      <t>ジドウシャ</t>
    </rPh>
    <rPh sb="9" eb="11">
      <t>ジンシン</t>
    </rPh>
    <rPh sb="11" eb="13">
      <t>ジコ</t>
    </rPh>
    <rPh sb="13" eb="15">
      <t>ケンスウ</t>
    </rPh>
    <rPh sb="16" eb="17">
      <t>ネン</t>
    </rPh>
    <phoneticPr fontId="5"/>
  </si>
  <si>
    <t>地方自治体における交通安全対策の効率的な実施、交通事故相談活動を通じた損害賠償の適正化や安全啓発等により、安全で安心できる交通の確保に寄与するものである。</t>
    <rPh sb="0" eb="2">
      <t>チホウ</t>
    </rPh>
    <rPh sb="2" eb="5">
      <t>ジチタイ</t>
    </rPh>
    <rPh sb="9" eb="11">
      <t>コウツウ</t>
    </rPh>
    <rPh sb="11" eb="13">
      <t>アンゼン</t>
    </rPh>
    <rPh sb="13" eb="15">
      <t>タイサク</t>
    </rPh>
    <rPh sb="16" eb="19">
      <t>コウリツテキ</t>
    </rPh>
    <rPh sb="20" eb="22">
      <t>ジッシ</t>
    </rPh>
    <rPh sb="23" eb="25">
      <t>コウツウ</t>
    </rPh>
    <rPh sb="25" eb="27">
      <t>ジコ</t>
    </rPh>
    <rPh sb="27" eb="29">
      <t>ソウダン</t>
    </rPh>
    <rPh sb="29" eb="31">
      <t>カツドウ</t>
    </rPh>
    <rPh sb="32" eb="33">
      <t>ツウ</t>
    </rPh>
    <rPh sb="35" eb="37">
      <t>ソンガイ</t>
    </rPh>
    <rPh sb="37" eb="39">
      <t>バイショウ</t>
    </rPh>
    <rPh sb="40" eb="43">
      <t>テキセイカ</t>
    </rPh>
    <rPh sb="44" eb="46">
      <t>アンゼン</t>
    </rPh>
    <rPh sb="46" eb="48">
      <t>ケイハツ</t>
    </rPh>
    <rPh sb="48" eb="49">
      <t>トウ</t>
    </rPh>
    <rPh sb="53" eb="55">
      <t>アンゼン</t>
    </rPh>
    <rPh sb="56" eb="58">
      <t>アンシン</t>
    </rPh>
    <rPh sb="61" eb="63">
      <t>コウツウ</t>
    </rPh>
    <rPh sb="64" eb="66">
      <t>カクホ</t>
    </rPh>
    <rPh sb="67" eb="69">
      <t>キヨ</t>
    </rPh>
    <phoneticPr fontId="5"/>
  </si>
  <si>
    <t>新28-0016</t>
    <rPh sb="0" eb="1">
      <t>シン</t>
    </rPh>
    <phoneticPr fontId="5"/>
  </si>
  <si>
    <t>0147</t>
    <phoneticPr fontId="5"/>
  </si>
  <si>
    <t>政府全体として、交通事故削減に向けて目標が掲げられており、当該目標の達成するための対策を講じていく必要がある。</t>
    <rPh sb="0" eb="2">
      <t>セイフ</t>
    </rPh>
    <rPh sb="2" eb="4">
      <t>ゼンタイ</t>
    </rPh>
    <rPh sb="8" eb="10">
      <t>コウツウ</t>
    </rPh>
    <rPh sb="10" eb="12">
      <t>ジコ</t>
    </rPh>
    <rPh sb="12" eb="14">
      <t>サクゲン</t>
    </rPh>
    <rPh sb="15" eb="16">
      <t>ム</t>
    </rPh>
    <rPh sb="18" eb="20">
      <t>モクヒョウ</t>
    </rPh>
    <rPh sb="21" eb="22">
      <t>カカ</t>
    </rPh>
    <rPh sb="29" eb="31">
      <t>トウガイ</t>
    </rPh>
    <rPh sb="31" eb="33">
      <t>モクヒョウ</t>
    </rPh>
    <rPh sb="34" eb="36">
      <t>タッセイ</t>
    </rPh>
    <rPh sb="41" eb="43">
      <t>タイサク</t>
    </rPh>
    <rPh sb="44" eb="45">
      <t>コウ</t>
    </rPh>
    <rPh sb="49" eb="51">
      <t>ヒツヨウ</t>
    </rPh>
    <phoneticPr fontId="5"/>
  </si>
  <si>
    <t>政府全体として、交通事故削減に向けて目標が掲げられており、当該目標の達成するための対策を講じていく必要がある。</t>
    <phoneticPr fontId="5"/>
  </si>
  <si>
    <t>支出先の選定については、一般競争入札を活用するとともに、より多くの事業者が入札に参加できるよう競争参加資格を拡大し、競争性の確保とコストの削減に努めている。</t>
    <rPh sb="0" eb="2">
      <t>シシュツ</t>
    </rPh>
    <rPh sb="2" eb="3">
      <t>サキ</t>
    </rPh>
    <rPh sb="4" eb="6">
      <t>センテイ</t>
    </rPh>
    <rPh sb="12" eb="14">
      <t>イッパン</t>
    </rPh>
    <rPh sb="14" eb="16">
      <t>キョウソウ</t>
    </rPh>
    <rPh sb="16" eb="18">
      <t>ニュウサツ</t>
    </rPh>
    <rPh sb="19" eb="21">
      <t>カツヨウ</t>
    </rPh>
    <rPh sb="58" eb="61">
      <t>キョウソウセイ</t>
    </rPh>
    <rPh sb="62" eb="64">
      <t>カクホ</t>
    </rPh>
    <rPh sb="69" eb="71">
      <t>サクゲン</t>
    </rPh>
    <rPh sb="72" eb="73">
      <t>ツト</t>
    </rPh>
    <phoneticPr fontId="5"/>
  </si>
  <si>
    <t>‐</t>
  </si>
  <si>
    <t>事業の実施に当たっては、相談員や関係者のニーズを把握した上で、必要最低限の調査項目や専門家による講義、事例研究等カリキュラムを決定するなど、必要なものに限定している。</t>
    <rPh sb="0" eb="2">
      <t>ジギョウ</t>
    </rPh>
    <rPh sb="3" eb="5">
      <t>ジッシ</t>
    </rPh>
    <rPh sb="6" eb="7">
      <t>ア</t>
    </rPh>
    <rPh sb="12" eb="15">
      <t>ソウダンイン</t>
    </rPh>
    <rPh sb="16" eb="19">
      <t>カンケイシャ</t>
    </rPh>
    <rPh sb="24" eb="26">
      <t>ハアク</t>
    </rPh>
    <rPh sb="28" eb="29">
      <t>ウエ</t>
    </rPh>
    <rPh sb="31" eb="33">
      <t>ヒツヨウ</t>
    </rPh>
    <rPh sb="33" eb="36">
      <t>サイテイゲン</t>
    </rPh>
    <rPh sb="37" eb="39">
      <t>チョウサ</t>
    </rPh>
    <rPh sb="39" eb="41">
      <t>コウモク</t>
    </rPh>
    <rPh sb="42" eb="45">
      <t>センモンカ</t>
    </rPh>
    <rPh sb="48" eb="50">
      <t>コウギ</t>
    </rPh>
    <rPh sb="51" eb="53">
      <t>ジレイ</t>
    </rPh>
    <rPh sb="53" eb="55">
      <t>ケンキュウ</t>
    </rPh>
    <rPh sb="55" eb="56">
      <t>トウ</t>
    </rPh>
    <rPh sb="63" eb="65">
      <t>ケッテイ</t>
    </rPh>
    <rPh sb="70" eb="72">
      <t>ヒツヨウ</t>
    </rPh>
    <rPh sb="76" eb="78">
      <t>ゲンテイ</t>
    </rPh>
    <phoneticPr fontId="5"/>
  </si>
  <si>
    <t>事業の実施に当たっては、相談員や関係者のニーズを把握した上で、必要最低限の調査項目や専門家による講義、事例研究等カリキュラムを決定するなど、必要なものに限定している。</t>
    <rPh sb="70" eb="72">
      <t>ヒツヨウ</t>
    </rPh>
    <rPh sb="76" eb="78">
      <t>ゲンテイ</t>
    </rPh>
    <phoneticPr fontId="5"/>
  </si>
  <si>
    <t>研修会場は、国土交通省内の会議室や公共施設を利用する等コストの削減に努めている。</t>
    <rPh sb="0" eb="2">
      <t>ケンシュウ</t>
    </rPh>
    <rPh sb="2" eb="4">
      <t>カイジョウ</t>
    </rPh>
    <rPh sb="10" eb="11">
      <t>ショウ</t>
    </rPh>
    <rPh sb="11" eb="12">
      <t>ナイ</t>
    </rPh>
    <rPh sb="13" eb="15">
      <t>カイギ</t>
    </rPh>
    <rPh sb="15" eb="16">
      <t>シツ</t>
    </rPh>
    <rPh sb="17" eb="19">
      <t>コウキョウ</t>
    </rPh>
    <rPh sb="19" eb="21">
      <t>シセツ</t>
    </rPh>
    <rPh sb="22" eb="24">
      <t>リヨウ</t>
    </rPh>
    <rPh sb="26" eb="27">
      <t>トウ</t>
    </rPh>
    <rPh sb="31" eb="33">
      <t>サクゲン</t>
    </rPh>
    <rPh sb="34" eb="35">
      <t>ツト</t>
    </rPh>
    <phoneticPr fontId="5"/>
  </si>
  <si>
    <t>成果実績は成果目標に見合ったものとなっている。</t>
    <rPh sb="0" eb="2">
      <t>セイカ</t>
    </rPh>
    <rPh sb="2" eb="4">
      <t>ジッセキ</t>
    </rPh>
    <rPh sb="5" eb="7">
      <t>セイカ</t>
    </rPh>
    <rPh sb="7" eb="9">
      <t>モクヒョウ</t>
    </rPh>
    <rPh sb="10" eb="12">
      <t>ミア</t>
    </rPh>
    <phoneticPr fontId="5"/>
  </si>
  <si>
    <t>事業の実施に当たっては、相談員や関係者のニーズを把握した上で、必要最低限の調査項目や専門家による講義、事例研究等カリキュラムを決定するなど、効果的・効率的に実施している。</t>
    <rPh sb="70" eb="73">
      <t>コウカテキ</t>
    </rPh>
    <rPh sb="74" eb="77">
      <t>コウリツテキ</t>
    </rPh>
    <rPh sb="78" eb="80">
      <t>ジッシ</t>
    </rPh>
    <phoneticPr fontId="5"/>
  </si>
  <si>
    <t>当初の見込みどおりに着実に全ての活動を実施している。</t>
    <rPh sb="0" eb="2">
      <t>トウショ</t>
    </rPh>
    <rPh sb="3" eb="5">
      <t>ミコ</t>
    </rPh>
    <rPh sb="10" eb="12">
      <t>チャクジツ</t>
    </rPh>
    <rPh sb="13" eb="14">
      <t>スベ</t>
    </rPh>
    <rPh sb="16" eb="18">
      <t>カツドウ</t>
    </rPh>
    <rPh sb="19" eb="21">
      <t>ジッシ</t>
    </rPh>
    <phoneticPr fontId="5"/>
  </si>
  <si>
    <t>調査結果や実務必携を地方自治体等に提供することにより、交通安全対策の推進や交通事故被害者等の福祉の向上に寄与している。</t>
    <rPh sb="0" eb="2">
      <t>チョウサ</t>
    </rPh>
    <rPh sb="2" eb="4">
      <t>ケッカ</t>
    </rPh>
    <rPh sb="5" eb="7">
      <t>ジツム</t>
    </rPh>
    <rPh sb="7" eb="9">
      <t>ヒッケイ</t>
    </rPh>
    <rPh sb="10" eb="12">
      <t>チホウ</t>
    </rPh>
    <rPh sb="12" eb="15">
      <t>ジチタイ</t>
    </rPh>
    <rPh sb="15" eb="16">
      <t>トウ</t>
    </rPh>
    <rPh sb="17" eb="19">
      <t>テイキョウ</t>
    </rPh>
    <rPh sb="27" eb="29">
      <t>コウツウ</t>
    </rPh>
    <rPh sb="29" eb="31">
      <t>アンゼン</t>
    </rPh>
    <rPh sb="31" eb="33">
      <t>タイサク</t>
    </rPh>
    <rPh sb="34" eb="36">
      <t>スイシン</t>
    </rPh>
    <rPh sb="37" eb="39">
      <t>コウツウ</t>
    </rPh>
    <rPh sb="39" eb="41">
      <t>ジコ</t>
    </rPh>
    <rPh sb="41" eb="44">
      <t>ヒガイシャ</t>
    </rPh>
    <rPh sb="44" eb="45">
      <t>トウ</t>
    </rPh>
    <rPh sb="46" eb="48">
      <t>フクシ</t>
    </rPh>
    <rPh sb="49" eb="51">
      <t>コウジョウ</t>
    </rPh>
    <rPh sb="52" eb="54">
      <t>キヨ</t>
    </rPh>
    <phoneticPr fontId="5"/>
  </si>
  <si>
    <t>・事業の実施に当たっては、相談員や関係者のニーズを把握した上で、必要最低限の調査項目や専門家による講義、事例研究等カリキュラムを決定するなど、限られた予算の中で効果的、効率的な実施に努めている。</t>
    <rPh sb="1" eb="3">
      <t>ジギョウ</t>
    </rPh>
    <rPh sb="4" eb="6">
      <t>ジッシ</t>
    </rPh>
    <rPh sb="7" eb="8">
      <t>ア</t>
    </rPh>
    <rPh sb="13" eb="16">
      <t>ソウダンイン</t>
    </rPh>
    <rPh sb="17" eb="20">
      <t>カンケイシャ</t>
    </rPh>
    <rPh sb="25" eb="27">
      <t>ハアク</t>
    </rPh>
    <rPh sb="29" eb="30">
      <t>ウエ</t>
    </rPh>
    <rPh sb="32" eb="34">
      <t>ヒツヨウ</t>
    </rPh>
    <rPh sb="34" eb="37">
      <t>サイテイゲン</t>
    </rPh>
    <rPh sb="38" eb="40">
      <t>チョウサ</t>
    </rPh>
    <rPh sb="40" eb="42">
      <t>コウモク</t>
    </rPh>
    <rPh sb="43" eb="45">
      <t>センモン</t>
    </rPh>
    <rPh sb="45" eb="46">
      <t>イエ</t>
    </rPh>
    <rPh sb="49" eb="51">
      <t>コウギ</t>
    </rPh>
    <rPh sb="52" eb="54">
      <t>ジレイ</t>
    </rPh>
    <rPh sb="54" eb="56">
      <t>ケンキュウ</t>
    </rPh>
    <rPh sb="56" eb="57">
      <t>トウ</t>
    </rPh>
    <rPh sb="64" eb="66">
      <t>ケッテイ</t>
    </rPh>
    <rPh sb="71" eb="72">
      <t>カギ</t>
    </rPh>
    <rPh sb="75" eb="77">
      <t>ヨサン</t>
    </rPh>
    <rPh sb="78" eb="79">
      <t>ナカ</t>
    </rPh>
    <rPh sb="80" eb="83">
      <t>コウカテキ</t>
    </rPh>
    <rPh sb="84" eb="87">
      <t>コウリツテキ</t>
    </rPh>
    <rPh sb="88" eb="90">
      <t>ジッシ</t>
    </rPh>
    <rPh sb="91" eb="92">
      <t>ツト</t>
    </rPh>
    <phoneticPr fontId="5"/>
  </si>
  <si>
    <t>・引き続き、効果的、効率的な事業の実施に努めるとともに、支出先の選定にあたっては、競争性の確保とコストの削減に努める。</t>
    <rPh sb="1" eb="2">
      <t>ヒ</t>
    </rPh>
    <rPh sb="3" eb="4">
      <t>ツヅ</t>
    </rPh>
    <rPh sb="6" eb="9">
      <t>コウカテキ</t>
    </rPh>
    <rPh sb="10" eb="13">
      <t>コウリツテキ</t>
    </rPh>
    <rPh sb="14" eb="16">
      <t>ジギョウ</t>
    </rPh>
    <rPh sb="17" eb="19">
      <t>ジッシ</t>
    </rPh>
    <rPh sb="20" eb="21">
      <t>ツト</t>
    </rPh>
    <rPh sb="28" eb="30">
      <t>シシュツ</t>
    </rPh>
    <rPh sb="30" eb="31">
      <t>サキ</t>
    </rPh>
    <rPh sb="32" eb="34">
      <t>センテイ</t>
    </rPh>
    <rPh sb="41" eb="44">
      <t>キョウソウセイ</t>
    </rPh>
    <rPh sb="45" eb="47">
      <t>カクホ</t>
    </rPh>
    <rPh sb="52" eb="54">
      <t>サクゲン</t>
    </rPh>
    <rPh sb="55" eb="56">
      <t>ツト</t>
    </rPh>
    <phoneticPr fontId="5"/>
  </si>
  <si>
    <t>A.株式会社イズミックス</t>
    <rPh sb="2" eb="6">
      <t>カブシキガイシャ</t>
    </rPh>
    <phoneticPr fontId="5"/>
  </si>
  <si>
    <t>B.株式会社都市交流プランニング</t>
    <rPh sb="2" eb="6">
      <t>カブシキガイシャ</t>
    </rPh>
    <rPh sb="6" eb="8">
      <t>トシ</t>
    </rPh>
    <rPh sb="8" eb="10">
      <t>コウリュウ</t>
    </rPh>
    <phoneticPr fontId="5"/>
  </si>
  <si>
    <t>雑役務費</t>
    <rPh sb="0" eb="1">
      <t>ザツ</t>
    </rPh>
    <rPh sb="1" eb="3">
      <t>エキム</t>
    </rPh>
    <rPh sb="3" eb="4">
      <t>ヒ</t>
    </rPh>
    <phoneticPr fontId="5"/>
  </si>
  <si>
    <t>実務必携発刊、研修の運営、報告書作成等</t>
    <rPh sb="0" eb="2">
      <t>ジツム</t>
    </rPh>
    <rPh sb="2" eb="4">
      <t>ヒッケイ</t>
    </rPh>
    <rPh sb="4" eb="6">
      <t>ハッカン</t>
    </rPh>
    <rPh sb="7" eb="9">
      <t>ケンシュウ</t>
    </rPh>
    <rPh sb="10" eb="12">
      <t>ウンエイ</t>
    </rPh>
    <rPh sb="13" eb="16">
      <t>ホウコクショ</t>
    </rPh>
    <rPh sb="16" eb="18">
      <t>サクセイ</t>
    </rPh>
    <rPh sb="18" eb="19">
      <t>トウ</t>
    </rPh>
    <phoneticPr fontId="5"/>
  </si>
  <si>
    <t>雑役務費</t>
    <rPh sb="0" eb="1">
      <t>ザツ</t>
    </rPh>
    <rPh sb="1" eb="3">
      <t>エキム</t>
    </rPh>
    <rPh sb="3" eb="4">
      <t>ヒ</t>
    </rPh>
    <phoneticPr fontId="5"/>
  </si>
  <si>
    <t>必要データの収集、整理及び、報告書作成等</t>
    <rPh sb="0" eb="2">
      <t>ヒツヨウ</t>
    </rPh>
    <rPh sb="6" eb="8">
      <t>シュウシュウ</t>
    </rPh>
    <rPh sb="9" eb="11">
      <t>セイリ</t>
    </rPh>
    <rPh sb="11" eb="12">
      <t>オヨ</t>
    </rPh>
    <rPh sb="14" eb="17">
      <t>ホウコクショ</t>
    </rPh>
    <rPh sb="17" eb="19">
      <t>サクセイ</t>
    </rPh>
    <rPh sb="19" eb="20">
      <t>トウ</t>
    </rPh>
    <phoneticPr fontId="5"/>
  </si>
  <si>
    <t>株式会社都市交流プランニング</t>
    <rPh sb="0" eb="4">
      <t>カブシキガイシャ</t>
    </rPh>
    <rPh sb="4" eb="6">
      <t>トシ</t>
    </rPh>
    <rPh sb="6" eb="8">
      <t>コウリュウ</t>
    </rPh>
    <phoneticPr fontId="5"/>
  </si>
  <si>
    <t>放置自転車等に関するデータ整理等</t>
    <rPh sb="0" eb="2">
      <t>ホウチ</t>
    </rPh>
    <rPh sb="2" eb="5">
      <t>ジテンシャ</t>
    </rPh>
    <rPh sb="5" eb="6">
      <t>トウ</t>
    </rPh>
    <rPh sb="7" eb="8">
      <t>カン</t>
    </rPh>
    <rPh sb="13" eb="15">
      <t>セイリ</t>
    </rPh>
    <rPh sb="15" eb="16">
      <t>トウ</t>
    </rPh>
    <phoneticPr fontId="5"/>
  </si>
  <si>
    <t>-</t>
    <phoneticPr fontId="5"/>
  </si>
  <si>
    <t>株式会社イズミックス</t>
    <rPh sb="0" eb="4">
      <t>カブシキガイシャ</t>
    </rPh>
    <phoneticPr fontId="5"/>
  </si>
  <si>
    <t>交通事故相談員育成のための実務必携発刊、研修の運営支援</t>
    <rPh sb="0" eb="2">
      <t>コウツウ</t>
    </rPh>
    <rPh sb="2" eb="4">
      <t>ジコ</t>
    </rPh>
    <rPh sb="4" eb="7">
      <t>ソウダンイン</t>
    </rPh>
    <rPh sb="7" eb="9">
      <t>イクセイ</t>
    </rPh>
    <rPh sb="13" eb="15">
      <t>ジツム</t>
    </rPh>
    <rPh sb="15" eb="17">
      <t>ヒッケイ</t>
    </rPh>
    <rPh sb="17" eb="19">
      <t>ハッカン</t>
    </rPh>
    <rPh sb="20" eb="22">
      <t>ケンシュウ</t>
    </rPh>
    <rPh sb="23" eb="25">
      <t>ウンエイ</t>
    </rPh>
    <rPh sb="25" eb="27">
      <t>シエン</t>
    </rPh>
    <phoneticPr fontId="5"/>
  </si>
  <si>
    <t>1/1</t>
    <phoneticPr fontId="5"/>
  </si>
  <si>
    <t>2/1</t>
    <phoneticPr fontId="5"/>
  </si>
  <si>
    <t>10/4</t>
    <phoneticPr fontId="5"/>
  </si>
  <si>
    <t>・地方自治体における交通安全対策に係る課題等の実態把握、分析、好事例の選別を行い、情報共有することにより、全国での交通安全対策の促進を図る。
・都道府県、政令指定都市に設置されている交通事故相談所の相談員が複雑・多様かつ専門化する交通事故相談内容に対処できるよう、交通事故相談の実務必携の発刊や、相談員研修の開催等を通じて当該相談員の育成を図り、周辺市町村を含めた交通事故相談員全体の資質を向上させることにより、全国どこにおいても質の高い交通事故相談を受けられる体制を確保する。
（内閣府）交通安全対策推進経費　0800</t>
    <rPh sb="1" eb="3">
      <t>チホウ</t>
    </rPh>
    <rPh sb="3" eb="6">
      <t>ジチタイ</t>
    </rPh>
    <rPh sb="10" eb="12">
      <t>コウツウ</t>
    </rPh>
    <rPh sb="12" eb="14">
      <t>アンゼン</t>
    </rPh>
    <rPh sb="14" eb="16">
      <t>タイサク</t>
    </rPh>
    <rPh sb="17" eb="18">
      <t>カカ</t>
    </rPh>
    <rPh sb="19" eb="21">
      <t>カダイ</t>
    </rPh>
    <rPh sb="21" eb="22">
      <t>トウ</t>
    </rPh>
    <rPh sb="23" eb="25">
      <t>ジッタイ</t>
    </rPh>
    <rPh sb="25" eb="27">
      <t>ハアク</t>
    </rPh>
    <rPh sb="28" eb="30">
      <t>ブンセキ</t>
    </rPh>
    <rPh sb="31" eb="32">
      <t>コウ</t>
    </rPh>
    <rPh sb="32" eb="34">
      <t>ジレイ</t>
    </rPh>
    <rPh sb="35" eb="37">
      <t>センベツ</t>
    </rPh>
    <rPh sb="38" eb="39">
      <t>オコナ</t>
    </rPh>
    <rPh sb="41" eb="43">
      <t>ジョウホウ</t>
    </rPh>
    <rPh sb="43" eb="45">
      <t>キョウユウ</t>
    </rPh>
    <rPh sb="53" eb="55">
      <t>ゼンコク</t>
    </rPh>
    <rPh sb="57" eb="59">
      <t>コウツウ</t>
    </rPh>
    <rPh sb="59" eb="61">
      <t>アンゼン</t>
    </rPh>
    <rPh sb="61" eb="63">
      <t>タイサク</t>
    </rPh>
    <rPh sb="64" eb="66">
      <t>ソクシン</t>
    </rPh>
    <rPh sb="67" eb="68">
      <t>ハカ</t>
    </rPh>
    <rPh sb="72" eb="76">
      <t>トドウフケン</t>
    </rPh>
    <rPh sb="77" eb="79">
      <t>セイレイ</t>
    </rPh>
    <rPh sb="79" eb="81">
      <t>シテイ</t>
    </rPh>
    <rPh sb="81" eb="83">
      <t>トシ</t>
    </rPh>
    <rPh sb="84" eb="86">
      <t>セッチ</t>
    </rPh>
    <rPh sb="91" eb="93">
      <t>コウツウ</t>
    </rPh>
    <rPh sb="93" eb="95">
      <t>ジコ</t>
    </rPh>
    <rPh sb="95" eb="98">
      <t>ソウダンジョ</t>
    </rPh>
    <rPh sb="99" eb="102">
      <t>ソウダンイン</t>
    </rPh>
    <rPh sb="103" eb="105">
      <t>フクザツ</t>
    </rPh>
    <rPh sb="106" eb="108">
      <t>タヨウ</t>
    </rPh>
    <rPh sb="110" eb="113">
      <t>センモンカ</t>
    </rPh>
    <rPh sb="115" eb="117">
      <t>コウツウ</t>
    </rPh>
    <rPh sb="117" eb="119">
      <t>ジコ</t>
    </rPh>
    <rPh sb="119" eb="121">
      <t>ソウダン</t>
    </rPh>
    <rPh sb="121" eb="123">
      <t>ナイヨウ</t>
    </rPh>
    <rPh sb="124" eb="126">
      <t>タイショ</t>
    </rPh>
    <rPh sb="132" eb="134">
      <t>コウツウ</t>
    </rPh>
    <rPh sb="134" eb="136">
      <t>ジコ</t>
    </rPh>
    <rPh sb="136" eb="138">
      <t>ソウダン</t>
    </rPh>
    <rPh sb="139" eb="141">
      <t>ジツム</t>
    </rPh>
    <rPh sb="141" eb="143">
      <t>ヒッケイ</t>
    </rPh>
    <rPh sb="144" eb="146">
      <t>ハッカン</t>
    </rPh>
    <rPh sb="148" eb="151">
      <t>ソウダンイン</t>
    </rPh>
    <rPh sb="151" eb="153">
      <t>ケンシュウ</t>
    </rPh>
    <rPh sb="154" eb="156">
      <t>カイサイ</t>
    </rPh>
    <rPh sb="156" eb="157">
      <t>トウ</t>
    </rPh>
    <rPh sb="158" eb="159">
      <t>ツウ</t>
    </rPh>
    <rPh sb="161" eb="163">
      <t>トウガイ</t>
    </rPh>
    <rPh sb="163" eb="166">
      <t>ソウダンイン</t>
    </rPh>
    <rPh sb="167" eb="169">
      <t>イクセイ</t>
    </rPh>
    <rPh sb="170" eb="171">
      <t>ハカ</t>
    </rPh>
    <rPh sb="173" eb="175">
      <t>シュウヘン</t>
    </rPh>
    <rPh sb="175" eb="178">
      <t>シチョウソン</t>
    </rPh>
    <rPh sb="179" eb="180">
      <t>フク</t>
    </rPh>
    <rPh sb="182" eb="184">
      <t>コウツウ</t>
    </rPh>
    <rPh sb="184" eb="186">
      <t>ジコ</t>
    </rPh>
    <rPh sb="186" eb="189">
      <t>ソウダンイン</t>
    </rPh>
    <rPh sb="189" eb="191">
      <t>ゼンタイ</t>
    </rPh>
    <rPh sb="192" eb="194">
      <t>シシツ</t>
    </rPh>
    <rPh sb="195" eb="197">
      <t>コウジョウ</t>
    </rPh>
    <rPh sb="206" eb="208">
      <t>ゼンコク</t>
    </rPh>
    <rPh sb="215" eb="216">
      <t>シツ</t>
    </rPh>
    <rPh sb="217" eb="218">
      <t>タカ</t>
    </rPh>
    <rPh sb="219" eb="221">
      <t>コウツウ</t>
    </rPh>
    <rPh sb="221" eb="223">
      <t>ジコ</t>
    </rPh>
    <rPh sb="223" eb="225">
      <t>ソウダン</t>
    </rPh>
    <rPh sb="226" eb="227">
      <t>ウ</t>
    </rPh>
    <rPh sb="231" eb="233">
      <t>タイセイ</t>
    </rPh>
    <rPh sb="234" eb="236">
      <t>カクホ</t>
    </rPh>
    <rPh sb="242" eb="245">
      <t>ナイカクフ</t>
    </rPh>
    <rPh sb="246" eb="248">
      <t>コウツウ</t>
    </rPh>
    <rPh sb="248" eb="250">
      <t>アンゼン</t>
    </rPh>
    <rPh sb="250" eb="252">
      <t>タイサク</t>
    </rPh>
    <rPh sb="252" eb="254">
      <t>スイシン</t>
    </rPh>
    <rPh sb="254" eb="256">
      <t>ケイヒ</t>
    </rPh>
    <phoneticPr fontId="5"/>
  </si>
  <si>
    <t>交通安全対策基本法に基づき策定された第10次交通安全基本計画第1部（陸上交通の安全）における目標に準じた目標設定とする。</t>
    <rPh sb="0" eb="2">
      <t>コウツウ</t>
    </rPh>
    <rPh sb="2" eb="4">
      <t>アンゼン</t>
    </rPh>
    <rPh sb="4" eb="6">
      <t>タイサク</t>
    </rPh>
    <rPh sb="6" eb="9">
      <t>キホンホウ</t>
    </rPh>
    <rPh sb="10" eb="11">
      <t>モト</t>
    </rPh>
    <rPh sb="13" eb="15">
      <t>サクテイ</t>
    </rPh>
    <rPh sb="18" eb="19">
      <t>ダイ</t>
    </rPh>
    <rPh sb="21" eb="22">
      <t>ジ</t>
    </rPh>
    <rPh sb="22" eb="24">
      <t>コウツウ</t>
    </rPh>
    <rPh sb="24" eb="26">
      <t>アンゼン</t>
    </rPh>
    <rPh sb="26" eb="28">
      <t>キホン</t>
    </rPh>
    <rPh sb="28" eb="30">
      <t>ケイカク</t>
    </rPh>
    <rPh sb="30" eb="31">
      <t>ダイ</t>
    </rPh>
    <rPh sb="32" eb="33">
      <t>ブ</t>
    </rPh>
    <rPh sb="34" eb="36">
      <t>リクジョウ</t>
    </rPh>
    <rPh sb="36" eb="38">
      <t>コウツウ</t>
    </rPh>
    <rPh sb="39" eb="41">
      <t>アンゼン</t>
    </rPh>
    <rPh sb="46" eb="48">
      <t>モクヒョウ</t>
    </rPh>
    <rPh sb="49" eb="50">
      <t>ジュン</t>
    </rPh>
    <rPh sb="52" eb="54">
      <t>モクヒョウ</t>
    </rPh>
    <rPh sb="54" eb="56">
      <t>セッテイ</t>
    </rPh>
    <phoneticPr fontId="5"/>
  </si>
  <si>
    <t>平成28年度の交通事故発生件数に対する相談件数の割合は9.5%となっており、年々減少傾向となっていることから、交通事故相談所の相談員の対応能力の向上を図ることにより、令和2年度までにその割合を10%（過去の実績を基に設定）以上とすることとした。</t>
    <rPh sb="0" eb="2">
      <t>ヘイセイ</t>
    </rPh>
    <rPh sb="4" eb="6">
      <t>ネンド</t>
    </rPh>
    <rPh sb="7" eb="9">
      <t>コウツウ</t>
    </rPh>
    <rPh sb="9" eb="11">
      <t>ジコ</t>
    </rPh>
    <rPh sb="11" eb="13">
      <t>ハッセイ</t>
    </rPh>
    <rPh sb="13" eb="15">
      <t>ケンスウ</t>
    </rPh>
    <rPh sb="16" eb="17">
      <t>タイ</t>
    </rPh>
    <rPh sb="19" eb="21">
      <t>ソウダン</t>
    </rPh>
    <rPh sb="21" eb="23">
      <t>ケンスウ</t>
    </rPh>
    <rPh sb="24" eb="26">
      <t>ワリアイ</t>
    </rPh>
    <rPh sb="38" eb="40">
      <t>ネンネン</t>
    </rPh>
    <rPh sb="40" eb="42">
      <t>ゲンショウ</t>
    </rPh>
    <rPh sb="42" eb="44">
      <t>ケイコウ</t>
    </rPh>
    <rPh sb="55" eb="57">
      <t>コウツウ</t>
    </rPh>
    <rPh sb="57" eb="59">
      <t>ジコ</t>
    </rPh>
    <rPh sb="59" eb="62">
      <t>ソウダンショ</t>
    </rPh>
    <rPh sb="63" eb="66">
      <t>ソウダンイン</t>
    </rPh>
    <rPh sb="67" eb="69">
      <t>タイオウ</t>
    </rPh>
    <rPh sb="69" eb="71">
      <t>ノウリョク</t>
    </rPh>
    <rPh sb="72" eb="74">
      <t>コウジョウ</t>
    </rPh>
    <rPh sb="75" eb="76">
      <t>ハカ</t>
    </rPh>
    <rPh sb="83" eb="85">
      <t>レイワ</t>
    </rPh>
    <rPh sb="86" eb="88">
      <t>ネンド</t>
    </rPh>
    <rPh sb="93" eb="95">
      <t>ワリアイ</t>
    </rPh>
    <rPh sb="100" eb="102">
      <t>カコ</t>
    </rPh>
    <rPh sb="103" eb="105">
      <t>ジッセキ</t>
    </rPh>
    <rPh sb="106" eb="107">
      <t>モト</t>
    </rPh>
    <rPh sb="108" eb="110">
      <t>セッテイ</t>
    </rPh>
    <rPh sb="111" eb="113">
      <t>イジョウ</t>
    </rPh>
    <phoneticPr fontId="5"/>
  </si>
  <si>
    <t>無</t>
  </si>
  <si>
    <t xml:space="preserve"> 室長　　鈴木　賢治</t>
    <rPh sb="1" eb="3">
      <t>シツチョウ</t>
    </rPh>
    <rPh sb="5" eb="7">
      <t>スズキ</t>
    </rPh>
    <rPh sb="8" eb="10">
      <t>ケンジ</t>
    </rPh>
    <phoneticPr fontId="5"/>
  </si>
  <si>
    <t>平成32年までに年間の24時間交通事故死者数を2,500人以下とする</t>
    <rPh sb="0" eb="2">
      <t>ヘイセイ</t>
    </rPh>
    <rPh sb="4" eb="5">
      <t>ネン</t>
    </rPh>
    <rPh sb="8" eb="10">
      <t>ネンカン</t>
    </rPh>
    <rPh sb="13" eb="15">
      <t>ジカン</t>
    </rPh>
    <rPh sb="15" eb="17">
      <t>コウツウ</t>
    </rPh>
    <rPh sb="17" eb="19">
      <t>ジコ</t>
    </rPh>
    <rPh sb="19" eb="22">
      <t>シシャスウ</t>
    </rPh>
    <rPh sb="28" eb="31">
      <t>ニンイカ</t>
    </rPh>
    <phoneticPr fontId="5"/>
  </si>
  <si>
    <t>平成32年までに年間の交通事故死傷者数を50万人以下とする</t>
    <rPh sb="0" eb="2">
      <t>ヘイセイ</t>
    </rPh>
    <rPh sb="4" eb="5">
      <t>ネン</t>
    </rPh>
    <rPh sb="8" eb="10">
      <t>ネンカン</t>
    </rPh>
    <rPh sb="11" eb="13">
      <t>コウツウ</t>
    </rPh>
    <rPh sb="13" eb="15">
      <t>ジコ</t>
    </rPh>
    <rPh sb="15" eb="19">
      <t>シショウシャスウ</t>
    </rPh>
    <rPh sb="22" eb="24">
      <t>マンニン</t>
    </rPh>
    <rPh sb="24" eb="26">
      <t>イカ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</si>
</sst>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133350</xdr:colOff>
      <xdr:row>741</xdr:row>
      <xdr:rowOff>31973</xdr:rowOff>
    </xdr:from>
    <xdr:to>
      <xdr:col>45</xdr:col>
      <xdr:colOff>33362</xdr:colOff>
      <xdr:row>753</xdr:row>
      <xdr:rowOff>314021</xdr:rowOff>
    </xdr:to>
    <xdr:grpSp>
      <xdr:nvGrpSpPr>
        <xdr:cNvPr id="3" name="グループ化 2"/>
        <xdr:cNvGrpSpPr/>
      </xdr:nvGrpSpPr>
      <xdr:grpSpPr>
        <a:xfrm>
          <a:off x="1347788" y="46156786"/>
          <a:ext cx="7793855" cy="4568298"/>
          <a:chOff x="179512" y="1151007"/>
          <a:chExt cx="7704456" cy="4510241"/>
        </a:xfrm>
      </xdr:grpSpPr>
      <xdr:sp macro="" textlink="">
        <xdr:nvSpPr>
          <xdr:cNvPr id="4" name="テキスト ボックス 1"/>
          <xdr:cNvSpPr txBox="1"/>
        </xdr:nvSpPr>
        <xdr:spPr>
          <a:xfrm>
            <a:off x="2195736" y="1151007"/>
            <a:ext cx="3600000" cy="453265"/>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a:t>国土交通省</a:t>
            </a:r>
            <a:endParaRPr lang="en-US" altLang="ja-JP"/>
          </a:p>
          <a:p>
            <a:pPr algn="ctr"/>
            <a:r>
              <a:rPr lang="ja-JP" altLang="en-US"/>
              <a:t>１２百万円</a:t>
            </a:r>
            <a:endParaRPr lang="en-US" altLang="ja-JP"/>
          </a:p>
        </xdr:txBody>
      </xdr:sp>
      <xdr:sp macro="" textlink="">
        <xdr:nvSpPr>
          <xdr:cNvPr id="5" name="テキスト ボックス 7"/>
          <xdr:cNvSpPr txBox="1"/>
        </xdr:nvSpPr>
        <xdr:spPr>
          <a:xfrm>
            <a:off x="1079412" y="3663186"/>
            <a:ext cx="1800200" cy="36933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a:t>【</a:t>
            </a:r>
            <a:r>
              <a:rPr lang="ja-JP" altLang="en-US"/>
              <a:t>一般</a:t>
            </a:r>
            <a:r>
              <a:rPr kumimoji="1" lang="ja-JP" altLang="en-US"/>
              <a:t>競争</a:t>
            </a:r>
            <a:r>
              <a:rPr kumimoji="1" lang="en-US" altLang="ja-JP"/>
              <a:t>】</a:t>
            </a:r>
            <a:endParaRPr kumimoji="1" lang="ja-JP" altLang="en-US"/>
          </a:p>
        </xdr:txBody>
      </xdr:sp>
      <xdr:sp macro="" textlink="">
        <xdr:nvSpPr>
          <xdr:cNvPr id="6" name="テキスト ボックス 5"/>
          <xdr:cNvSpPr txBox="1"/>
        </xdr:nvSpPr>
        <xdr:spPr>
          <a:xfrm>
            <a:off x="5183868" y="3673424"/>
            <a:ext cx="1800200" cy="36933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a:t>【</a:t>
            </a:r>
            <a:r>
              <a:rPr kumimoji="1" lang="ja-JP" altLang="en-US"/>
              <a:t>一般競争</a:t>
            </a:r>
            <a:r>
              <a:rPr kumimoji="1" lang="en-US" altLang="ja-JP"/>
              <a:t>】</a:t>
            </a:r>
            <a:endParaRPr kumimoji="1" lang="ja-JP" altLang="en-US"/>
          </a:p>
        </xdr:txBody>
      </xdr:sp>
      <xdr:sp macro="" textlink="">
        <xdr:nvSpPr>
          <xdr:cNvPr id="7" name="テキスト ボックス 17"/>
          <xdr:cNvSpPr txBox="1"/>
        </xdr:nvSpPr>
        <xdr:spPr>
          <a:xfrm>
            <a:off x="179512" y="4238953"/>
            <a:ext cx="3600000" cy="455194"/>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a:t>Ａ．株式会社イズミックス</a:t>
            </a:r>
            <a:endParaRPr lang="en-US" altLang="ja-JP"/>
          </a:p>
          <a:p>
            <a:pPr algn="ctr"/>
            <a:r>
              <a:rPr lang="ja-JP" altLang="en-US"/>
              <a:t>１０百万円</a:t>
            </a:r>
            <a:endParaRPr lang="en-US" altLang="ja-JP"/>
          </a:p>
        </xdr:txBody>
      </xdr:sp>
      <xdr:sp macro="" textlink="">
        <xdr:nvSpPr>
          <xdr:cNvPr id="8" name="テキスト ボックス 19"/>
          <xdr:cNvSpPr txBox="1"/>
        </xdr:nvSpPr>
        <xdr:spPr>
          <a:xfrm>
            <a:off x="4283968" y="4239917"/>
            <a:ext cx="3600000" cy="453265"/>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a:t>Ｂ．株式会社都市交流プランニング</a:t>
            </a:r>
            <a:endParaRPr lang="en-US" altLang="ja-JP"/>
          </a:p>
          <a:p>
            <a:pPr algn="ctr"/>
            <a:r>
              <a:rPr lang="ja-JP" altLang="en-US"/>
              <a:t>１百万円</a:t>
            </a:r>
            <a:endParaRPr lang="en-US" altLang="ja-JP"/>
          </a:p>
        </xdr:txBody>
      </xdr:sp>
      <xdr:sp macro="" textlink="">
        <xdr:nvSpPr>
          <xdr:cNvPr id="9" name="大かっこ 8"/>
          <xdr:cNvSpPr/>
        </xdr:nvSpPr>
        <xdr:spPr>
          <a:xfrm>
            <a:off x="179512" y="4941248"/>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a:t>交通事故相談員育成のための</a:t>
            </a:r>
            <a:endParaRPr kumimoji="1" lang="en-US" altLang="ja-JP"/>
          </a:p>
          <a:p>
            <a:pPr algn="ctr"/>
            <a:r>
              <a:rPr lang="ja-JP" altLang="en-US"/>
              <a:t>実務必携発刊、研修の運営支援</a:t>
            </a:r>
            <a:endParaRPr kumimoji="1" lang="ja-JP" altLang="en-US"/>
          </a:p>
        </xdr:txBody>
      </xdr:sp>
      <xdr:sp macro="" textlink="">
        <xdr:nvSpPr>
          <xdr:cNvPr id="10" name="大かっこ 9"/>
          <xdr:cNvSpPr/>
        </xdr:nvSpPr>
        <xdr:spPr>
          <a:xfrm>
            <a:off x="4283968" y="4939277"/>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a:t>放置自転車等に関する</a:t>
            </a:r>
            <a:endParaRPr kumimoji="1" lang="en-US" altLang="ja-JP"/>
          </a:p>
          <a:p>
            <a:pPr algn="ctr"/>
            <a:r>
              <a:rPr kumimoji="1" lang="ja-JP" altLang="en-US"/>
              <a:t>データ整理等業務</a:t>
            </a:r>
            <a:endParaRPr kumimoji="1" lang="en-US" altLang="ja-JP"/>
          </a:p>
        </xdr:txBody>
      </xdr:sp>
      <xdr:sp macro="" textlink="">
        <xdr:nvSpPr>
          <xdr:cNvPr id="11" name="大かっこ 10"/>
          <xdr:cNvSpPr/>
        </xdr:nvSpPr>
        <xdr:spPr>
          <a:xfrm>
            <a:off x="2196136" y="1811784"/>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lang="ja-JP" altLang="en-US"/>
              <a:t>人材育成、調査の企画・実施</a:t>
            </a:r>
          </a:p>
        </xdr:txBody>
      </xdr:sp>
      <xdr:cxnSp macro="">
        <xdr:nvCxnSpPr>
          <xdr:cNvPr id="13" name="直線コネクタ 12"/>
          <xdr:cNvCxnSpPr/>
        </xdr:nvCxnSpPr>
        <xdr:spPr>
          <a:xfrm>
            <a:off x="3995936" y="2531784"/>
            <a:ext cx="0" cy="46516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コネクタ 13"/>
          <xdr:cNvCxnSpPr/>
        </xdr:nvCxnSpPr>
        <xdr:spPr>
          <a:xfrm>
            <a:off x="1979712" y="2996952"/>
            <a:ext cx="0" cy="465168"/>
          </a:xfrm>
          <a:prstGeom prst="line">
            <a:avLst/>
          </a:prstGeom>
          <a:ln>
            <a:headEnd type="none"/>
            <a:tailEnd type="triangle"/>
          </a:ln>
        </xdr:spPr>
        <xdr:style>
          <a:lnRef idx="1">
            <a:schemeClr val="dk1"/>
          </a:lnRef>
          <a:fillRef idx="0">
            <a:schemeClr val="dk1"/>
          </a:fillRef>
          <a:effectRef idx="0">
            <a:schemeClr val="dk1"/>
          </a:effectRef>
          <a:fontRef idx="minor">
            <a:schemeClr val="tx1"/>
          </a:fontRef>
        </xdr:style>
      </xdr:cxnSp>
      <xdr:cxnSp macro="">
        <xdr:nvCxnSpPr>
          <xdr:cNvPr id="15" name="直線コネクタ 14"/>
          <xdr:cNvCxnSpPr/>
        </xdr:nvCxnSpPr>
        <xdr:spPr>
          <a:xfrm>
            <a:off x="6084168" y="3007190"/>
            <a:ext cx="0" cy="465168"/>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6" name="直線コネクタ 15"/>
          <xdr:cNvCxnSpPr/>
        </xdr:nvCxnSpPr>
        <xdr:spPr>
          <a:xfrm>
            <a:off x="1979712" y="2996952"/>
            <a:ext cx="4104456"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R130" zoomScale="80" zoomScaleNormal="75" zoomScaleSheetLayoutView="80" zoomScalePageLayoutView="85" workbookViewId="0">
      <selection activeCell="AM139" sqref="AM139:AP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141</v>
      </c>
      <c r="AT2" s="206"/>
      <c r="AU2" s="206"/>
      <c r="AV2" s="43" t="str">
        <f>IF(AW2="", "", "-")</f>
        <v/>
      </c>
      <c r="AW2" s="383"/>
      <c r="AX2" s="383"/>
    </row>
    <row r="3" spans="1:50" ht="21" customHeight="1" thickBot="1" x14ac:dyDescent="0.2">
      <c r="A3" s="509" t="s">
        <v>460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478</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479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74</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481</v>
      </c>
      <c r="AF5" s="703"/>
      <c r="AG5" s="703"/>
      <c r="AH5" s="703"/>
      <c r="AI5" s="703"/>
      <c r="AJ5" s="703"/>
      <c r="AK5" s="703"/>
      <c r="AL5" s="703"/>
      <c r="AM5" s="703"/>
      <c r="AN5" s="703"/>
      <c r="AO5" s="703"/>
      <c r="AP5" s="704"/>
      <c r="AQ5" s="705" t="s">
        <v>550</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483</v>
      </c>
      <c r="H7" s="816"/>
      <c r="I7" s="816"/>
      <c r="J7" s="816"/>
      <c r="K7" s="816"/>
      <c r="L7" s="816"/>
      <c r="M7" s="816"/>
      <c r="N7" s="816"/>
      <c r="O7" s="816"/>
      <c r="P7" s="816"/>
      <c r="Q7" s="816"/>
      <c r="R7" s="816"/>
      <c r="S7" s="816"/>
      <c r="T7" s="816"/>
      <c r="U7" s="816"/>
      <c r="V7" s="816"/>
      <c r="W7" s="816"/>
      <c r="X7" s="817"/>
      <c r="Y7" s="381" t="s">
        <v>432</v>
      </c>
      <c r="Z7" s="282"/>
      <c r="AA7" s="282"/>
      <c r="AB7" s="282"/>
      <c r="AC7" s="282"/>
      <c r="AD7" s="382"/>
      <c r="AE7" s="369" t="s">
        <v>484</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交通安全対策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4.5" customHeight="1" x14ac:dyDescent="0.15">
      <c r="A10" s="725" t="s">
        <v>29</v>
      </c>
      <c r="B10" s="726"/>
      <c r="C10" s="726"/>
      <c r="D10" s="726"/>
      <c r="E10" s="726"/>
      <c r="F10" s="726"/>
      <c r="G10" s="658" t="s">
        <v>546</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17</v>
      </c>
      <c r="Q13" s="95"/>
      <c r="R13" s="95"/>
      <c r="S13" s="95"/>
      <c r="T13" s="95"/>
      <c r="U13" s="95"/>
      <c r="V13" s="96"/>
      <c r="W13" s="94">
        <v>17</v>
      </c>
      <c r="X13" s="95"/>
      <c r="Y13" s="95"/>
      <c r="Z13" s="95"/>
      <c r="AA13" s="95"/>
      <c r="AB13" s="95"/>
      <c r="AC13" s="96"/>
      <c r="AD13" s="94">
        <v>17</v>
      </c>
      <c r="AE13" s="95"/>
      <c r="AF13" s="95"/>
      <c r="AG13" s="95"/>
      <c r="AH13" s="95"/>
      <c r="AI13" s="95"/>
      <c r="AJ13" s="96"/>
      <c r="AK13" s="94">
        <v>16</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495</v>
      </c>
      <c r="Q14" s="95"/>
      <c r="R14" s="95"/>
      <c r="S14" s="95"/>
      <c r="T14" s="95"/>
      <c r="U14" s="95"/>
      <c r="V14" s="96"/>
      <c r="W14" s="94" t="s">
        <v>496</v>
      </c>
      <c r="X14" s="95"/>
      <c r="Y14" s="95"/>
      <c r="Z14" s="95"/>
      <c r="AA14" s="95"/>
      <c r="AB14" s="95"/>
      <c r="AC14" s="96"/>
      <c r="AD14" s="94" t="s">
        <v>496</v>
      </c>
      <c r="AE14" s="95"/>
      <c r="AF14" s="95"/>
      <c r="AG14" s="95"/>
      <c r="AH14" s="95"/>
      <c r="AI14" s="95"/>
      <c r="AJ14" s="96"/>
      <c r="AK14" s="94" t="s">
        <v>496</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496</v>
      </c>
      <c r="Q15" s="95"/>
      <c r="R15" s="95"/>
      <c r="S15" s="95"/>
      <c r="T15" s="95"/>
      <c r="U15" s="95"/>
      <c r="V15" s="96"/>
      <c r="W15" s="94" t="s">
        <v>496</v>
      </c>
      <c r="X15" s="95"/>
      <c r="Y15" s="95"/>
      <c r="Z15" s="95"/>
      <c r="AA15" s="95"/>
      <c r="AB15" s="95"/>
      <c r="AC15" s="96"/>
      <c r="AD15" s="94" t="s">
        <v>496</v>
      </c>
      <c r="AE15" s="95"/>
      <c r="AF15" s="95"/>
      <c r="AG15" s="95"/>
      <c r="AH15" s="95"/>
      <c r="AI15" s="95"/>
      <c r="AJ15" s="96"/>
      <c r="AK15" s="94" t="s">
        <v>496</v>
      </c>
      <c r="AL15" s="95"/>
      <c r="AM15" s="95"/>
      <c r="AN15" s="95"/>
      <c r="AO15" s="95"/>
      <c r="AP15" s="95"/>
      <c r="AQ15" s="96"/>
      <c r="AR15" s="94" t="s">
        <v>540</v>
      </c>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496</v>
      </c>
      <c r="Q16" s="95"/>
      <c r="R16" s="95"/>
      <c r="S16" s="95"/>
      <c r="T16" s="95"/>
      <c r="U16" s="95"/>
      <c r="V16" s="96"/>
      <c r="W16" s="94" t="s">
        <v>496</v>
      </c>
      <c r="X16" s="95"/>
      <c r="Y16" s="95"/>
      <c r="Z16" s="95"/>
      <c r="AA16" s="95"/>
      <c r="AB16" s="95"/>
      <c r="AC16" s="96"/>
      <c r="AD16" s="94" t="s">
        <v>496</v>
      </c>
      <c r="AE16" s="95"/>
      <c r="AF16" s="95"/>
      <c r="AG16" s="95"/>
      <c r="AH16" s="95"/>
      <c r="AI16" s="95"/>
      <c r="AJ16" s="96"/>
      <c r="AK16" s="94" t="s">
        <v>496</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496</v>
      </c>
      <c r="Q17" s="95"/>
      <c r="R17" s="95"/>
      <c r="S17" s="95"/>
      <c r="T17" s="95"/>
      <c r="U17" s="95"/>
      <c r="V17" s="96"/>
      <c r="W17" s="94" t="s">
        <v>496</v>
      </c>
      <c r="X17" s="95"/>
      <c r="Y17" s="95"/>
      <c r="Z17" s="95"/>
      <c r="AA17" s="95"/>
      <c r="AB17" s="95"/>
      <c r="AC17" s="96"/>
      <c r="AD17" s="94" t="s">
        <v>496</v>
      </c>
      <c r="AE17" s="95"/>
      <c r="AF17" s="95"/>
      <c r="AG17" s="95"/>
      <c r="AH17" s="95"/>
      <c r="AI17" s="95"/>
      <c r="AJ17" s="96"/>
      <c r="AK17" s="94" t="s">
        <v>496</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17</v>
      </c>
      <c r="Q18" s="101"/>
      <c r="R18" s="101"/>
      <c r="S18" s="101"/>
      <c r="T18" s="101"/>
      <c r="U18" s="101"/>
      <c r="V18" s="102"/>
      <c r="W18" s="100">
        <f>SUM(W13:AC17)</f>
        <v>17</v>
      </c>
      <c r="X18" s="101"/>
      <c r="Y18" s="101"/>
      <c r="Z18" s="101"/>
      <c r="AA18" s="101"/>
      <c r="AB18" s="101"/>
      <c r="AC18" s="102"/>
      <c r="AD18" s="100">
        <f>SUM(AD13:AJ17)</f>
        <v>17</v>
      </c>
      <c r="AE18" s="101"/>
      <c r="AF18" s="101"/>
      <c r="AG18" s="101"/>
      <c r="AH18" s="101"/>
      <c r="AI18" s="101"/>
      <c r="AJ18" s="102"/>
      <c r="AK18" s="100">
        <f>SUM(AK13:AQ17)</f>
        <v>16</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17</v>
      </c>
      <c r="Q19" s="95"/>
      <c r="R19" s="95"/>
      <c r="S19" s="95"/>
      <c r="T19" s="95"/>
      <c r="U19" s="95"/>
      <c r="V19" s="96"/>
      <c r="W19" s="94">
        <v>14</v>
      </c>
      <c r="X19" s="95"/>
      <c r="Y19" s="95"/>
      <c r="Z19" s="95"/>
      <c r="AA19" s="95"/>
      <c r="AB19" s="95"/>
      <c r="AC19" s="96"/>
      <c r="AD19" s="94">
        <v>12</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1</v>
      </c>
      <c r="Q20" s="525"/>
      <c r="R20" s="525"/>
      <c r="S20" s="525"/>
      <c r="T20" s="525"/>
      <c r="U20" s="525"/>
      <c r="V20" s="525"/>
      <c r="W20" s="525">
        <f t="shared" ref="W20" si="0">IF(W18=0, "-", SUM(W19)/W18)</f>
        <v>0.82352941176470584</v>
      </c>
      <c r="X20" s="525"/>
      <c r="Y20" s="525"/>
      <c r="Z20" s="525"/>
      <c r="AA20" s="525"/>
      <c r="AB20" s="525"/>
      <c r="AC20" s="525"/>
      <c r="AD20" s="525">
        <f t="shared" ref="AD20" si="1">IF(AD18=0, "-", SUM(AD19)/AD18)</f>
        <v>0.70588235294117652</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f>IF(P19=0, "-", SUM(P19)/SUM(P13,P14))</f>
        <v>1</v>
      </c>
      <c r="Q21" s="525"/>
      <c r="R21" s="525"/>
      <c r="S21" s="525"/>
      <c r="T21" s="525"/>
      <c r="U21" s="525"/>
      <c r="V21" s="525"/>
      <c r="W21" s="525">
        <f t="shared" ref="W21" si="2">IF(W19=0, "-", SUM(W19)/SUM(W13,W14))</f>
        <v>0.82352941176470584</v>
      </c>
      <c r="X21" s="525"/>
      <c r="Y21" s="525"/>
      <c r="Z21" s="525"/>
      <c r="AA21" s="525"/>
      <c r="AB21" s="525"/>
      <c r="AC21" s="525"/>
      <c r="AD21" s="525">
        <f t="shared" ref="AD21" si="3">IF(AD19=0, "-", SUM(AD19)/SUM(AD13,AD14))</f>
        <v>0.70588235294117652</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468</v>
      </c>
      <c r="B22" s="185"/>
      <c r="C22" s="185"/>
      <c r="D22" s="185"/>
      <c r="E22" s="185"/>
      <c r="F22" s="186"/>
      <c r="G22" s="169" t="s">
        <v>378</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36" customHeight="1" x14ac:dyDescent="0.15">
      <c r="A23" s="187"/>
      <c r="B23" s="188"/>
      <c r="C23" s="188"/>
      <c r="D23" s="188"/>
      <c r="E23" s="188"/>
      <c r="F23" s="189"/>
      <c r="G23" s="172" t="s">
        <v>486</v>
      </c>
      <c r="H23" s="173"/>
      <c r="I23" s="173"/>
      <c r="J23" s="173"/>
      <c r="K23" s="173"/>
      <c r="L23" s="173"/>
      <c r="M23" s="173"/>
      <c r="N23" s="173"/>
      <c r="O23" s="174"/>
      <c r="P23" s="91">
        <v>15.335000000000001</v>
      </c>
      <c r="Q23" s="92"/>
      <c r="R23" s="92"/>
      <c r="S23" s="92"/>
      <c r="T23" s="92"/>
      <c r="U23" s="92"/>
      <c r="V23" s="93"/>
      <c r="W23" s="91"/>
      <c r="X23" s="92"/>
      <c r="Y23" s="92"/>
      <c r="Z23" s="92"/>
      <c r="AA23" s="92"/>
      <c r="AB23" s="92"/>
      <c r="AC23" s="93"/>
      <c r="AD23" s="195" t="s">
        <v>490</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487</v>
      </c>
      <c r="H24" s="176"/>
      <c r="I24" s="176"/>
      <c r="J24" s="176"/>
      <c r="K24" s="176"/>
      <c r="L24" s="176"/>
      <c r="M24" s="176"/>
      <c r="N24" s="176"/>
      <c r="O24" s="177"/>
      <c r="P24" s="94">
        <v>0.24199999999999999</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488</v>
      </c>
      <c r="H25" s="176"/>
      <c r="I25" s="176"/>
      <c r="J25" s="176"/>
      <c r="K25" s="176"/>
      <c r="L25" s="176"/>
      <c r="M25" s="176"/>
      <c r="N25" s="176"/>
      <c r="O25" s="177"/>
      <c r="P25" s="94">
        <v>0.08</v>
      </c>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489</v>
      </c>
      <c r="H26" s="176"/>
      <c r="I26" s="176"/>
      <c r="J26" s="176"/>
      <c r="K26" s="176"/>
      <c r="L26" s="176"/>
      <c r="M26" s="176"/>
      <c r="N26" s="176"/>
      <c r="O26" s="177"/>
      <c r="P26" s="94">
        <v>3.6999999999999998E-2</v>
      </c>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0.30599999999999739</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16</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452</v>
      </c>
      <c r="AF30" s="373"/>
      <c r="AG30" s="373"/>
      <c r="AH30" s="374"/>
      <c r="AI30" s="372" t="s">
        <v>449</v>
      </c>
      <c r="AJ30" s="373"/>
      <c r="AK30" s="373"/>
      <c r="AL30" s="374"/>
      <c r="AM30" s="375" t="s">
        <v>444</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32</v>
      </c>
      <c r="AV31" s="257"/>
      <c r="AW31" s="365" t="s">
        <v>296</v>
      </c>
      <c r="AX31" s="366"/>
    </row>
    <row r="32" spans="1:50" ht="23.25" customHeight="1" x14ac:dyDescent="0.15">
      <c r="A32" s="501"/>
      <c r="B32" s="499"/>
      <c r="C32" s="499"/>
      <c r="D32" s="499"/>
      <c r="E32" s="499"/>
      <c r="F32" s="500"/>
      <c r="G32" s="526" t="s">
        <v>551</v>
      </c>
      <c r="H32" s="527"/>
      <c r="I32" s="527"/>
      <c r="J32" s="527"/>
      <c r="K32" s="527"/>
      <c r="L32" s="527"/>
      <c r="M32" s="527"/>
      <c r="N32" s="527"/>
      <c r="O32" s="528"/>
      <c r="P32" s="147" t="s">
        <v>491</v>
      </c>
      <c r="Q32" s="147"/>
      <c r="R32" s="147"/>
      <c r="S32" s="147"/>
      <c r="T32" s="147"/>
      <c r="U32" s="147"/>
      <c r="V32" s="147"/>
      <c r="W32" s="147"/>
      <c r="X32" s="217"/>
      <c r="Y32" s="324" t="s">
        <v>12</v>
      </c>
      <c r="Z32" s="535"/>
      <c r="AA32" s="536"/>
      <c r="AB32" s="537" t="s">
        <v>492</v>
      </c>
      <c r="AC32" s="537"/>
      <c r="AD32" s="537"/>
      <c r="AE32" s="350">
        <v>3904</v>
      </c>
      <c r="AF32" s="351"/>
      <c r="AG32" s="351"/>
      <c r="AH32" s="351"/>
      <c r="AI32" s="350">
        <v>3694</v>
      </c>
      <c r="AJ32" s="351"/>
      <c r="AK32" s="351"/>
      <c r="AL32" s="351"/>
      <c r="AM32" s="350">
        <v>3532</v>
      </c>
      <c r="AN32" s="351"/>
      <c r="AO32" s="351"/>
      <c r="AP32" s="351"/>
      <c r="AQ32" s="97" t="s">
        <v>493</v>
      </c>
      <c r="AR32" s="98"/>
      <c r="AS32" s="98"/>
      <c r="AT32" s="99"/>
      <c r="AU32" s="351" t="s">
        <v>493</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492</v>
      </c>
      <c r="AC33" s="508"/>
      <c r="AD33" s="508"/>
      <c r="AE33" s="350">
        <v>2500</v>
      </c>
      <c r="AF33" s="351"/>
      <c r="AG33" s="351"/>
      <c r="AH33" s="351"/>
      <c r="AI33" s="350">
        <v>2500</v>
      </c>
      <c r="AJ33" s="351"/>
      <c r="AK33" s="351"/>
      <c r="AL33" s="351"/>
      <c r="AM33" s="350">
        <v>2500</v>
      </c>
      <c r="AN33" s="351"/>
      <c r="AO33" s="351"/>
      <c r="AP33" s="351"/>
      <c r="AQ33" s="97" t="s">
        <v>493</v>
      </c>
      <c r="AR33" s="98"/>
      <c r="AS33" s="98"/>
      <c r="AT33" s="99"/>
      <c r="AU33" s="351">
        <v>2500</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13</v>
      </c>
      <c r="AF34" s="351"/>
      <c r="AG34" s="351"/>
      <c r="AH34" s="351"/>
      <c r="AI34" s="350">
        <v>26</v>
      </c>
      <c r="AJ34" s="351"/>
      <c r="AK34" s="351"/>
      <c r="AL34" s="351"/>
      <c r="AM34" s="350">
        <v>36</v>
      </c>
      <c r="AN34" s="351"/>
      <c r="AO34" s="351"/>
      <c r="AP34" s="351"/>
      <c r="AQ34" s="97" t="s">
        <v>493</v>
      </c>
      <c r="AR34" s="98"/>
      <c r="AS34" s="98"/>
      <c r="AT34" s="99"/>
      <c r="AU34" s="351" t="s">
        <v>493</v>
      </c>
      <c r="AV34" s="351"/>
      <c r="AW34" s="351"/>
      <c r="AX34" s="353"/>
    </row>
    <row r="35" spans="1:50" ht="23.25" customHeight="1" x14ac:dyDescent="0.15">
      <c r="A35" s="883" t="s">
        <v>422</v>
      </c>
      <c r="B35" s="884"/>
      <c r="C35" s="884"/>
      <c r="D35" s="884"/>
      <c r="E35" s="884"/>
      <c r="F35" s="885"/>
      <c r="G35" s="889" t="s">
        <v>547</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452</v>
      </c>
      <c r="AF37" s="355"/>
      <c r="AG37" s="355"/>
      <c r="AH37" s="356"/>
      <c r="AI37" s="354" t="s">
        <v>449</v>
      </c>
      <c r="AJ37" s="355"/>
      <c r="AK37" s="355"/>
      <c r="AL37" s="356"/>
      <c r="AM37" s="361" t="s">
        <v>444</v>
      </c>
      <c r="AN37" s="361"/>
      <c r="AO37" s="361"/>
      <c r="AP37" s="354"/>
      <c r="AQ37" s="253" t="s">
        <v>306</v>
      </c>
      <c r="AR37" s="254"/>
      <c r="AS37" s="254"/>
      <c r="AT37" s="255"/>
      <c r="AU37" s="367" t="s">
        <v>252</v>
      </c>
      <c r="AV37" s="367"/>
      <c r="AW37" s="367"/>
      <c r="AX37" s="368"/>
    </row>
    <row r="38" spans="1:50" ht="18.75"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v>32</v>
      </c>
      <c r="AV38" s="257"/>
      <c r="AW38" s="365" t="s">
        <v>296</v>
      </c>
      <c r="AX38" s="366"/>
    </row>
    <row r="39" spans="1:50" ht="23.25" customHeight="1" x14ac:dyDescent="0.15">
      <c r="A39" s="501"/>
      <c r="B39" s="499"/>
      <c r="C39" s="499"/>
      <c r="D39" s="499"/>
      <c r="E39" s="499"/>
      <c r="F39" s="500"/>
      <c r="G39" s="526" t="s">
        <v>552</v>
      </c>
      <c r="H39" s="527"/>
      <c r="I39" s="527"/>
      <c r="J39" s="527"/>
      <c r="K39" s="527"/>
      <c r="L39" s="527"/>
      <c r="M39" s="527"/>
      <c r="N39" s="527"/>
      <c r="O39" s="528"/>
      <c r="P39" s="147" t="s">
        <v>494</v>
      </c>
      <c r="Q39" s="147"/>
      <c r="R39" s="147"/>
      <c r="S39" s="147"/>
      <c r="T39" s="147"/>
      <c r="U39" s="147"/>
      <c r="V39" s="147"/>
      <c r="W39" s="147"/>
      <c r="X39" s="217"/>
      <c r="Y39" s="324" t="s">
        <v>12</v>
      </c>
      <c r="Z39" s="535"/>
      <c r="AA39" s="536"/>
      <c r="AB39" s="537" t="s">
        <v>492</v>
      </c>
      <c r="AC39" s="537"/>
      <c r="AD39" s="537"/>
      <c r="AE39" s="350">
        <v>622757</v>
      </c>
      <c r="AF39" s="351"/>
      <c r="AG39" s="351"/>
      <c r="AH39" s="351"/>
      <c r="AI39" s="350">
        <v>584544</v>
      </c>
      <c r="AJ39" s="351"/>
      <c r="AK39" s="351"/>
      <c r="AL39" s="351"/>
      <c r="AM39" s="350">
        <v>528227</v>
      </c>
      <c r="AN39" s="351"/>
      <c r="AO39" s="351"/>
      <c r="AP39" s="351"/>
      <c r="AQ39" s="97" t="s">
        <v>493</v>
      </c>
      <c r="AR39" s="98"/>
      <c r="AS39" s="98"/>
      <c r="AT39" s="99"/>
      <c r="AU39" s="351" t="s">
        <v>493</v>
      </c>
      <c r="AV39" s="351"/>
      <c r="AW39" s="351"/>
      <c r="AX39" s="353"/>
    </row>
    <row r="40" spans="1:50" ht="23.25"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492</v>
      </c>
      <c r="AC40" s="508"/>
      <c r="AD40" s="508"/>
      <c r="AE40" s="350">
        <v>500000</v>
      </c>
      <c r="AF40" s="351"/>
      <c r="AG40" s="351"/>
      <c r="AH40" s="351"/>
      <c r="AI40" s="350">
        <v>500000</v>
      </c>
      <c r="AJ40" s="351"/>
      <c r="AK40" s="351"/>
      <c r="AL40" s="351"/>
      <c r="AM40" s="350">
        <v>500000</v>
      </c>
      <c r="AN40" s="351"/>
      <c r="AO40" s="351"/>
      <c r="AP40" s="351"/>
      <c r="AQ40" s="97" t="s">
        <v>493</v>
      </c>
      <c r="AR40" s="98"/>
      <c r="AS40" s="98"/>
      <c r="AT40" s="99"/>
      <c r="AU40" s="351">
        <v>500000</v>
      </c>
      <c r="AV40" s="351"/>
      <c r="AW40" s="351"/>
      <c r="AX40" s="353"/>
    </row>
    <row r="41" spans="1:50" ht="23.25"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v>28</v>
      </c>
      <c r="AF41" s="351"/>
      <c r="AG41" s="351"/>
      <c r="AH41" s="351"/>
      <c r="AI41" s="350">
        <v>50</v>
      </c>
      <c r="AJ41" s="351"/>
      <c r="AK41" s="351"/>
      <c r="AL41" s="351"/>
      <c r="AM41" s="350">
        <v>83</v>
      </c>
      <c r="AN41" s="351"/>
      <c r="AO41" s="351"/>
      <c r="AP41" s="351"/>
      <c r="AQ41" s="97" t="s">
        <v>493</v>
      </c>
      <c r="AR41" s="98"/>
      <c r="AS41" s="98"/>
      <c r="AT41" s="99"/>
      <c r="AU41" s="351" t="s">
        <v>493</v>
      </c>
      <c r="AV41" s="351"/>
      <c r="AW41" s="351"/>
      <c r="AX41" s="353"/>
    </row>
    <row r="42" spans="1:50" ht="23.25" customHeight="1" x14ac:dyDescent="0.15">
      <c r="A42" s="883" t="s">
        <v>422</v>
      </c>
      <c r="B42" s="884"/>
      <c r="C42" s="884"/>
      <c r="D42" s="884"/>
      <c r="E42" s="884"/>
      <c r="F42" s="885"/>
      <c r="G42" s="889" t="s">
        <v>547</v>
      </c>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452</v>
      </c>
      <c r="AF44" s="355"/>
      <c r="AG44" s="355"/>
      <c r="AH44" s="356"/>
      <c r="AI44" s="354" t="s">
        <v>449</v>
      </c>
      <c r="AJ44" s="355"/>
      <c r="AK44" s="355"/>
      <c r="AL44" s="356"/>
      <c r="AM44" s="361" t="s">
        <v>444</v>
      </c>
      <c r="AN44" s="361"/>
      <c r="AO44" s="361"/>
      <c r="AP44" s="354"/>
      <c r="AQ44" s="253" t="s">
        <v>306</v>
      </c>
      <c r="AR44" s="254"/>
      <c r="AS44" s="254"/>
      <c r="AT44" s="255"/>
      <c r="AU44" s="367" t="s">
        <v>252</v>
      </c>
      <c r="AV44" s="367"/>
      <c r="AW44" s="367"/>
      <c r="AX44" s="368"/>
    </row>
    <row r="45" spans="1:50" ht="18.75"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v>32</v>
      </c>
      <c r="AV45" s="257"/>
      <c r="AW45" s="365" t="s">
        <v>296</v>
      </c>
      <c r="AX45" s="366"/>
    </row>
    <row r="46" spans="1:50" ht="23.25" customHeight="1" x14ac:dyDescent="0.15">
      <c r="A46" s="501"/>
      <c r="B46" s="499"/>
      <c r="C46" s="499"/>
      <c r="D46" s="499"/>
      <c r="E46" s="499"/>
      <c r="F46" s="500"/>
      <c r="G46" s="526" t="s">
        <v>497</v>
      </c>
      <c r="H46" s="527"/>
      <c r="I46" s="527"/>
      <c r="J46" s="527"/>
      <c r="K46" s="527"/>
      <c r="L46" s="527"/>
      <c r="M46" s="527"/>
      <c r="N46" s="527"/>
      <c r="O46" s="528"/>
      <c r="P46" s="147" t="s">
        <v>498</v>
      </c>
      <c r="Q46" s="147"/>
      <c r="R46" s="147"/>
      <c r="S46" s="147"/>
      <c r="T46" s="147"/>
      <c r="U46" s="147"/>
      <c r="V46" s="147"/>
      <c r="W46" s="147"/>
      <c r="X46" s="217"/>
      <c r="Y46" s="324" t="s">
        <v>12</v>
      </c>
      <c r="Z46" s="535"/>
      <c r="AA46" s="536"/>
      <c r="AB46" s="537" t="s">
        <v>14</v>
      </c>
      <c r="AC46" s="537"/>
      <c r="AD46" s="537"/>
      <c r="AE46" s="350">
        <v>9.5</v>
      </c>
      <c r="AF46" s="351"/>
      <c r="AG46" s="351"/>
      <c r="AH46" s="351"/>
      <c r="AI46" s="350">
        <v>9.1999999999999993</v>
      </c>
      <c r="AJ46" s="351"/>
      <c r="AK46" s="351"/>
      <c r="AL46" s="351"/>
      <c r="AM46" s="350">
        <v>9</v>
      </c>
      <c r="AN46" s="351"/>
      <c r="AO46" s="351"/>
      <c r="AP46" s="351"/>
      <c r="AQ46" s="97" t="s">
        <v>496</v>
      </c>
      <c r="AR46" s="98"/>
      <c r="AS46" s="98"/>
      <c r="AT46" s="99"/>
      <c r="AU46" s="351" t="s">
        <v>496</v>
      </c>
      <c r="AV46" s="351"/>
      <c r="AW46" s="351"/>
      <c r="AX46" s="353"/>
    </row>
    <row r="47" spans="1:50" ht="23.25"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t="s">
        <v>14</v>
      </c>
      <c r="AC47" s="508"/>
      <c r="AD47" s="508"/>
      <c r="AE47" s="350">
        <v>10</v>
      </c>
      <c r="AF47" s="351"/>
      <c r="AG47" s="351"/>
      <c r="AH47" s="351"/>
      <c r="AI47" s="350">
        <v>10</v>
      </c>
      <c r="AJ47" s="351"/>
      <c r="AK47" s="351"/>
      <c r="AL47" s="351"/>
      <c r="AM47" s="350">
        <v>10</v>
      </c>
      <c r="AN47" s="351"/>
      <c r="AO47" s="351"/>
      <c r="AP47" s="351"/>
      <c r="AQ47" s="97" t="s">
        <v>496</v>
      </c>
      <c r="AR47" s="98"/>
      <c r="AS47" s="98"/>
      <c r="AT47" s="99"/>
      <c r="AU47" s="351">
        <v>10</v>
      </c>
      <c r="AV47" s="351"/>
      <c r="AW47" s="351"/>
      <c r="AX47" s="353"/>
    </row>
    <row r="48" spans="1:50" ht="23.25"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v>95</v>
      </c>
      <c r="AF48" s="351"/>
      <c r="AG48" s="351"/>
      <c r="AH48" s="351"/>
      <c r="AI48" s="350">
        <v>92</v>
      </c>
      <c r="AJ48" s="351"/>
      <c r="AK48" s="351"/>
      <c r="AL48" s="351"/>
      <c r="AM48" s="350">
        <v>90</v>
      </c>
      <c r="AN48" s="351"/>
      <c r="AO48" s="351"/>
      <c r="AP48" s="351"/>
      <c r="AQ48" s="97" t="s">
        <v>496</v>
      </c>
      <c r="AR48" s="98"/>
      <c r="AS48" s="98"/>
      <c r="AT48" s="99"/>
      <c r="AU48" s="351" t="s">
        <v>496</v>
      </c>
      <c r="AV48" s="351"/>
      <c r="AW48" s="351"/>
      <c r="AX48" s="353"/>
    </row>
    <row r="49" spans="1:50" ht="23.25" customHeight="1" x14ac:dyDescent="0.15">
      <c r="A49" s="883" t="s">
        <v>422</v>
      </c>
      <c r="B49" s="884"/>
      <c r="C49" s="884"/>
      <c r="D49" s="884"/>
      <c r="E49" s="884"/>
      <c r="F49" s="885"/>
      <c r="G49" s="889" t="s">
        <v>548</v>
      </c>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452</v>
      </c>
      <c r="AF51" s="355"/>
      <c r="AG51" s="355"/>
      <c r="AH51" s="356"/>
      <c r="AI51" s="354" t="s">
        <v>449</v>
      </c>
      <c r="AJ51" s="355"/>
      <c r="AK51" s="355"/>
      <c r="AL51" s="356"/>
      <c r="AM51" s="361" t="s">
        <v>445</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422</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453</v>
      </c>
      <c r="AF58" s="355"/>
      <c r="AG58" s="355"/>
      <c r="AH58" s="356"/>
      <c r="AI58" s="354" t="s">
        <v>449</v>
      </c>
      <c r="AJ58" s="355"/>
      <c r="AK58" s="355"/>
      <c r="AL58" s="356"/>
      <c r="AM58" s="361" t="s">
        <v>444</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422</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452</v>
      </c>
      <c r="AF65" s="355"/>
      <c r="AG65" s="355"/>
      <c r="AH65" s="356"/>
      <c r="AI65" s="354" t="s">
        <v>449</v>
      </c>
      <c r="AJ65" s="355"/>
      <c r="AK65" s="355"/>
      <c r="AL65" s="356"/>
      <c r="AM65" s="361" t="s">
        <v>444</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412</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412</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413</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411</v>
      </c>
      <c r="X70" s="930"/>
      <c r="Y70" s="935" t="s">
        <v>12</v>
      </c>
      <c r="Z70" s="935"/>
      <c r="AA70" s="936"/>
      <c r="AB70" s="937" t="s">
        <v>412</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412</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413</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452</v>
      </c>
      <c r="AF73" s="355"/>
      <c r="AG73" s="355"/>
      <c r="AH73" s="356"/>
      <c r="AI73" s="354" t="s">
        <v>449</v>
      </c>
      <c r="AJ73" s="355"/>
      <c r="AK73" s="355"/>
      <c r="AL73" s="356"/>
      <c r="AM73" s="361" t="s">
        <v>444</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425</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469</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452</v>
      </c>
      <c r="AF85" s="355"/>
      <c r="AG85" s="355"/>
      <c r="AH85" s="356"/>
      <c r="AI85" s="354" t="s">
        <v>449</v>
      </c>
      <c r="AJ85" s="355"/>
      <c r="AK85" s="355"/>
      <c r="AL85" s="356"/>
      <c r="AM85" s="361" t="s">
        <v>444</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452</v>
      </c>
      <c r="AF90" s="355"/>
      <c r="AG90" s="355"/>
      <c r="AH90" s="356"/>
      <c r="AI90" s="354" t="s">
        <v>449</v>
      </c>
      <c r="AJ90" s="355"/>
      <c r="AK90" s="355"/>
      <c r="AL90" s="356"/>
      <c r="AM90" s="361" t="s">
        <v>444</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452</v>
      </c>
      <c r="AF95" s="355"/>
      <c r="AG95" s="355"/>
      <c r="AH95" s="356"/>
      <c r="AI95" s="354" t="s">
        <v>449</v>
      </c>
      <c r="AJ95" s="355"/>
      <c r="AK95" s="355"/>
      <c r="AL95" s="356"/>
      <c r="AM95" s="361" t="s">
        <v>444</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452</v>
      </c>
      <c r="AF100" s="810"/>
      <c r="AG100" s="810"/>
      <c r="AH100" s="811"/>
      <c r="AI100" s="809" t="s">
        <v>449</v>
      </c>
      <c r="AJ100" s="810"/>
      <c r="AK100" s="810"/>
      <c r="AL100" s="811"/>
      <c r="AM100" s="809" t="s">
        <v>445</v>
      </c>
      <c r="AN100" s="810"/>
      <c r="AO100" s="810"/>
      <c r="AP100" s="811"/>
      <c r="AQ100" s="914" t="s">
        <v>438</v>
      </c>
      <c r="AR100" s="915"/>
      <c r="AS100" s="915"/>
      <c r="AT100" s="916"/>
      <c r="AU100" s="914" t="s">
        <v>435</v>
      </c>
      <c r="AV100" s="915"/>
      <c r="AW100" s="915"/>
      <c r="AX100" s="917"/>
    </row>
    <row r="101" spans="1:60" ht="23.25" customHeight="1" x14ac:dyDescent="0.15">
      <c r="A101" s="477"/>
      <c r="B101" s="478"/>
      <c r="C101" s="478"/>
      <c r="D101" s="478"/>
      <c r="E101" s="478"/>
      <c r="F101" s="479"/>
      <c r="G101" s="147" t="s">
        <v>499</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500</v>
      </c>
      <c r="AC101" s="537"/>
      <c r="AD101" s="537"/>
      <c r="AE101" s="350">
        <v>1</v>
      </c>
      <c r="AF101" s="351"/>
      <c r="AG101" s="351"/>
      <c r="AH101" s="352"/>
      <c r="AI101" s="350">
        <v>1</v>
      </c>
      <c r="AJ101" s="351"/>
      <c r="AK101" s="351"/>
      <c r="AL101" s="352"/>
      <c r="AM101" s="350">
        <v>1</v>
      </c>
      <c r="AN101" s="351"/>
      <c r="AO101" s="351"/>
      <c r="AP101" s="352"/>
      <c r="AQ101" s="350" t="s">
        <v>496</v>
      </c>
      <c r="AR101" s="351"/>
      <c r="AS101" s="351"/>
      <c r="AT101" s="352"/>
      <c r="AU101" s="350" t="s">
        <v>496</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500</v>
      </c>
      <c r="AC102" s="537"/>
      <c r="AD102" s="537"/>
      <c r="AE102" s="344">
        <v>1</v>
      </c>
      <c r="AF102" s="344"/>
      <c r="AG102" s="344"/>
      <c r="AH102" s="344"/>
      <c r="AI102" s="344">
        <v>1</v>
      </c>
      <c r="AJ102" s="344"/>
      <c r="AK102" s="344"/>
      <c r="AL102" s="344"/>
      <c r="AM102" s="344">
        <v>1</v>
      </c>
      <c r="AN102" s="344"/>
      <c r="AO102" s="344"/>
      <c r="AP102" s="344"/>
      <c r="AQ102" s="800">
        <v>1</v>
      </c>
      <c r="AR102" s="801"/>
      <c r="AS102" s="801"/>
      <c r="AT102" s="802"/>
      <c r="AU102" s="800">
        <v>1</v>
      </c>
      <c r="AV102" s="801"/>
      <c r="AW102" s="801"/>
      <c r="AX102" s="802"/>
    </row>
    <row r="103" spans="1:60" ht="31.5"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452</v>
      </c>
      <c r="AF103" s="284"/>
      <c r="AG103" s="284"/>
      <c r="AH103" s="285"/>
      <c r="AI103" s="289" t="s">
        <v>449</v>
      </c>
      <c r="AJ103" s="284"/>
      <c r="AK103" s="284"/>
      <c r="AL103" s="285"/>
      <c r="AM103" s="289" t="s">
        <v>445</v>
      </c>
      <c r="AN103" s="284"/>
      <c r="AO103" s="284"/>
      <c r="AP103" s="285"/>
      <c r="AQ103" s="346" t="s">
        <v>438</v>
      </c>
      <c r="AR103" s="347"/>
      <c r="AS103" s="347"/>
      <c r="AT103" s="348"/>
      <c r="AU103" s="346" t="s">
        <v>435</v>
      </c>
      <c r="AV103" s="347"/>
      <c r="AW103" s="347"/>
      <c r="AX103" s="349"/>
    </row>
    <row r="104" spans="1:60" ht="23.25" customHeight="1" x14ac:dyDescent="0.15">
      <c r="A104" s="477"/>
      <c r="B104" s="478"/>
      <c r="C104" s="478"/>
      <c r="D104" s="478"/>
      <c r="E104" s="478"/>
      <c r="F104" s="479"/>
      <c r="G104" s="147" t="s">
        <v>501</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t="s">
        <v>502</v>
      </c>
      <c r="AC104" s="458"/>
      <c r="AD104" s="459"/>
      <c r="AE104" s="350">
        <v>4</v>
      </c>
      <c r="AF104" s="351"/>
      <c r="AG104" s="351"/>
      <c r="AH104" s="352"/>
      <c r="AI104" s="350">
        <v>4</v>
      </c>
      <c r="AJ104" s="351"/>
      <c r="AK104" s="351"/>
      <c r="AL104" s="352"/>
      <c r="AM104" s="350">
        <v>4</v>
      </c>
      <c r="AN104" s="351"/>
      <c r="AO104" s="351"/>
      <c r="AP104" s="352"/>
      <c r="AQ104" s="350" t="s">
        <v>496</v>
      </c>
      <c r="AR104" s="351"/>
      <c r="AS104" s="351"/>
      <c r="AT104" s="352"/>
      <c r="AU104" s="350" t="s">
        <v>496</v>
      </c>
      <c r="AV104" s="351"/>
      <c r="AW104" s="351"/>
      <c r="AX104" s="352"/>
    </row>
    <row r="105" spans="1:60" ht="23.25"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t="s">
        <v>502</v>
      </c>
      <c r="AC105" s="393"/>
      <c r="AD105" s="394"/>
      <c r="AE105" s="344">
        <v>4</v>
      </c>
      <c r="AF105" s="344"/>
      <c r="AG105" s="344"/>
      <c r="AH105" s="344"/>
      <c r="AI105" s="344">
        <v>4</v>
      </c>
      <c r="AJ105" s="344"/>
      <c r="AK105" s="344"/>
      <c r="AL105" s="344"/>
      <c r="AM105" s="344">
        <v>4</v>
      </c>
      <c r="AN105" s="344"/>
      <c r="AO105" s="344"/>
      <c r="AP105" s="344"/>
      <c r="AQ105" s="350">
        <v>4</v>
      </c>
      <c r="AR105" s="351"/>
      <c r="AS105" s="351"/>
      <c r="AT105" s="352"/>
      <c r="AU105" s="800">
        <v>4</v>
      </c>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452</v>
      </c>
      <c r="AF106" s="284"/>
      <c r="AG106" s="284"/>
      <c r="AH106" s="285"/>
      <c r="AI106" s="289" t="s">
        <v>449</v>
      </c>
      <c r="AJ106" s="284"/>
      <c r="AK106" s="284"/>
      <c r="AL106" s="285"/>
      <c r="AM106" s="289" t="s">
        <v>444</v>
      </c>
      <c r="AN106" s="284"/>
      <c r="AO106" s="284"/>
      <c r="AP106" s="285"/>
      <c r="AQ106" s="346" t="s">
        <v>438</v>
      </c>
      <c r="AR106" s="347"/>
      <c r="AS106" s="347"/>
      <c r="AT106" s="348"/>
      <c r="AU106" s="346" t="s">
        <v>435</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452</v>
      </c>
      <c r="AF109" s="284"/>
      <c r="AG109" s="284"/>
      <c r="AH109" s="285"/>
      <c r="AI109" s="289" t="s">
        <v>449</v>
      </c>
      <c r="AJ109" s="284"/>
      <c r="AK109" s="284"/>
      <c r="AL109" s="285"/>
      <c r="AM109" s="289" t="s">
        <v>445</v>
      </c>
      <c r="AN109" s="284"/>
      <c r="AO109" s="284"/>
      <c r="AP109" s="285"/>
      <c r="AQ109" s="346" t="s">
        <v>438</v>
      </c>
      <c r="AR109" s="347"/>
      <c r="AS109" s="347"/>
      <c r="AT109" s="348"/>
      <c r="AU109" s="346" t="s">
        <v>435</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452</v>
      </c>
      <c r="AF112" s="284"/>
      <c r="AG112" s="284"/>
      <c r="AH112" s="285"/>
      <c r="AI112" s="289" t="s">
        <v>449</v>
      </c>
      <c r="AJ112" s="284"/>
      <c r="AK112" s="284"/>
      <c r="AL112" s="285"/>
      <c r="AM112" s="289" t="s">
        <v>444</v>
      </c>
      <c r="AN112" s="284"/>
      <c r="AO112" s="284"/>
      <c r="AP112" s="285"/>
      <c r="AQ112" s="346" t="s">
        <v>438</v>
      </c>
      <c r="AR112" s="347"/>
      <c r="AS112" s="347"/>
      <c r="AT112" s="348"/>
      <c r="AU112" s="346" t="s">
        <v>435</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452</v>
      </c>
      <c r="AF115" s="284"/>
      <c r="AG115" s="284"/>
      <c r="AH115" s="285"/>
      <c r="AI115" s="289" t="s">
        <v>449</v>
      </c>
      <c r="AJ115" s="284"/>
      <c r="AK115" s="284"/>
      <c r="AL115" s="285"/>
      <c r="AM115" s="289" t="s">
        <v>444</v>
      </c>
      <c r="AN115" s="284"/>
      <c r="AO115" s="284"/>
      <c r="AP115" s="285"/>
      <c r="AQ115" s="321" t="s">
        <v>439</v>
      </c>
      <c r="AR115" s="322"/>
      <c r="AS115" s="322"/>
      <c r="AT115" s="322"/>
      <c r="AU115" s="322"/>
      <c r="AV115" s="322"/>
      <c r="AW115" s="322"/>
      <c r="AX115" s="323"/>
    </row>
    <row r="116" spans="1:50" ht="23.25" customHeight="1" x14ac:dyDescent="0.15">
      <c r="A116" s="278"/>
      <c r="B116" s="279"/>
      <c r="C116" s="279"/>
      <c r="D116" s="279"/>
      <c r="E116" s="279"/>
      <c r="F116" s="280"/>
      <c r="G116" s="337" t="s">
        <v>503</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504</v>
      </c>
      <c r="AC116" s="287"/>
      <c r="AD116" s="288"/>
      <c r="AE116" s="344">
        <v>5</v>
      </c>
      <c r="AF116" s="344"/>
      <c r="AG116" s="344"/>
      <c r="AH116" s="344"/>
      <c r="AI116" s="344">
        <v>2</v>
      </c>
      <c r="AJ116" s="344"/>
      <c r="AK116" s="344"/>
      <c r="AL116" s="344"/>
      <c r="AM116" s="344">
        <v>1</v>
      </c>
      <c r="AN116" s="344"/>
      <c r="AO116" s="344"/>
      <c r="AP116" s="344"/>
      <c r="AQ116" s="350">
        <v>2</v>
      </c>
      <c r="AR116" s="351"/>
      <c r="AS116" s="351"/>
      <c r="AT116" s="351"/>
      <c r="AU116" s="351"/>
      <c r="AV116" s="351"/>
      <c r="AW116" s="351"/>
      <c r="AX116" s="353"/>
    </row>
    <row r="117" spans="1:50" ht="46.5" customHeight="1" x14ac:dyDescent="0.1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505</v>
      </c>
      <c r="AC117" s="328"/>
      <c r="AD117" s="329"/>
      <c r="AE117" s="292" t="s">
        <v>506</v>
      </c>
      <c r="AF117" s="292"/>
      <c r="AG117" s="292"/>
      <c r="AH117" s="292"/>
      <c r="AI117" s="292" t="s">
        <v>507</v>
      </c>
      <c r="AJ117" s="292"/>
      <c r="AK117" s="292"/>
      <c r="AL117" s="292"/>
      <c r="AM117" s="292" t="s">
        <v>543</v>
      </c>
      <c r="AN117" s="292"/>
      <c r="AO117" s="292"/>
      <c r="AP117" s="292"/>
      <c r="AQ117" s="292" t="s">
        <v>544</v>
      </c>
      <c r="AR117" s="292"/>
      <c r="AS117" s="292"/>
      <c r="AT117" s="292"/>
      <c r="AU117" s="292"/>
      <c r="AV117" s="292"/>
      <c r="AW117" s="292"/>
      <c r="AX117" s="293"/>
    </row>
    <row r="118" spans="1:50" ht="23.25"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452</v>
      </c>
      <c r="AF118" s="284"/>
      <c r="AG118" s="284"/>
      <c r="AH118" s="285"/>
      <c r="AI118" s="289" t="s">
        <v>449</v>
      </c>
      <c r="AJ118" s="284"/>
      <c r="AK118" s="284"/>
      <c r="AL118" s="285"/>
      <c r="AM118" s="289" t="s">
        <v>444</v>
      </c>
      <c r="AN118" s="284"/>
      <c r="AO118" s="284"/>
      <c r="AP118" s="285"/>
      <c r="AQ118" s="321" t="s">
        <v>439</v>
      </c>
      <c r="AR118" s="322"/>
      <c r="AS118" s="322"/>
      <c r="AT118" s="322"/>
      <c r="AU118" s="322"/>
      <c r="AV118" s="322"/>
      <c r="AW118" s="322"/>
      <c r="AX118" s="323"/>
    </row>
    <row r="119" spans="1:50" ht="23.25" customHeight="1" x14ac:dyDescent="0.15">
      <c r="A119" s="278"/>
      <c r="B119" s="279"/>
      <c r="C119" s="279"/>
      <c r="D119" s="279"/>
      <c r="E119" s="279"/>
      <c r="F119" s="280"/>
      <c r="G119" s="337" t="s">
        <v>508</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t="s">
        <v>504</v>
      </c>
      <c r="AC119" s="287"/>
      <c r="AD119" s="288"/>
      <c r="AE119" s="344">
        <v>3</v>
      </c>
      <c r="AF119" s="344"/>
      <c r="AG119" s="344"/>
      <c r="AH119" s="344"/>
      <c r="AI119" s="344">
        <v>3</v>
      </c>
      <c r="AJ119" s="344"/>
      <c r="AK119" s="344"/>
      <c r="AL119" s="344"/>
      <c r="AM119" s="344">
        <v>2.5</v>
      </c>
      <c r="AN119" s="344"/>
      <c r="AO119" s="344"/>
      <c r="AP119" s="344"/>
      <c r="AQ119" s="344">
        <v>2.5</v>
      </c>
      <c r="AR119" s="344"/>
      <c r="AS119" s="344"/>
      <c r="AT119" s="344"/>
      <c r="AU119" s="344"/>
      <c r="AV119" s="344"/>
      <c r="AW119" s="344"/>
      <c r="AX119" s="345"/>
    </row>
    <row r="120" spans="1:50" ht="46.5"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505</v>
      </c>
      <c r="AC120" s="328"/>
      <c r="AD120" s="329"/>
      <c r="AE120" s="292" t="s">
        <v>509</v>
      </c>
      <c r="AF120" s="292"/>
      <c r="AG120" s="292"/>
      <c r="AH120" s="292"/>
      <c r="AI120" s="292" t="s">
        <v>510</v>
      </c>
      <c r="AJ120" s="292"/>
      <c r="AK120" s="292"/>
      <c r="AL120" s="292"/>
      <c r="AM120" s="292" t="s">
        <v>545</v>
      </c>
      <c r="AN120" s="292"/>
      <c r="AO120" s="292"/>
      <c r="AP120" s="292"/>
      <c r="AQ120" s="292" t="s">
        <v>545</v>
      </c>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452</v>
      </c>
      <c r="AF121" s="284"/>
      <c r="AG121" s="284"/>
      <c r="AH121" s="285"/>
      <c r="AI121" s="289" t="s">
        <v>449</v>
      </c>
      <c r="AJ121" s="284"/>
      <c r="AK121" s="284"/>
      <c r="AL121" s="285"/>
      <c r="AM121" s="289" t="s">
        <v>444</v>
      </c>
      <c r="AN121" s="284"/>
      <c r="AO121" s="284"/>
      <c r="AP121" s="285"/>
      <c r="AQ121" s="321" t="s">
        <v>439</v>
      </c>
      <c r="AR121" s="322"/>
      <c r="AS121" s="322"/>
      <c r="AT121" s="322"/>
      <c r="AU121" s="322"/>
      <c r="AV121" s="322"/>
      <c r="AW121" s="322"/>
      <c r="AX121" s="323"/>
    </row>
    <row r="122" spans="1:50" ht="23.25" hidden="1" customHeight="1" x14ac:dyDescent="0.15">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453</v>
      </c>
      <c r="AF124" s="284"/>
      <c r="AG124" s="284"/>
      <c r="AH124" s="285"/>
      <c r="AI124" s="289" t="s">
        <v>449</v>
      </c>
      <c r="AJ124" s="284"/>
      <c r="AK124" s="284"/>
      <c r="AL124" s="285"/>
      <c r="AM124" s="289" t="s">
        <v>444</v>
      </c>
      <c r="AN124" s="284"/>
      <c r="AO124" s="284"/>
      <c r="AP124" s="285"/>
      <c r="AQ124" s="321" t="s">
        <v>439</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452</v>
      </c>
      <c r="AF127" s="284"/>
      <c r="AG127" s="284"/>
      <c r="AH127" s="285"/>
      <c r="AI127" s="289" t="s">
        <v>449</v>
      </c>
      <c r="AJ127" s="284"/>
      <c r="AK127" s="284"/>
      <c r="AL127" s="285"/>
      <c r="AM127" s="289" t="s">
        <v>444</v>
      </c>
      <c r="AN127" s="284"/>
      <c r="AO127" s="284"/>
      <c r="AP127" s="285"/>
      <c r="AQ127" s="321" t="s">
        <v>439</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474</v>
      </c>
      <c r="B130" s="977"/>
      <c r="C130" s="976" t="s">
        <v>310</v>
      </c>
      <c r="D130" s="977"/>
      <c r="E130" s="294" t="s">
        <v>339</v>
      </c>
      <c r="F130" s="295"/>
      <c r="G130" s="296" t="s">
        <v>511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512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v>32</v>
      </c>
      <c r="AV133" s="122"/>
      <c r="AW133" s="123" t="s">
        <v>296</v>
      </c>
      <c r="AX133" s="124"/>
    </row>
    <row r="134" spans="1:50" ht="39.75" customHeight="1" x14ac:dyDescent="0.15">
      <c r="A134" s="980"/>
      <c r="B134" s="238"/>
      <c r="C134" s="237"/>
      <c r="D134" s="238"/>
      <c r="E134" s="237"/>
      <c r="F134" s="300"/>
      <c r="G134" s="216" t="s">
        <v>513</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514</v>
      </c>
      <c r="AC134" s="207"/>
      <c r="AD134" s="207"/>
      <c r="AE134" s="252">
        <v>363</v>
      </c>
      <c r="AF134" s="98"/>
      <c r="AG134" s="98"/>
      <c r="AH134" s="98"/>
      <c r="AI134" s="252">
        <v>352</v>
      </c>
      <c r="AJ134" s="98"/>
      <c r="AK134" s="98"/>
      <c r="AL134" s="98"/>
      <c r="AM134" s="252">
        <v>337</v>
      </c>
      <c r="AN134" s="98"/>
      <c r="AO134" s="98"/>
      <c r="AP134" s="98"/>
      <c r="AQ134" s="252" t="s">
        <v>496</v>
      </c>
      <c r="AR134" s="98"/>
      <c r="AS134" s="98"/>
      <c r="AT134" s="98"/>
      <c r="AU134" s="252" t="s">
        <v>540</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514</v>
      </c>
      <c r="AC135" s="119"/>
      <c r="AD135" s="119"/>
      <c r="AE135" s="252">
        <v>250</v>
      </c>
      <c r="AF135" s="98"/>
      <c r="AG135" s="98"/>
      <c r="AH135" s="98"/>
      <c r="AI135" s="252">
        <v>250</v>
      </c>
      <c r="AJ135" s="98"/>
      <c r="AK135" s="98"/>
      <c r="AL135" s="98"/>
      <c r="AM135" s="252">
        <v>250</v>
      </c>
      <c r="AN135" s="98"/>
      <c r="AO135" s="98"/>
      <c r="AP135" s="98"/>
      <c r="AQ135" s="252" t="s">
        <v>496</v>
      </c>
      <c r="AR135" s="98"/>
      <c r="AS135" s="98"/>
      <c r="AT135" s="98"/>
      <c r="AU135" s="252">
        <v>250</v>
      </c>
      <c r="AV135" s="98"/>
      <c r="AW135" s="98"/>
      <c r="AX135" s="208"/>
    </row>
    <row r="136" spans="1:50" ht="18.75"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18.75"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v>32</v>
      </c>
      <c r="AV137" s="122"/>
      <c r="AW137" s="123" t="s">
        <v>296</v>
      </c>
      <c r="AX137" s="124"/>
    </row>
    <row r="138" spans="1:50" ht="39.75" customHeight="1" x14ac:dyDescent="0.15">
      <c r="A138" s="980"/>
      <c r="B138" s="238"/>
      <c r="C138" s="237"/>
      <c r="D138" s="238"/>
      <c r="E138" s="237"/>
      <c r="F138" s="300"/>
      <c r="G138" s="216" t="s">
        <v>515</v>
      </c>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t="s">
        <v>500</v>
      </c>
      <c r="AC138" s="207"/>
      <c r="AD138" s="207"/>
      <c r="AE138" s="252">
        <v>33336</v>
      </c>
      <c r="AF138" s="98"/>
      <c r="AG138" s="98"/>
      <c r="AH138" s="98"/>
      <c r="AI138" s="252">
        <v>32654</v>
      </c>
      <c r="AJ138" s="98"/>
      <c r="AK138" s="98"/>
      <c r="AL138" s="98"/>
      <c r="AM138" s="252">
        <v>30818</v>
      </c>
      <c r="AN138" s="98"/>
      <c r="AO138" s="98"/>
      <c r="AP138" s="98"/>
      <c r="AQ138" s="252" t="s">
        <v>496</v>
      </c>
      <c r="AR138" s="98"/>
      <c r="AS138" s="98"/>
      <c r="AT138" s="98"/>
      <c r="AU138" s="252" t="s">
        <v>540</v>
      </c>
      <c r="AV138" s="98"/>
      <c r="AW138" s="98"/>
      <c r="AX138" s="208"/>
    </row>
    <row r="139" spans="1:50" ht="39.75"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t="s">
        <v>500</v>
      </c>
      <c r="AC139" s="119"/>
      <c r="AD139" s="119"/>
      <c r="AE139" s="252">
        <v>30000</v>
      </c>
      <c r="AF139" s="98"/>
      <c r="AG139" s="98"/>
      <c r="AH139" s="98"/>
      <c r="AI139" s="252">
        <v>30000</v>
      </c>
      <c r="AJ139" s="98"/>
      <c r="AK139" s="98"/>
      <c r="AL139" s="98"/>
      <c r="AM139" s="252">
        <v>30000</v>
      </c>
      <c r="AN139" s="98"/>
      <c r="AO139" s="98"/>
      <c r="AP139" s="98"/>
      <c r="AQ139" s="252" t="s">
        <v>496</v>
      </c>
      <c r="AR139" s="98"/>
      <c r="AS139" s="98"/>
      <c r="AT139" s="98"/>
      <c r="AU139" s="252">
        <v>30000</v>
      </c>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516</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80"/>
      <c r="B430" s="238"/>
      <c r="C430" s="235" t="s">
        <v>470</v>
      </c>
      <c r="D430" s="236"/>
      <c r="E430" s="224" t="s">
        <v>462</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hidden="1"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80"/>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hidden="1"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0"/>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0"/>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2"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482</v>
      </c>
      <c r="AE702" s="882"/>
      <c r="AF702" s="882"/>
      <c r="AG702" s="871" t="s">
        <v>519</v>
      </c>
      <c r="AH702" s="872"/>
      <c r="AI702" s="872"/>
      <c r="AJ702" s="872"/>
      <c r="AK702" s="872"/>
      <c r="AL702" s="872"/>
      <c r="AM702" s="872"/>
      <c r="AN702" s="872"/>
      <c r="AO702" s="872"/>
      <c r="AP702" s="872"/>
      <c r="AQ702" s="872"/>
      <c r="AR702" s="872"/>
      <c r="AS702" s="872"/>
      <c r="AT702" s="872"/>
      <c r="AU702" s="872"/>
      <c r="AV702" s="872"/>
      <c r="AW702" s="872"/>
      <c r="AX702" s="873"/>
    </row>
    <row r="703" spans="1:50" ht="42"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482</v>
      </c>
      <c r="AE703" s="141"/>
      <c r="AF703" s="141"/>
      <c r="AG703" s="650" t="s">
        <v>520</v>
      </c>
      <c r="AH703" s="651"/>
      <c r="AI703" s="651"/>
      <c r="AJ703" s="651"/>
      <c r="AK703" s="651"/>
      <c r="AL703" s="651"/>
      <c r="AM703" s="651"/>
      <c r="AN703" s="651"/>
      <c r="AO703" s="651"/>
      <c r="AP703" s="651"/>
      <c r="AQ703" s="651"/>
      <c r="AR703" s="651"/>
      <c r="AS703" s="651"/>
      <c r="AT703" s="651"/>
      <c r="AU703" s="651"/>
      <c r="AV703" s="651"/>
      <c r="AW703" s="651"/>
      <c r="AX703" s="652"/>
    </row>
    <row r="704" spans="1:50" ht="42"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482</v>
      </c>
      <c r="AE704" s="572"/>
      <c r="AF704" s="572"/>
      <c r="AG704" s="414" t="s">
        <v>520</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482</v>
      </c>
      <c r="AE705" s="719"/>
      <c r="AF705" s="719"/>
      <c r="AG705" s="146" t="s">
        <v>521</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423</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549</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549</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522</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53.1"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482</v>
      </c>
      <c r="AE709" s="141"/>
      <c r="AF709" s="141"/>
      <c r="AG709" s="650" t="s">
        <v>523</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522</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53.1"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482</v>
      </c>
      <c r="AE711" s="141"/>
      <c r="AF711" s="141"/>
      <c r="AG711" s="650" t="s">
        <v>524</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522</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522</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42.9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482</v>
      </c>
      <c r="AE714" s="578"/>
      <c r="AF714" s="579"/>
      <c r="AG714" s="675" t="s">
        <v>525</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482</v>
      </c>
      <c r="AE715" s="654"/>
      <c r="AF715" s="763"/>
      <c r="AG715" s="512" t="s">
        <v>526</v>
      </c>
      <c r="AH715" s="513"/>
      <c r="AI715" s="513"/>
      <c r="AJ715" s="513"/>
      <c r="AK715" s="513"/>
      <c r="AL715" s="513"/>
      <c r="AM715" s="513"/>
      <c r="AN715" s="513"/>
      <c r="AO715" s="513"/>
      <c r="AP715" s="513"/>
      <c r="AQ715" s="513"/>
      <c r="AR715" s="513"/>
      <c r="AS715" s="513"/>
      <c r="AT715" s="513"/>
      <c r="AU715" s="513"/>
      <c r="AV715" s="513"/>
      <c r="AW715" s="513"/>
      <c r="AX715" s="514"/>
    </row>
    <row r="716" spans="1:50" ht="53.1"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482</v>
      </c>
      <c r="AE716" s="745"/>
      <c r="AF716" s="745"/>
      <c r="AG716" s="650" t="s">
        <v>527</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482</v>
      </c>
      <c r="AE717" s="141"/>
      <c r="AF717" s="141"/>
      <c r="AG717" s="650" t="s">
        <v>528</v>
      </c>
      <c r="AH717" s="651"/>
      <c r="AI717" s="651"/>
      <c r="AJ717" s="651"/>
      <c r="AK717" s="651"/>
      <c r="AL717" s="651"/>
      <c r="AM717" s="651"/>
      <c r="AN717" s="651"/>
      <c r="AO717" s="651"/>
      <c r="AP717" s="651"/>
      <c r="AQ717" s="651"/>
      <c r="AR717" s="651"/>
      <c r="AS717" s="651"/>
      <c r="AT717" s="651"/>
      <c r="AU717" s="651"/>
      <c r="AV717" s="651"/>
      <c r="AW717" s="651"/>
      <c r="AX717" s="652"/>
    </row>
    <row r="718" spans="1:50" ht="53.1"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482</v>
      </c>
      <c r="AE718" s="141"/>
      <c r="AF718" s="141"/>
      <c r="AG718" s="149" t="s">
        <v>529</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522</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530</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531</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466</v>
      </c>
      <c r="B737" s="110"/>
      <c r="C737" s="110"/>
      <c r="D737" s="111"/>
      <c r="E737" s="108"/>
      <c r="F737" s="108"/>
      <c r="G737" s="108"/>
      <c r="H737" s="108"/>
      <c r="I737" s="108"/>
      <c r="J737" s="108"/>
      <c r="K737" s="108"/>
      <c r="L737" s="108"/>
      <c r="M737" s="108"/>
      <c r="N737" s="87" t="s">
        <v>459</v>
      </c>
      <c r="O737" s="87"/>
      <c r="P737" s="87"/>
      <c r="Q737" s="87"/>
      <c r="R737" s="108"/>
      <c r="S737" s="108"/>
      <c r="T737" s="108"/>
      <c r="U737" s="108"/>
      <c r="V737" s="108"/>
      <c r="W737" s="108"/>
      <c r="X737" s="108"/>
      <c r="Y737" s="108"/>
      <c r="Z737" s="108"/>
      <c r="AA737" s="87" t="s">
        <v>458</v>
      </c>
      <c r="AB737" s="87"/>
      <c r="AC737" s="87"/>
      <c r="AD737" s="87"/>
      <c r="AE737" s="108"/>
      <c r="AF737" s="108"/>
      <c r="AG737" s="108"/>
      <c r="AH737" s="108"/>
      <c r="AI737" s="108"/>
      <c r="AJ737" s="108"/>
      <c r="AK737" s="108"/>
      <c r="AL737" s="108"/>
      <c r="AM737" s="108"/>
      <c r="AN737" s="87" t="s">
        <v>457</v>
      </c>
      <c r="AO737" s="87"/>
      <c r="AP737" s="87"/>
      <c r="AQ737" s="87"/>
      <c r="AR737" s="88"/>
      <c r="AS737" s="89"/>
      <c r="AT737" s="89"/>
      <c r="AU737" s="89"/>
      <c r="AV737" s="89"/>
      <c r="AW737" s="89"/>
      <c r="AX737" s="90"/>
      <c r="AY737" s="75"/>
      <c r="AZ737" s="75"/>
    </row>
    <row r="738" spans="1:52" ht="24.75" customHeight="1" x14ac:dyDescent="0.15">
      <c r="A738" s="109" t="s">
        <v>456</v>
      </c>
      <c r="B738" s="110"/>
      <c r="C738" s="110"/>
      <c r="D738" s="111"/>
      <c r="E738" s="108"/>
      <c r="F738" s="108"/>
      <c r="G738" s="108"/>
      <c r="H738" s="108"/>
      <c r="I738" s="108"/>
      <c r="J738" s="108"/>
      <c r="K738" s="108"/>
      <c r="L738" s="108"/>
      <c r="M738" s="108"/>
      <c r="N738" s="87" t="s">
        <v>455</v>
      </c>
      <c r="O738" s="87"/>
      <c r="P738" s="87"/>
      <c r="Q738" s="87"/>
      <c r="R738" s="108"/>
      <c r="S738" s="108"/>
      <c r="T738" s="108"/>
      <c r="U738" s="108"/>
      <c r="V738" s="108"/>
      <c r="W738" s="108"/>
      <c r="X738" s="108"/>
      <c r="Y738" s="108"/>
      <c r="Z738" s="108"/>
      <c r="AA738" s="87" t="s">
        <v>454</v>
      </c>
      <c r="AB738" s="87"/>
      <c r="AC738" s="87"/>
      <c r="AD738" s="87"/>
      <c r="AE738" s="108" t="s">
        <v>517</v>
      </c>
      <c r="AF738" s="108"/>
      <c r="AG738" s="108"/>
      <c r="AH738" s="108"/>
      <c r="AI738" s="108"/>
      <c r="AJ738" s="108"/>
      <c r="AK738" s="108"/>
      <c r="AL738" s="108"/>
      <c r="AM738" s="108"/>
      <c r="AN738" s="87" t="s">
        <v>450</v>
      </c>
      <c r="AO738" s="87"/>
      <c r="AP738" s="87"/>
      <c r="AQ738" s="87"/>
      <c r="AR738" s="88" t="s">
        <v>518</v>
      </c>
      <c r="AS738" s="89"/>
      <c r="AT738" s="89"/>
      <c r="AU738" s="89"/>
      <c r="AV738" s="89"/>
      <c r="AW738" s="89"/>
      <c r="AX738" s="90"/>
    </row>
    <row r="739" spans="1:52" ht="24.75" customHeight="1" thickBot="1" x14ac:dyDescent="0.2">
      <c r="A739" s="112" t="s">
        <v>446</v>
      </c>
      <c r="B739" s="113"/>
      <c r="C739" s="113"/>
      <c r="D739" s="114"/>
      <c r="E739" s="115" t="s">
        <v>478</v>
      </c>
      <c r="F739" s="103"/>
      <c r="G739" s="103"/>
      <c r="H739" s="79" t="str">
        <f>IF(E739="", "", "(")</f>
        <v>(</v>
      </c>
      <c r="I739" s="103"/>
      <c r="J739" s="103"/>
      <c r="K739" s="79" t="str">
        <f>IF(OR(I739="　", I739=""), "", "-")</f>
        <v/>
      </c>
      <c r="L739" s="104">
        <v>147</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428</v>
      </c>
      <c r="B779" s="747"/>
      <c r="C779" s="747"/>
      <c r="D779" s="747"/>
      <c r="E779" s="747"/>
      <c r="F779" s="748"/>
      <c r="G779" s="425" t="s">
        <v>532</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533</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534</v>
      </c>
      <c r="H781" s="436"/>
      <c r="I781" s="436"/>
      <c r="J781" s="436"/>
      <c r="K781" s="437"/>
      <c r="L781" s="438" t="s">
        <v>535</v>
      </c>
      <c r="M781" s="439"/>
      <c r="N781" s="439"/>
      <c r="O781" s="439"/>
      <c r="P781" s="439"/>
      <c r="Q781" s="439"/>
      <c r="R781" s="439"/>
      <c r="S781" s="439"/>
      <c r="T781" s="439"/>
      <c r="U781" s="439"/>
      <c r="V781" s="439"/>
      <c r="W781" s="439"/>
      <c r="X781" s="440"/>
      <c r="Y781" s="441">
        <v>10</v>
      </c>
      <c r="Z781" s="442"/>
      <c r="AA781" s="442"/>
      <c r="AB781" s="543"/>
      <c r="AC781" s="435" t="s">
        <v>536</v>
      </c>
      <c r="AD781" s="436"/>
      <c r="AE781" s="436"/>
      <c r="AF781" s="436"/>
      <c r="AG781" s="437"/>
      <c r="AH781" s="438" t="s">
        <v>537</v>
      </c>
      <c r="AI781" s="439"/>
      <c r="AJ781" s="439"/>
      <c r="AK781" s="439"/>
      <c r="AL781" s="439"/>
      <c r="AM781" s="439"/>
      <c r="AN781" s="439"/>
      <c r="AO781" s="439"/>
      <c r="AP781" s="439"/>
      <c r="AQ781" s="439"/>
      <c r="AR781" s="439"/>
      <c r="AS781" s="439"/>
      <c r="AT781" s="440"/>
      <c r="AU781" s="441">
        <v>1</v>
      </c>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10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1</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410</v>
      </c>
      <c r="AI836" s="332"/>
      <c r="AJ836" s="332"/>
      <c r="AK836" s="332"/>
      <c r="AL836" s="332" t="s">
        <v>21</v>
      </c>
      <c r="AM836" s="332"/>
      <c r="AN836" s="332"/>
      <c r="AO836" s="412"/>
      <c r="AP836" s="413" t="s">
        <v>344</v>
      </c>
      <c r="AQ836" s="413"/>
      <c r="AR836" s="413"/>
      <c r="AS836" s="413"/>
      <c r="AT836" s="413"/>
      <c r="AU836" s="413"/>
      <c r="AV836" s="413"/>
      <c r="AW836" s="413"/>
      <c r="AX836" s="413"/>
    </row>
    <row r="837" spans="1:50" ht="53.1" customHeight="1" x14ac:dyDescent="0.15">
      <c r="A837" s="390">
        <v>1</v>
      </c>
      <c r="B837" s="390">
        <v>1</v>
      </c>
      <c r="C837" s="410" t="s">
        <v>541</v>
      </c>
      <c r="D837" s="404"/>
      <c r="E837" s="404"/>
      <c r="F837" s="404"/>
      <c r="G837" s="404"/>
      <c r="H837" s="404"/>
      <c r="I837" s="404"/>
      <c r="J837" s="405">
        <v>2020001057333</v>
      </c>
      <c r="K837" s="406"/>
      <c r="L837" s="406"/>
      <c r="M837" s="406"/>
      <c r="N837" s="406"/>
      <c r="O837" s="406"/>
      <c r="P837" s="411" t="s">
        <v>542</v>
      </c>
      <c r="Q837" s="303"/>
      <c r="R837" s="303"/>
      <c r="S837" s="303"/>
      <c r="T837" s="303"/>
      <c r="U837" s="303"/>
      <c r="V837" s="303"/>
      <c r="W837" s="303"/>
      <c r="X837" s="303"/>
      <c r="Y837" s="304">
        <v>10</v>
      </c>
      <c r="Z837" s="305"/>
      <c r="AA837" s="305"/>
      <c r="AB837" s="306"/>
      <c r="AC837" s="314" t="s">
        <v>414</v>
      </c>
      <c r="AD837" s="409"/>
      <c r="AE837" s="409"/>
      <c r="AF837" s="409"/>
      <c r="AG837" s="409"/>
      <c r="AH837" s="407">
        <v>2</v>
      </c>
      <c r="AI837" s="408"/>
      <c r="AJ837" s="408"/>
      <c r="AK837" s="408"/>
      <c r="AL837" s="311">
        <v>98.2</v>
      </c>
      <c r="AM837" s="312"/>
      <c r="AN837" s="312"/>
      <c r="AO837" s="313"/>
      <c r="AP837" s="307" t="s">
        <v>540</v>
      </c>
      <c r="AQ837" s="307"/>
      <c r="AR837" s="307"/>
      <c r="AS837" s="307"/>
      <c r="AT837" s="307"/>
      <c r="AU837" s="307"/>
      <c r="AV837" s="307"/>
      <c r="AW837" s="307"/>
      <c r="AX837" s="307"/>
    </row>
    <row r="838" spans="1:50" ht="30"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410</v>
      </c>
      <c r="AI869" s="332"/>
      <c r="AJ869" s="332"/>
      <c r="AK869" s="332"/>
      <c r="AL869" s="332" t="s">
        <v>21</v>
      </c>
      <c r="AM869" s="332"/>
      <c r="AN869" s="332"/>
      <c r="AO869" s="412"/>
      <c r="AP869" s="413" t="s">
        <v>344</v>
      </c>
      <c r="AQ869" s="413"/>
      <c r="AR869" s="413"/>
      <c r="AS869" s="413"/>
      <c r="AT869" s="413"/>
      <c r="AU869" s="413"/>
      <c r="AV869" s="413"/>
      <c r="AW869" s="413"/>
      <c r="AX869" s="413"/>
    </row>
    <row r="870" spans="1:50" ht="42.95" customHeight="1" x14ac:dyDescent="0.15">
      <c r="A870" s="390">
        <v>1</v>
      </c>
      <c r="B870" s="390">
        <v>1</v>
      </c>
      <c r="C870" s="410" t="s">
        <v>538</v>
      </c>
      <c r="D870" s="404"/>
      <c r="E870" s="404"/>
      <c r="F870" s="404"/>
      <c r="G870" s="404"/>
      <c r="H870" s="404"/>
      <c r="I870" s="404"/>
      <c r="J870" s="405">
        <v>7011101045942</v>
      </c>
      <c r="K870" s="406"/>
      <c r="L870" s="406"/>
      <c r="M870" s="406"/>
      <c r="N870" s="406"/>
      <c r="O870" s="406"/>
      <c r="P870" s="411" t="s">
        <v>539</v>
      </c>
      <c r="Q870" s="303"/>
      <c r="R870" s="303"/>
      <c r="S870" s="303"/>
      <c r="T870" s="303"/>
      <c r="U870" s="303"/>
      <c r="V870" s="303"/>
      <c r="W870" s="303"/>
      <c r="X870" s="303"/>
      <c r="Y870" s="304">
        <v>1</v>
      </c>
      <c r="Z870" s="305"/>
      <c r="AA870" s="305"/>
      <c r="AB870" s="306"/>
      <c r="AC870" s="314" t="s">
        <v>414</v>
      </c>
      <c r="AD870" s="409"/>
      <c r="AE870" s="409"/>
      <c r="AF870" s="409"/>
      <c r="AG870" s="409"/>
      <c r="AH870" s="407">
        <v>7</v>
      </c>
      <c r="AI870" s="408"/>
      <c r="AJ870" s="408"/>
      <c r="AK870" s="408"/>
      <c r="AL870" s="311">
        <v>78.599999999999994</v>
      </c>
      <c r="AM870" s="312"/>
      <c r="AN870" s="312"/>
      <c r="AO870" s="313"/>
      <c r="AP870" s="307" t="s">
        <v>540</v>
      </c>
      <c r="AQ870" s="307"/>
      <c r="AR870" s="307"/>
      <c r="AS870" s="307"/>
      <c r="AT870" s="307"/>
      <c r="AU870" s="307"/>
      <c r="AV870" s="307"/>
      <c r="AW870" s="307"/>
      <c r="AX870" s="307"/>
    </row>
    <row r="871" spans="1:50" ht="30"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410</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410</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410</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410</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410</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410</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hidden="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82">
    <cfRule type="expression" dxfId="2095" priority="13879">
      <formula>IF(RIGHT(TEXT(Y782,"0.#"),1)=".",FALSE,TRUE)</formula>
    </cfRule>
    <cfRule type="expression" dxfId="2094" priority="13880">
      <formula>IF(RIGHT(TEXT(Y782,"0.#"),1)=".",TRUE,FALSE)</formula>
    </cfRule>
  </conditionalFormatting>
  <conditionalFormatting sqref="Y791">
    <cfRule type="expression" dxfId="2093" priority="13875">
      <formula>IF(RIGHT(TEXT(Y791,"0.#"),1)=".",FALSE,TRUE)</formula>
    </cfRule>
    <cfRule type="expression" dxfId="2092" priority="13876">
      <formula>IF(RIGHT(TEXT(Y791,"0.#"),1)=".",TRUE,FALSE)</formula>
    </cfRule>
  </conditionalFormatting>
  <conditionalFormatting sqref="Y822:Y829 Y820 Y809:Y816 Y807 Y796:Y803 Y794">
    <cfRule type="expression" dxfId="2091" priority="13657">
      <formula>IF(RIGHT(TEXT(Y794,"0.#"),1)=".",FALSE,TRUE)</formula>
    </cfRule>
    <cfRule type="expression" dxfId="2090" priority="13658">
      <formula>IF(RIGHT(TEXT(Y794,"0.#"),1)=".",TRUE,FALSE)</formula>
    </cfRule>
  </conditionalFormatting>
  <conditionalFormatting sqref="P16:AQ17 P15:AX15 P13:AX13">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83:Y790">
    <cfRule type="expression" dxfId="2083" priority="13681">
      <formula>IF(RIGHT(TEXT(Y783,"0.#"),1)=".",FALSE,TRUE)</formula>
    </cfRule>
    <cfRule type="expression" dxfId="2082" priority="13682">
      <formula>IF(RIGHT(TEXT(Y783,"0.#"),1)=".",TRUE,FALSE)</formula>
    </cfRule>
  </conditionalFormatting>
  <conditionalFormatting sqref="AU782">
    <cfRule type="expression" dxfId="2081" priority="13679">
      <formula>IF(RIGHT(TEXT(AU782,"0.#"),1)=".",FALSE,TRUE)</formula>
    </cfRule>
    <cfRule type="expression" dxfId="2080" priority="13680">
      <formula>IF(RIGHT(TEXT(AU782,"0.#"),1)=".",TRUE,FALSE)</formula>
    </cfRule>
  </conditionalFormatting>
  <conditionalFormatting sqref="AU791">
    <cfRule type="expression" dxfId="2079" priority="13677">
      <formula>IF(RIGHT(TEXT(AU791,"0.#"),1)=".",FALSE,TRUE)</formula>
    </cfRule>
    <cfRule type="expression" dxfId="2078" priority="13678">
      <formula>IF(RIGHT(TEXT(AU791,"0.#"),1)=".",TRUE,FALSE)</formula>
    </cfRule>
  </conditionalFormatting>
  <conditionalFormatting sqref="AU783:AU790 AU781">
    <cfRule type="expression" dxfId="2077" priority="13675">
      <formula>IF(RIGHT(TEXT(AU781,"0.#"),1)=".",FALSE,TRUE)</formula>
    </cfRule>
    <cfRule type="expression" dxfId="2076" priority="13676">
      <formula>IF(RIGHT(TEXT(AU781,"0.#"),1)=".",TRUE,FALSE)</formula>
    </cfRule>
  </conditionalFormatting>
  <conditionalFormatting sqref="Y821 Y808 Y795">
    <cfRule type="expression" dxfId="2075" priority="13661">
      <formula>IF(RIGHT(TEXT(Y795,"0.#"),1)=".",FALSE,TRUE)</formula>
    </cfRule>
    <cfRule type="expression" dxfId="2074" priority="13662">
      <formula>IF(RIGHT(TEXT(Y795,"0.#"),1)=".",TRUE,FALSE)</formula>
    </cfRule>
  </conditionalFormatting>
  <conditionalFormatting sqref="Y830 Y817 Y804">
    <cfRule type="expression" dxfId="2073" priority="13659">
      <formula>IF(RIGHT(TEXT(Y804,"0.#"),1)=".",FALSE,TRUE)</formula>
    </cfRule>
    <cfRule type="expression" dxfId="2072" priority="13660">
      <formula>IF(RIGHT(TEXT(Y804,"0.#"),1)=".",TRUE,FALSE)</formula>
    </cfRule>
  </conditionalFormatting>
  <conditionalFormatting sqref="AU821 AU808 AU795">
    <cfRule type="expression" dxfId="2071" priority="13655">
      <formula>IF(RIGHT(TEXT(AU795,"0.#"),1)=".",FALSE,TRUE)</formula>
    </cfRule>
    <cfRule type="expression" dxfId="2070" priority="13656">
      <formula>IF(RIGHT(TEXT(AU795,"0.#"),1)=".",TRUE,FALSE)</formula>
    </cfRule>
  </conditionalFormatting>
  <conditionalFormatting sqref="AU830 AU817 AU804">
    <cfRule type="expression" dxfId="2069" priority="13653">
      <formula>IF(RIGHT(TEXT(AU804,"0.#"),1)=".",FALSE,TRUE)</formula>
    </cfRule>
    <cfRule type="expression" dxfId="2068" priority="13654">
      <formula>IF(RIGHT(TEXT(AU804,"0.#"),1)=".",TRUE,FALSE)</formula>
    </cfRule>
  </conditionalFormatting>
  <conditionalFormatting sqref="AU822:AU829 AU820 AU809:AU816 AU807 AU796:AU803 AU794">
    <cfRule type="expression" dxfId="2067" priority="13651">
      <formula>IF(RIGHT(TEXT(AU794,"0.#"),1)=".",FALSE,TRUE)</formula>
    </cfRule>
    <cfRule type="expression" dxfId="2066" priority="13652">
      <formula>IF(RIGHT(TEXT(AU794,"0.#"),1)=".",TRUE,FALSE)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39:AO866">
    <cfRule type="expression" dxfId="1801" priority="6629">
      <formula>IF(AND(AL839&gt;=0, RIGHT(TEXT(AL839,"0.#"),1)&lt;&gt;"."),TRUE,FALSE)</formula>
    </cfRule>
    <cfRule type="expression" dxfId="1800" priority="6630">
      <formula>IF(AND(AL839&gt;=0, RIGHT(TEXT(AL839,"0.#"),1)="."),TRUE,FALSE)</formula>
    </cfRule>
    <cfRule type="expression" dxfId="1799" priority="6631">
      <formula>IF(AND(AL839&lt;0, RIGHT(TEXT(AL839,"0.#"),1)&lt;&gt;"."),TRUE,FALSE)</formula>
    </cfRule>
    <cfRule type="expression" dxfId="1798" priority="6632">
      <formula>IF(AND(AL839&lt;0, RIGHT(TEXT(AL839,"0.#"),1)="."),TRUE,FALSE)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39:Y866">
    <cfRule type="expression" dxfId="1727" priority="2957">
      <formula>IF(RIGHT(TEXT(Y839,"0.#"),1)=".",FALSE,TRUE)</formula>
    </cfRule>
    <cfRule type="expression" dxfId="1726" priority="2958">
      <formula>IF(RIGHT(TEXT(Y839,"0.#"),1)=".",TRUE,FALSE)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2:AO1131">
    <cfRule type="expression" dxfId="1697" priority="2863">
      <formula>IF(AND(AL1102&gt;=0, RIGHT(TEXT(AL1102,"0.#"),1)&lt;&gt;"."),TRUE,FALSE)</formula>
    </cfRule>
    <cfRule type="expression" dxfId="1696" priority="2864">
      <formula>IF(AND(AL1102&gt;=0, RIGHT(TEXT(AL1102,"0.#"),1)="."),TRUE,FALSE)</formula>
    </cfRule>
    <cfRule type="expression" dxfId="1695" priority="2865">
      <formula>IF(AND(AL1102&lt;0, RIGHT(TEXT(AL1102,"0.#"),1)&lt;&gt;"."),TRUE,FALSE)</formula>
    </cfRule>
    <cfRule type="expression" dxfId="1694" priority="2866">
      <formula>IF(AND(AL1102&lt;0, RIGHT(TEXT(AL1102,"0.#"),1)="."),TRUE,FALSE)</formula>
    </cfRule>
  </conditionalFormatting>
  <conditionalFormatting sqref="Y1102:Y1131">
    <cfRule type="expression" dxfId="1693" priority="2861">
      <formula>IF(RIGHT(TEXT(Y1102,"0.#"),1)=".",FALSE,TRUE)</formula>
    </cfRule>
    <cfRule type="expression" dxfId="1692" priority="2862">
      <formula>IF(RIGHT(TEXT(Y1102,"0.#"),1)=".",TRUE,FALSE)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7:AO838">
    <cfRule type="expression" dxfId="1683" priority="2815">
      <formula>IF(AND(AL837&gt;=0, RIGHT(TEXT(AL837,"0.#"),1)&lt;&gt;"."),TRUE,FALSE)</formula>
    </cfRule>
    <cfRule type="expression" dxfId="1682" priority="2816">
      <formula>IF(AND(AL837&gt;=0, RIGHT(TEXT(AL837,"0.#"),1)="."),TRUE,FALSE)</formula>
    </cfRule>
    <cfRule type="expression" dxfId="1681" priority="2817">
      <formula>IF(AND(AL837&lt;0, RIGHT(TEXT(AL837,"0.#"),1)&lt;&gt;"."),TRUE,FALSE)</formula>
    </cfRule>
    <cfRule type="expression" dxfId="1680" priority="2818">
      <formula>IF(AND(AL837&lt;0, RIGHT(TEXT(AL837,"0.#"),1)="."),TRUE,FALSE)</formula>
    </cfRule>
  </conditionalFormatting>
  <conditionalFormatting sqref="Y837:Y838">
    <cfRule type="expression" dxfId="1679" priority="2813">
      <formula>IF(RIGHT(TEXT(Y837,"0.#"),1)=".",FALSE,TRUE)</formula>
    </cfRule>
    <cfRule type="expression" dxfId="1678" priority="2814">
      <formula>IF(RIGHT(TEXT(Y837,"0.#"),1)=".",TRUE,FALSE)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I139 AM138:AM139 AQ138:AQ139 AU138:AU139 AE138:AE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2:Y899">
    <cfRule type="expression" dxfId="1361" priority="2073">
      <formula>IF(RIGHT(TEXT(Y872,"0.#"),1)=".",FALSE,TRUE)</formula>
    </cfRule>
    <cfRule type="expression" dxfId="1360" priority="2074">
      <formula>IF(RIGHT(TEXT(Y872,"0.#"),1)=".",TRUE,FALSE)</formula>
    </cfRule>
  </conditionalFormatting>
  <conditionalFormatting sqref="Y870:Y871">
    <cfRule type="expression" dxfId="1359" priority="2067">
      <formula>IF(RIGHT(TEXT(Y870,"0.#"),1)=".",FALSE,TRUE)</formula>
    </cfRule>
    <cfRule type="expression" dxfId="1358" priority="2068">
      <formula>IF(RIGHT(TEXT(Y870,"0.#"),1)=".",TRUE,FALSE)</formula>
    </cfRule>
  </conditionalFormatting>
  <conditionalFormatting sqref="Y905:Y932">
    <cfRule type="expression" dxfId="1357" priority="2061">
      <formula>IF(RIGHT(TEXT(Y905,"0.#"),1)=".",FALSE,TRUE)</formula>
    </cfRule>
    <cfRule type="expression" dxfId="1356" priority="2062">
      <formula>IF(RIGHT(TEXT(Y905,"0.#"),1)=".",TRUE,FALSE)</formula>
    </cfRule>
  </conditionalFormatting>
  <conditionalFormatting sqref="Y903:Y904">
    <cfRule type="expression" dxfId="1355" priority="2055">
      <formula>IF(RIGHT(TEXT(Y903,"0.#"),1)=".",FALSE,TRUE)</formula>
    </cfRule>
    <cfRule type="expression" dxfId="1354" priority="2056">
      <formula>IF(RIGHT(TEXT(Y903,"0.#"),1)=".",TRUE,FALSE)</formula>
    </cfRule>
  </conditionalFormatting>
  <conditionalFormatting sqref="Y938:Y965">
    <cfRule type="expression" dxfId="1353" priority="2049">
      <formula>IF(RIGHT(TEXT(Y938,"0.#"),1)=".",FALSE,TRUE)</formula>
    </cfRule>
    <cfRule type="expression" dxfId="1352" priority="2050">
      <formula>IF(RIGHT(TEXT(Y938,"0.#"),1)=".",TRUE,FALSE)</formula>
    </cfRule>
  </conditionalFormatting>
  <conditionalFormatting sqref="Y936:Y937">
    <cfRule type="expression" dxfId="1351" priority="2043">
      <formula>IF(RIGHT(TEXT(Y936,"0.#"),1)=".",FALSE,TRUE)</formula>
    </cfRule>
    <cfRule type="expression" dxfId="1350" priority="2044">
      <formula>IF(RIGHT(TEXT(Y936,"0.#"),1)=".",TRUE,FALSE)</formula>
    </cfRule>
  </conditionalFormatting>
  <conditionalFormatting sqref="Y971:Y998">
    <cfRule type="expression" dxfId="1349" priority="2037">
      <formula>IF(RIGHT(TEXT(Y971,"0.#"),1)=".",FALSE,TRUE)</formula>
    </cfRule>
    <cfRule type="expression" dxfId="1348" priority="2038">
      <formula>IF(RIGHT(TEXT(Y971,"0.#"),1)=".",TRUE,FALSE)</formula>
    </cfRule>
  </conditionalFormatting>
  <conditionalFormatting sqref="Y969:Y970">
    <cfRule type="expression" dxfId="1347" priority="2031">
      <formula>IF(RIGHT(TEXT(Y969,"0.#"),1)=".",FALSE,TRUE)</formula>
    </cfRule>
    <cfRule type="expression" dxfId="1346" priority="2032">
      <formula>IF(RIGHT(TEXT(Y969,"0.#"),1)=".",TRUE,FALSE)</formula>
    </cfRule>
  </conditionalFormatting>
  <conditionalFormatting sqref="Y1004:Y1031">
    <cfRule type="expression" dxfId="1345" priority="2025">
      <formula>IF(RIGHT(TEXT(Y1004,"0.#"),1)=".",FALSE,TRUE)</formula>
    </cfRule>
    <cfRule type="expression" dxfId="1344" priority="2026">
      <formula>IF(RIGHT(TEXT(Y1004,"0.#"),1)=".",TRUE,FALSE)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2:AO899">
    <cfRule type="expression" dxfId="1263" priority="2075">
      <formula>IF(AND(AL872&gt;=0, RIGHT(TEXT(AL872,"0.#"),1)&lt;&gt;"."),TRUE,FALSE)</formula>
    </cfRule>
    <cfRule type="expression" dxfId="1262" priority="2076">
      <formula>IF(AND(AL872&gt;=0, RIGHT(TEXT(AL872,"0.#"),1)="."),TRUE,FALSE)</formula>
    </cfRule>
    <cfRule type="expression" dxfId="1261" priority="2077">
      <formula>IF(AND(AL872&lt;0, RIGHT(TEXT(AL872,"0.#"),1)&lt;&gt;"."),TRUE,FALSE)</formula>
    </cfRule>
    <cfRule type="expression" dxfId="1260" priority="2078">
      <formula>IF(AND(AL872&lt;0, RIGHT(TEXT(AL872,"0.#"),1)="."),TRUE,FALSE)</formula>
    </cfRule>
  </conditionalFormatting>
  <conditionalFormatting sqref="AL870:AO871">
    <cfRule type="expression" dxfId="1259" priority="2069">
      <formula>IF(AND(AL870&gt;=0, RIGHT(TEXT(AL870,"0.#"),1)&lt;&gt;"."),TRUE,FALSE)</formula>
    </cfRule>
    <cfRule type="expression" dxfId="1258" priority="2070">
      <formula>IF(AND(AL870&gt;=0, RIGHT(TEXT(AL870,"0.#"),1)="."),TRUE,FALSE)</formula>
    </cfRule>
    <cfRule type="expression" dxfId="1257" priority="2071">
      <formula>IF(AND(AL870&lt;0, RIGHT(TEXT(AL870,"0.#"),1)&lt;&gt;"."),TRUE,FALSE)</formula>
    </cfRule>
    <cfRule type="expression" dxfId="1256" priority="2072">
      <formula>IF(AND(AL870&lt;0, RIGHT(TEXT(AL870,"0.#"),1)="."),TRUE,FALSE)</formula>
    </cfRule>
  </conditionalFormatting>
  <conditionalFormatting sqref="AL905:AO932">
    <cfRule type="expression" dxfId="1255" priority="2063">
      <formula>IF(AND(AL905&gt;=0, RIGHT(TEXT(AL905,"0.#"),1)&lt;&gt;"."),TRUE,FALSE)</formula>
    </cfRule>
    <cfRule type="expression" dxfId="1254" priority="2064">
      <formula>IF(AND(AL905&gt;=0, RIGHT(TEXT(AL905,"0.#"),1)="."),TRUE,FALSE)</formula>
    </cfRule>
    <cfRule type="expression" dxfId="1253" priority="2065">
      <formula>IF(AND(AL905&lt;0, RIGHT(TEXT(AL905,"0.#"),1)&lt;&gt;"."),TRUE,FALSE)</formula>
    </cfRule>
    <cfRule type="expression" dxfId="1252" priority="2066">
      <formula>IF(AND(AL905&lt;0, RIGHT(TEXT(AL905,"0.#"),1)="."),TRUE,FALSE)</formula>
    </cfRule>
  </conditionalFormatting>
  <conditionalFormatting sqref="AL903:AO904">
    <cfRule type="expression" dxfId="1251" priority="2057">
      <formula>IF(AND(AL903&gt;=0, RIGHT(TEXT(AL903,"0.#"),1)&lt;&gt;"."),TRUE,FALSE)</formula>
    </cfRule>
    <cfRule type="expression" dxfId="1250" priority="2058">
      <formula>IF(AND(AL903&gt;=0, RIGHT(TEXT(AL903,"0.#"),1)="."),TRUE,FALSE)</formula>
    </cfRule>
    <cfRule type="expression" dxfId="1249" priority="2059">
      <formula>IF(AND(AL903&lt;0, RIGHT(TEXT(AL903,"0.#"),1)&lt;&gt;"."),TRUE,FALSE)</formula>
    </cfRule>
    <cfRule type="expression" dxfId="1248" priority="2060">
      <formula>IF(AND(AL903&lt;0, RIGHT(TEXT(AL903,"0.#"),1)="."),TRUE,FALSE)</formula>
    </cfRule>
  </conditionalFormatting>
  <conditionalFormatting sqref="AL938:AO965">
    <cfRule type="expression" dxfId="1247" priority="2051">
      <formula>IF(AND(AL938&gt;=0, RIGHT(TEXT(AL938,"0.#"),1)&lt;&gt;"."),TRUE,FALSE)</formula>
    </cfRule>
    <cfRule type="expression" dxfId="1246" priority="2052">
      <formula>IF(AND(AL938&gt;=0, RIGHT(TEXT(AL938,"0.#"),1)="."),TRUE,FALSE)</formula>
    </cfRule>
    <cfRule type="expression" dxfId="1245" priority="2053">
      <formula>IF(AND(AL938&lt;0, RIGHT(TEXT(AL938,"0.#"),1)&lt;&gt;"."),TRUE,FALSE)</formula>
    </cfRule>
    <cfRule type="expression" dxfId="1244" priority="2054">
      <formula>IF(AND(AL938&lt;0, RIGHT(TEXT(AL938,"0.#"),1)="."),TRUE,FALSE)</formula>
    </cfRule>
  </conditionalFormatting>
  <conditionalFormatting sqref="AL936:AO937">
    <cfRule type="expression" dxfId="1243" priority="2045">
      <formula>IF(AND(AL936&gt;=0, RIGHT(TEXT(AL936,"0.#"),1)&lt;&gt;"."),TRUE,FALSE)</formula>
    </cfRule>
    <cfRule type="expression" dxfId="1242" priority="2046">
      <formula>IF(AND(AL936&gt;=0, RIGHT(TEXT(AL936,"0.#"),1)="."),TRUE,FALSE)</formula>
    </cfRule>
    <cfRule type="expression" dxfId="1241" priority="2047">
      <formula>IF(AND(AL936&lt;0, RIGHT(TEXT(AL936,"0.#"),1)&lt;&gt;"."),TRUE,FALSE)</formula>
    </cfRule>
    <cfRule type="expression" dxfId="1240" priority="2048">
      <formula>IF(AND(AL936&lt;0, RIGHT(TEXT(AL936,"0.#"),1)="."),TRUE,FALSE)</formula>
    </cfRule>
  </conditionalFormatting>
  <conditionalFormatting sqref="AL971:AO998">
    <cfRule type="expression" dxfId="1239" priority="2039">
      <formula>IF(AND(AL971&gt;=0, RIGHT(TEXT(AL971,"0.#"),1)&lt;&gt;"."),TRUE,FALSE)</formula>
    </cfRule>
    <cfRule type="expression" dxfId="1238" priority="2040">
      <formula>IF(AND(AL971&gt;=0, RIGHT(TEXT(AL971,"0.#"),1)="."),TRUE,FALSE)</formula>
    </cfRule>
    <cfRule type="expression" dxfId="1237" priority="2041">
      <formula>IF(AND(AL971&lt;0, RIGHT(TEXT(AL971,"0.#"),1)&lt;&gt;"."),TRUE,FALSE)</formula>
    </cfRule>
    <cfRule type="expression" dxfId="1236" priority="2042">
      <formula>IF(AND(AL971&lt;0, RIGHT(TEXT(AL971,"0.#"),1)="."),TRUE,FALSE)</formula>
    </cfRule>
  </conditionalFormatting>
  <conditionalFormatting sqref="AL969:AO970">
    <cfRule type="expression" dxfId="1235" priority="2033">
      <formula>IF(AND(AL969&gt;=0, RIGHT(TEXT(AL969,"0.#"),1)&lt;&gt;"."),TRUE,FALSE)</formula>
    </cfRule>
    <cfRule type="expression" dxfId="1234" priority="2034">
      <formula>IF(AND(AL969&gt;=0, RIGHT(TEXT(AL969,"0.#"),1)="."),TRUE,FALSE)</formula>
    </cfRule>
    <cfRule type="expression" dxfId="1233" priority="2035">
      <formula>IF(AND(AL969&lt;0, RIGHT(TEXT(AL969,"0.#"),1)&lt;&gt;"."),TRUE,FALSE)</formula>
    </cfRule>
    <cfRule type="expression" dxfId="1232" priority="2036">
      <formula>IF(AND(AL969&lt;0, RIGHT(TEXT(AL969,"0.#"),1)="."),TRUE,FALSE)</formula>
    </cfRule>
  </conditionalFormatting>
  <conditionalFormatting sqref="AL1004:AO1031">
    <cfRule type="expression" dxfId="1231" priority="2027">
      <formula>IF(AND(AL1004&gt;=0, RIGHT(TEXT(AL1004,"0.#"),1)&lt;&gt;"."),TRUE,FALSE)</formula>
    </cfRule>
    <cfRule type="expression" dxfId="1230" priority="2028">
      <formula>IF(AND(AL1004&gt;=0, RIGHT(TEXT(AL1004,"0.#"),1)="."),TRUE,FALSE)</formula>
    </cfRule>
    <cfRule type="expression" dxfId="1229" priority="2029">
      <formula>IF(AND(AL1004&lt;0, RIGHT(TEXT(AL1004,"0.#"),1)&lt;&gt;"."),TRUE,FALSE)</formula>
    </cfRule>
    <cfRule type="expression" dxfId="1228" priority="2030">
      <formula>IF(AND(AL1004&lt;0, RIGHT(TEXT(AL1004,"0.#"),1)="."),TRUE,FALSE)</formula>
    </cfRule>
  </conditionalFormatting>
  <conditionalFormatting sqref="AL1002:AO1003">
    <cfRule type="expression" dxfId="1227" priority="2021">
      <formula>IF(AND(AL1002&gt;=0, RIGHT(TEXT(AL1002,"0.#"),1)&lt;&gt;"."),TRUE,FALSE)</formula>
    </cfRule>
    <cfRule type="expression" dxfId="1226" priority="2022">
      <formula>IF(AND(AL1002&gt;=0, RIGHT(TEXT(AL1002,"0.#"),1)="."),TRUE,FALSE)</formula>
    </cfRule>
    <cfRule type="expression" dxfId="1225" priority="2023">
      <formula>IF(AND(AL1002&lt;0, RIGHT(TEXT(AL1002,"0.#"),1)&lt;&gt;"."),TRUE,FALSE)</formula>
    </cfRule>
    <cfRule type="expression" dxfId="1224" priority="2024">
      <formula>IF(AND(AL1002&lt;0, RIGHT(TEXT(AL1002,"0.#"),1)="."),TRUE,FALSE)</formula>
    </cfRule>
  </conditionalFormatting>
  <conditionalFormatting sqref="Y1002:Y1003">
    <cfRule type="expression" dxfId="1223" priority="2019">
      <formula>IF(RIGHT(TEXT(Y1002,"0.#"),1)=".",FALSE,TRUE)</formula>
    </cfRule>
    <cfRule type="expression" dxfId="1222" priority="2020">
      <formula>IF(RIGHT(TEXT(Y1002,"0.#"),1)=".",TRUE,FALSE)</formula>
    </cfRule>
  </conditionalFormatting>
  <conditionalFormatting sqref="AL1037:AO1064">
    <cfRule type="expression" dxfId="1221" priority="2015">
      <formula>IF(AND(AL1037&gt;=0, RIGHT(TEXT(AL1037,"0.#"),1)&lt;&gt;"."),TRUE,FALSE)</formula>
    </cfRule>
    <cfRule type="expression" dxfId="1220" priority="2016">
      <formula>IF(AND(AL1037&gt;=0, RIGHT(TEXT(AL1037,"0.#"),1)="."),TRUE,FALSE)</formula>
    </cfRule>
    <cfRule type="expression" dxfId="1219" priority="2017">
      <formula>IF(AND(AL1037&lt;0, RIGHT(TEXT(AL1037,"0.#"),1)&lt;&gt;"."),TRUE,FALSE)</formula>
    </cfRule>
    <cfRule type="expression" dxfId="1218" priority="2018">
      <formula>IF(AND(AL1037&lt;0, RIGHT(TEXT(AL1037,"0.#"),1)="."),TRUE,FALSE)</formula>
    </cfRule>
  </conditionalFormatting>
  <conditionalFormatting sqref="Y1037:Y1064">
    <cfRule type="expression" dxfId="1217" priority="2013">
      <formula>IF(RIGHT(TEXT(Y1037,"0.#"),1)=".",FALSE,TRUE)</formula>
    </cfRule>
    <cfRule type="expression" dxfId="1216" priority="2014">
      <formula>IF(RIGHT(TEXT(Y1037,"0.#"),1)=".",TRUE,FALSE)</formula>
    </cfRule>
  </conditionalFormatting>
  <conditionalFormatting sqref="AL1035:AO1036">
    <cfRule type="expression" dxfId="1215" priority="2009">
      <formula>IF(AND(AL1035&gt;=0, RIGHT(TEXT(AL1035,"0.#"),1)&lt;&gt;"."),TRUE,FALSE)</formula>
    </cfRule>
    <cfRule type="expression" dxfId="1214" priority="2010">
      <formula>IF(AND(AL1035&gt;=0, RIGHT(TEXT(AL1035,"0.#"),1)="."),TRUE,FALSE)</formula>
    </cfRule>
    <cfRule type="expression" dxfId="1213" priority="2011">
      <formula>IF(AND(AL1035&lt;0, RIGHT(TEXT(AL1035,"0.#"),1)&lt;&gt;"."),TRUE,FALSE)</formula>
    </cfRule>
    <cfRule type="expression" dxfId="1212" priority="2012">
      <formula>IF(AND(AL1035&lt;0, RIGHT(TEXT(AL1035,"0.#"),1)="."),TRUE,FALSE)</formula>
    </cfRule>
  </conditionalFormatting>
  <conditionalFormatting sqref="Y1035:Y1036">
    <cfRule type="expression" dxfId="1211" priority="2007">
      <formula>IF(RIGHT(TEXT(Y1035,"0.#"),1)=".",FALSE,TRUE)</formula>
    </cfRule>
    <cfRule type="expression" dxfId="1210" priority="2008">
      <formula>IF(RIGHT(TEXT(Y1035,"0.#"),1)=".",TRUE,FALSE)</formula>
    </cfRule>
  </conditionalFormatting>
  <conditionalFormatting sqref="AL1070:AO1097">
    <cfRule type="expression" dxfId="1209" priority="2003">
      <formula>IF(AND(AL1070&gt;=0, RIGHT(TEXT(AL1070,"0.#"),1)&lt;&gt;"."),TRUE,FALSE)</formula>
    </cfRule>
    <cfRule type="expression" dxfId="1208" priority="2004">
      <formula>IF(AND(AL1070&gt;=0, RIGHT(TEXT(AL1070,"0.#"),1)="."),TRUE,FALSE)</formula>
    </cfRule>
    <cfRule type="expression" dxfId="1207" priority="2005">
      <formula>IF(AND(AL1070&lt;0, RIGHT(TEXT(AL1070,"0.#"),1)&lt;&gt;"."),TRUE,FALSE)</formula>
    </cfRule>
    <cfRule type="expression" dxfId="1206" priority="2006">
      <formula>IF(AND(AL1070&lt;0, RIGHT(TEXT(AL1070,"0.#"),1)="."),TRUE,FALSE)</formula>
    </cfRule>
  </conditionalFormatting>
  <conditionalFormatting sqref="Y1070:Y1097">
    <cfRule type="expression" dxfId="1205" priority="2001">
      <formula>IF(RIGHT(TEXT(Y1070,"0.#"),1)=".",FALSE,TRUE)</formula>
    </cfRule>
    <cfRule type="expression" dxfId="1204" priority="2002">
      <formula>IF(RIGHT(TEXT(Y1070,"0.#"),1)=".",TRUE,FALSE)</formula>
    </cfRule>
  </conditionalFormatting>
  <conditionalFormatting sqref="AL1068:AO1069">
    <cfRule type="expression" dxfId="1203" priority="1997">
      <formula>IF(AND(AL1068&gt;=0, RIGHT(TEXT(AL1068,"0.#"),1)&lt;&gt;"."),TRUE,FALSE)</formula>
    </cfRule>
    <cfRule type="expression" dxfId="1202" priority="1998">
      <formula>IF(AND(AL1068&gt;=0, RIGHT(TEXT(AL1068,"0.#"),1)="."),TRUE,FALSE)</formula>
    </cfRule>
    <cfRule type="expression" dxfId="1201" priority="1999">
      <formula>IF(AND(AL1068&lt;0, RIGHT(TEXT(AL1068,"0.#"),1)&lt;&gt;"."),TRUE,FALSE)</formula>
    </cfRule>
    <cfRule type="expression" dxfId="1200" priority="2000">
      <formula>IF(AND(AL1068&lt;0, RIGHT(TEXT(AL1068,"0.#"),1)="."),TRUE,FALSE)</formula>
    </cfRule>
  </conditionalFormatting>
  <conditionalFormatting sqref="Y1068:Y1069">
    <cfRule type="expression" dxfId="1199" priority="1995">
      <formula>IF(RIGHT(TEXT(Y1068,"0.#"),1)=".",FALSE,TRUE)</formula>
    </cfRule>
    <cfRule type="expression" dxfId="1198" priority="1996">
      <formula>IF(RIGHT(TEXT(Y1068,"0.#"),1)=".",TRUE,FALSE)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I138">
    <cfRule type="expression" dxfId="3" priority="3">
      <formula>IF(RIGHT(TEXT(AI138,"0.#"),1)=".",FALSE,TRUE)</formula>
    </cfRule>
    <cfRule type="expression" dxfId="2" priority="4">
      <formula>IF(RIGHT(TEXT(AI138,"0.#"),1)=".",TRUE,FALSE)</formula>
    </cfRule>
  </conditionalFormatting>
  <conditionalFormatting sqref="Y781">
    <cfRule type="expression" dxfId="1" priority="1">
      <formula>IF(RIGHT(TEXT(Y781,"0.#"),1)=".",FALSE,TRUE)</formula>
    </cfRule>
    <cfRule type="expression" dxfId="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69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t="s">
        <v>482</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直接実施、委託・請負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t="s">
        <v>482</v>
      </c>
      <c r="C8" s="13" t="str">
        <f t="shared" si="0"/>
        <v>交通安全対策</v>
      </c>
      <c r="D8" s="13" t="str">
        <f t="shared" si="8"/>
        <v>交通安全対策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交通安全対策</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371</v>
      </c>
      <c r="B10" s="15"/>
      <c r="C10" s="13" t="str">
        <f t="shared" si="0"/>
        <v/>
      </c>
      <c r="D10" s="13" t="str">
        <f t="shared" si="8"/>
        <v>交通安全対策</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x14ac:dyDescent="0.15">
      <c r="A11" s="14" t="s">
        <v>209</v>
      </c>
      <c r="B11" s="15"/>
      <c r="C11" s="13" t="str">
        <f t="shared" si="0"/>
        <v/>
      </c>
      <c r="D11" s="13" t="str">
        <f t="shared" si="8"/>
        <v>交通安全対策</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交通安全対策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交通安全対策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交通安全対策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交通安全対策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交通安全対策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交通安全対策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交通安全対策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交通安全対策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交通安全対策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交通安全対策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交通安全対策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交通安全対策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交通安全対策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交通安全対策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交通安全対策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2019-06-24T11:03:40Z</cp:lastPrinted>
  <dcterms:created xsi:type="dcterms:W3CDTF">2012-03-13T00:50:25Z</dcterms:created>
  <dcterms:modified xsi:type="dcterms:W3CDTF">2019-06-28T05:08:42Z</dcterms:modified>
</cp:coreProperties>
</file>