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下水道部（修正中）\修正後一式★\"/>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<sst xmlns="http://schemas.openxmlformats.org/spreadsheetml/2006/main" count="2134" uniqueCount="531">
  <si>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</si>
  <si>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</si>
  <si>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</si>
  <si>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</si>
  <si>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</si>
  <si>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</si>
  <si>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</si>
  <si>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</si>
  <si>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</si>
  <si>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</si>
  <si>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</si>
  <si>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</si>
  <si>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</si>
  <si>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</si>
  <si>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</si>
  <si>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</si>
  <si>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</si>
  <si>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</si>
  <si>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</si>
  <si>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</si>
  <si>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</si>
  <si>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</si>
  <si>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</si>
  <si>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</si>
  <si>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</si>
  <si>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</si>
  <si>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</si>
  <si>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</si>
  <si>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</si>
  <si>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</si>
  <si>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</si>
  <si>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</si>
  <si>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</si>
  <si>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</si>
  <si>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</si>
  <si>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</si>
  <si>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</si>
  <si>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</si>
  <si>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</si>
  <si>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</si>
  <si>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</si>
  <si>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</si>
  <si>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</si>
  <si>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</si>
  <si>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</si>
  <si>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</si>
  <si>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</si>
  <si>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</si>
  <si>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</si>
  <si>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</si>
  <si>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</si>
  <si>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</si>
  <si>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</si>
  <si>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</si>
  <si>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</si>
  <si>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</si>
  <si>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</si>
  <si>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</si>
  <si>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</si>
  <si>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</si>
  <si>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</si>
  <si>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</si>
  <si>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</si>
  <si>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</si>
  <si>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</si>
  <si>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</si>
  <si>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</si>
  <si>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</si>
  <si>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</si>
  <si>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</si>
  <si>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</si>
  <si>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</si>
  <si>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</si>
  <si>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</si>
  <si>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</si>
  <si>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</si>
  <si>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</si>
  <si>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</si>
  <si>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</si>
  <si>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</si>
  <si>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</si>
  <si>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</si>
  <si>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</si>
  <si>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</si>
  <si>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</si>
  <si>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</si>
  <si>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</si>
  <si>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</si>
  <si>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</si>
  <si>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</si>
  <si>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</si>
  <si>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</si>
  <si>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</si>
  <si>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</si>
  <si>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</si>
  <si>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</si>
  <si>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</si>
  <si>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</si>
  <si>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</si>
  <si>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</si>
  <si>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</si>
  <si>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</si>
  <si>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</si>
  <si>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</si>
  <si>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</si>
  <si>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</si>
  <si>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</si>
  <si>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</si>
  <si>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</si>
  <si>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</si>
  <si>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</si>
  <si>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</si>
  <si>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</si>
  <si>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</si>
  <si>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</si>
  <si>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</si>
  <si>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</si>
  <si>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</si>
  <si>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</si>
  <si>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</si>
  <si>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</si>
  <si>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</si>
  <si>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</si>
  <si>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</si>
  <si>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</si>
  <si>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</si>
  <si>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</si>
  <si>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</si>
  <si>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</si>
  <si>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</si>
  <si>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</si>
  <si>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</si>
  <si>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</si>
  <si>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</si>
  <si>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</si>
  <si>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</si>
  <si>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</si>
  <si>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</si>
  <si>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</si>
  <si>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</si>
  <si>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</si>
  <si>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</si>
  <si>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</si>
  <si>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</si>
  <si>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</si>
  <si>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</si>
  <si>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</si>
  <si>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</si>
  <si>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</si>
  <si>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</si>
  <si>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</si>
  <si>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</si>
  <si>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</si>
  <si>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</si>
  <si>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</si>
  <si>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</si>
  <si>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</si>
  <si>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</si>
  <si>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</si>
  <si>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</si>
  <si>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</si>
  <si>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</si>
  <si>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</si>
  <si>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</si>
  <si>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</si>
  <si>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</si>
  <si>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</si>
  <si>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</si>
  <si>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</si>
  <si>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</si>
  <si>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</si>
  <si>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</si>
  <si>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</si>
  <si>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</si>
  <si>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</si>
  <si>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</si>
  <si>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</si>
  <si>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</si>
  <si>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</si>
  <si>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</si>
  <si>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</si>
  <si>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</si>
  <si>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</si>
  <si>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</si>
  <si>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</si>
  <si>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</si>
  <si>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</si>
  <si>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</si>
  <si>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</si>
  <si>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</si>
  <si>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</si>
  <si>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</si>
  <si>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</si>
  <si>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</si>
  <si>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</si>
  <si>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</si>
  <si>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</si>
  <si>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</si>
  <si>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</si>
  <si>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</si>
  <si>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</si>
  <si>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</si>
  <si>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</si>
  <si>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</si>
  <si>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</si>
  <si>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</si>
  <si>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</si>
  <si>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</si>
  <si>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</si>
  <si>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</si>
  <si>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</si>
  <si>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</si>
  <si>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</si>
  <si>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</si>
  <si>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</si>
  <si>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</si>
  <si>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</si>
  <si>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</si>
  <si>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</si>
  <si>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</si>
  <si>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</si>
  <si>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</si>
  <si>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</si>
  <si>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</si>
  <si>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</si>
  <si>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</si>
  <si>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</si>
  <si>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</si>
  <si>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</si>
  <si>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</si>
  <si>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</si>
  <si>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</si>
  <si>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</si>
  <si>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</si>
  <si>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</si>
  <si>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</si>
  <si>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</si>
  <si>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</si>
  <si>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</si>
  <si>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</si>
  <si>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</si>
  <si>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</si>
  <si>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</si>
  <si>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</si>
  <si>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</si>
  <si>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</si>
  <si>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</si>
  <si>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</si>
  <si>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</si>
  <si>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</si>
  <si>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</si>
  <si>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</si>
  <si>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</si>
  <si>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</si>
  <si>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</si>
  <si>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</si>
  <si>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</si>
  <si>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</si>
  <si>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</si>
  <si>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</si>
  <si>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</si>
  <si>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</si>
  <si>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</si>
  <si>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</si>
  <si>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</si>
  <si>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</si>
  <si>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</si>
  <si>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</si>
  <si>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</si>
  <si>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</si>
  <si>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</si>
  <si>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</si>
  <si>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</si>
  <si>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</si>
  <si>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</si>
  <si>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</si>
  <si>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</si>
  <si>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</si>
  <si>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</si>
  <si>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</si>
  <si>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</si>
  <si>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</si>
  <si>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</si>
  <si>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</si>
  <si>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</si>
  <si>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</si>
  <si>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</si>
  <si>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</si>
  <si>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</si>
  <si>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</si>
  <si>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</si>
  <si>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</si>
  <si>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</si>
  <si>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</si>
  <si>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</si>
  <si>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</si>
  <si>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</si>
  <si>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</si>
  <si>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</si>
  <si>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</si>
  <si>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</si>
  <si>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</si>
  <si>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</si>
  <si>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</si>
  <si>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</si>
  <si>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</si>
  <si>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</si>
  <si>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</si>
  <si>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</si>
  <si>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</si>
  <si>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</si>
  <si>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</si>
  <si>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</si>
  <si>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</si>
  <si>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</si>
  <si>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</si>
  <si>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</si>
  <si>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</si>
  <si>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</si>
  <si>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</si>
  <si>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</si>
  <si>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</si>
  <si>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</si>
  <si>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</si>
  <si>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</si>
  <si>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</si>
  <si>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</si>
  <si>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</si>
  <si>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</si>
  <si>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</si>
  <si>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</si>
  <si>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</si>
  <si>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</si>
  <si>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</si>
  <si>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</si>
  <si>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</si>
  <si>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</si>
  <si>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</si>
  <si>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</si>
  <si>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</si>
  <si>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</si>
  <si>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</si>
  <si>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</si>
  <si>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</si>
  <si>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</si>
  <si>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</si>
  <si>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</si>
  <si>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</si>
  <si>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</si>
  <si>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</si>
  <si>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</si>
  <si>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</si>
  <si>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</si>
  <si>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</si>
  <si>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</si>
  <si>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</si>
  <si>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</si>
  <si>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</si>
  <si>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</si>
  <si>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</si>
  <si>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</si>
  <si>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</si>
  <si>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</si>
  <si>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</si>
  <si>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</si>
  <si>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</si>
  <si>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</si>
  <si>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</si>
  <si>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</si>
  <si>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</si>
  <si>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</si>
  <si>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</si>
  <si>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</si>
  <si>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</si>
  <si>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</si>
  <si>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</si>
  <si>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</si>
  <si>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</si>
  <si>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</si>
  <si>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</si>
  <si>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</si>
  <si>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</si>
  <si>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</si>
  <si>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</si>
  <si>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</si>
  <si>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</si>
  <si>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</si>
  <si>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</si>
  <si>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</si>
  <si>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</si>
  <si>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</si>
  <si>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</si>
  <si>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</si>
  <si>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</si>
  <si>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</si>
  <si>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</si>
  <si>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</si>
  <si>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</si>
  <si>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</si>
  <si>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</si>
  <si>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</si>
  <si>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</si>
  <si>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</si>
  <si>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</si>
  <si>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</si>
  <si>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</si>
  <si>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</si>
  <si>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</si>
  <si>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</si>
  <si>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</si>
  <si>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</si>
  <si>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</si>
  <si>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</si>
  <si>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</si>
  <si>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</si>
  <si>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</si>
  <si>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</si>
  <si>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</si>
  <si>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</si>
  <si>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</si>
  <si>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</si>
  <si>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</si>
  <si>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</si>
  <si>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</si>
  <si>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</si>
  <si>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</si>
  <si>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</si>
  <si>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</si>
  <si>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</si>
  <si>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</si>
  <si>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</si>
  <si>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</si>
  <si>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</si>
  <si>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</si>
  <si>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</si>
  <si>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</si>
  <si>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</si>
  <si>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</si>
  <si>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</si>
  <si>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</si>
  <si>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</si>
  <si>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</si>
  <si>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</si>
  <si>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</si>
  <si>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</si>
  <si>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</si>
  <si>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</si>
  <si>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</si>
  <si>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</si>
  <si>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</si>
  <si>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</si>
  <si>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</si>
  <si>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</si>
  <si>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</si>
  <si>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</si>
  <si>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</si>
  <si>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</si>
  <si>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</si>
  <si>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</si>
  <si>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</si>
  <si>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</si>
  <si>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</si>
  <si>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</si>
  <si>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</si>
  <si>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</si>
  <si>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</si>
  <si>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</si>
  <si>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</si>
  <si>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</si>
  <si>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</si>
  <si>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</si>
  <si>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</si>
  <si>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</si>
  <si>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</si>
  <si>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</si>
  <si>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</si>
  <si>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</si>
  <si>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</si>
  <si>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</si>
  <si>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</si>
  <si>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水管理・国土保全局下水道部</t>
    <phoneticPr fontId="5"/>
  </si>
  <si>
    <t>○</t>
  </si>
  <si>
    <t>-</t>
  </si>
  <si>
    <t>-</t>
    <phoneticPr fontId="5"/>
  </si>
  <si>
    <t>百万円</t>
    <phoneticPr fontId="5"/>
  </si>
  <si>
    <t>下水道事業運営人材育成支援事業委託費</t>
    <phoneticPr fontId="5"/>
  </si>
  <si>
    <t>下水道企画課</t>
    <phoneticPr fontId="5"/>
  </si>
  <si>
    <t>課長　山田　哲也</t>
    <rPh sb="0" eb="2">
      <t>カチョウ</t>
    </rPh>
    <rPh sb="3" eb="5">
      <t>ヤマダ</t>
    </rPh>
    <rPh sb="6" eb="8">
      <t>テツヤ</t>
    </rPh>
    <phoneticPr fontId="5"/>
  </si>
  <si>
    <t>下水道施設の急速な老朽化による維持・更新費用の増大が想定される中、アセットマネジメント手法の導入による効率的な下水道事業の運営が必要であるが、知見を有する人材が下水道管理者たる地方公共団体において不足している。このため、必要な知見や取組事例等を地方公共団体に広く普及させ、アセットマネジメントに必要な知見を有する人材を育成することを目的とする。</t>
    <phoneticPr fontId="5"/>
  </si>
  <si>
    <t>国において、効率的な下水道事業の運営に必要な高度かつ先進的な知見及び取組事例等を全国の地方公共団体に普及させるため、地方公共団体の職員に対する人材育成プログラムを検討・作成し、当該プログラムを実施することにより、地方公共団体においてアセットマネジメントに必要な知見を有した人材を育成する。</t>
    <phoneticPr fontId="5"/>
  </si>
  <si>
    <t>平成32年度までに、下水道事業を実施する全ての地方公共団体において、アセットマネジメントを踏まえた長寿命化計画（個別施設計画）を策定する。</t>
    <phoneticPr fontId="5"/>
  </si>
  <si>
    <t>長寿命化計画（個別施設計画）を策定した下水道事業を実施する地方公共団体の割合（平成27年の改正下水道法に規定する事業計画の策定団体数／下水道を管理している地方公共団体数）</t>
    <phoneticPr fontId="5"/>
  </si>
  <si>
    <t>研修参加者数</t>
    <phoneticPr fontId="5"/>
  </si>
  <si>
    <t>人</t>
    <phoneticPr fontId="5"/>
  </si>
  <si>
    <t>実績額／研修参加者数　　　　　　　　　　　　　　</t>
    <phoneticPr fontId="5"/>
  </si>
  <si>
    <t>百万円/人</t>
    <phoneticPr fontId="5"/>
  </si>
  <si>
    <t>37/219</t>
  </si>
  <si>
    <t>36/492</t>
    <phoneticPr fontId="5"/>
  </si>
  <si>
    <t>-</t>
    <phoneticPr fontId="5"/>
  </si>
  <si>
    <t>４　水害等災害による被害の軽減</t>
  </si>
  <si>
    <t>１１　住宅・市街地の防災性を向上する</t>
  </si>
  <si>
    <t>地方公共団体における人材育成研修の実施自治体の対象を拡大し、研修効果を高めることで、国において、効率的な下水道事業の運営に必要な高度かつ先進的な知見及び取組事例等を全国に普及させ、アセットマネジメントに必要な知見を有した人材を育成することに貢献する。</t>
    <phoneticPr fontId="5"/>
  </si>
  <si>
    <t>新26-015</t>
    <phoneticPr fontId="5"/>
  </si>
  <si>
    <t>111</t>
    <phoneticPr fontId="5"/>
  </si>
  <si>
    <t>119</t>
    <phoneticPr fontId="5"/>
  </si>
  <si>
    <t>新26-017</t>
    <phoneticPr fontId="5"/>
  </si>
  <si>
    <t>107</t>
    <phoneticPr fontId="5"/>
  </si>
  <si>
    <t>個別施設毎の長寿命化計画（個別施設計画）策定率　（国土交通省水管理・国土保全局下水道部調べ　平成31年4月）</t>
    <phoneticPr fontId="5"/>
  </si>
  <si>
    <t>アセットマネジメントに必要な知見を有する人材を育成することにより、効率的な下水道事業の運営が可能となる。</t>
    <phoneticPr fontId="5"/>
  </si>
  <si>
    <t>支出先は、企画提案書の内容審査により客観的に評価し選定を行っており、選定の妥当性は確保されている。</t>
    <phoneticPr fontId="5"/>
  </si>
  <si>
    <t>有</t>
  </si>
  <si>
    <t>無</t>
  </si>
  <si>
    <t>‐</t>
  </si>
  <si>
    <t>-</t>
    <phoneticPr fontId="5"/>
  </si>
  <si>
    <t>妥当である。</t>
    <phoneticPr fontId="5"/>
  </si>
  <si>
    <t>費目、使途は本施策に必要な検討を要するものに限っている。</t>
    <phoneticPr fontId="5"/>
  </si>
  <si>
    <t>活動実績は見込みを上回るものである。</t>
    <phoneticPr fontId="5"/>
  </si>
  <si>
    <t>実施結果は地方公共団体によって活用されている。</t>
    <phoneticPr fontId="5"/>
  </si>
  <si>
    <t>A.日本下水道事業団</t>
    <phoneticPr fontId="5"/>
  </si>
  <si>
    <t>請負</t>
    <phoneticPr fontId="5"/>
  </si>
  <si>
    <t>下水道事業運営人材育成支援事業の実施</t>
    <phoneticPr fontId="5"/>
  </si>
  <si>
    <t>日本下水道事業団</t>
    <phoneticPr fontId="5"/>
  </si>
  <si>
    <t>下水道分野におけるアセットマネジメントの導入のための人材育成業務</t>
    <phoneticPr fontId="5"/>
  </si>
  <si>
    <t>成果実績は成果目標に見合ったものである。</t>
    <phoneticPr fontId="5"/>
  </si>
  <si>
    <t>フォローアップやテキストのＨＰ公表を実施することで、地方公共団体の課題に応じて、人材育成プログラムが活用されるようにしている。</t>
    <rPh sb="15" eb="17">
      <t>コウヒョウ</t>
    </rPh>
    <phoneticPr fontId="5"/>
  </si>
  <si>
    <t>地方公共団体のニーズを踏まえて研修内容・場所等を精査して研修業務を実施したところ、昨年度よりも多くの地方公共団体職員が研修に参加し、アセットマネジメントに必要な知見として、一般的かつ重要な事項の定着を図ることができた。</t>
    <rPh sb="0" eb="2">
      <t>チホウ</t>
    </rPh>
    <rPh sb="2" eb="4">
      <t>コウキョウ</t>
    </rPh>
    <rPh sb="4" eb="6">
      <t>ダンタイ</t>
    </rPh>
    <rPh sb="11" eb="12">
      <t>フ</t>
    </rPh>
    <rPh sb="15" eb="17">
      <t>ケンシュウ</t>
    </rPh>
    <rPh sb="17" eb="19">
      <t>ナイヨウ</t>
    </rPh>
    <rPh sb="20" eb="22">
      <t>バショ</t>
    </rPh>
    <rPh sb="22" eb="23">
      <t>トウ</t>
    </rPh>
    <rPh sb="24" eb="26">
      <t>セイサ</t>
    </rPh>
    <rPh sb="28" eb="30">
      <t>ケンシュウ</t>
    </rPh>
    <rPh sb="30" eb="32">
      <t>ギョウム</t>
    </rPh>
    <rPh sb="33" eb="35">
      <t>ジッシ</t>
    </rPh>
    <rPh sb="62" eb="64">
      <t>サンカ</t>
    </rPh>
    <phoneticPr fontId="5"/>
  </si>
  <si>
    <t>多様化・高度化する下水道事業を取り巻く課題や技術革新等に対応するために、下水道事業の人材育成のあり方について、今後も検討を行う必要がある。</t>
    <rPh sb="0" eb="3">
      <t>タヨウカ</t>
    </rPh>
    <rPh sb="4" eb="7">
      <t>コウドカ</t>
    </rPh>
    <rPh sb="9" eb="12">
      <t>ゲスイドウ</t>
    </rPh>
    <rPh sb="12" eb="14">
      <t>ジギョウ</t>
    </rPh>
    <rPh sb="15" eb="16">
      <t>ト</t>
    </rPh>
    <rPh sb="17" eb="18">
      <t>マ</t>
    </rPh>
    <rPh sb="19" eb="21">
      <t>カダイ</t>
    </rPh>
    <rPh sb="22" eb="24">
      <t>ギジュツ</t>
    </rPh>
    <rPh sb="49" eb="50">
      <t>カタ</t>
    </rPh>
    <rPh sb="55" eb="57">
      <t>コンゴ</t>
    </rPh>
    <rPh sb="58" eb="60">
      <t>ケントウ</t>
    </rPh>
    <rPh sb="61" eb="62">
      <t>オコナ</t>
    </rPh>
    <rPh sb="63" eb="65">
      <t>ヒツヨウ</t>
    </rPh>
    <phoneticPr fontId="5"/>
  </si>
  <si>
    <t>法制度の実施に関するものであり、国における企画、立案が不可欠である。</t>
    <phoneticPr fontId="5"/>
  </si>
  <si>
    <t>下水道施設の老朽化が急速に進む中、アセットマネジメント手法の導入による効率的な下水道事業の運営は優先度が高い。また、法制度を含むアセットマネジメントに必要な知見は高度かつ多岐に渡ることから、地方公共団体職員に対し、これらの知見習得に必要なプログラムを一定期間実施し、知識の定着を図ることが必要。</t>
    <rPh sb="58" eb="61">
      <t>ホウセイド</t>
    </rPh>
    <rPh sb="62" eb="63">
      <t>フク</t>
    </rPh>
    <phoneticPr fontId="5"/>
  </si>
  <si>
    <t>基本的に請負者への支出のみである。再委託がある場合は再委託の状況を確認している。</t>
    <phoneticPr fontId="5"/>
  </si>
  <si>
    <t>37/283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</si>
</sst>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179294</xdr:colOff>
      <xdr:row>741</xdr:row>
      <xdr:rowOff>11205</xdr:rowOff>
    </xdr:from>
    <xdr:to>
      <xdr:col>33</xdr:col>
      <xdr:colOff>188867</xdr:colOff>
      <xdr:row>743</xdr:row>
      <xdr:rowOff>302558</xdr:rowOff>
    </xdr:to>
    <xdr:sp macro="" textlink="">
      <xdr:nvSpPr>
        <xdr:cNvPr id="3" name="テキスト ボックス 2"/>
        <xdr:cNvSpPr txBox="1"/>
      </xdr:nvSpPr>
      <xdr:spPr>
        <a:xfrm>
          <a:off x="4379819" y="40292430"/>
          <a:ext cx="2409873" cy="99620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３６</a:t>
          </a:r>
          <a:r>
            <a:rPr kumimoji="1" lang="ja-JP" altLang="en-US" sz="1400"/>
            <a:t>百万円</a:t>
          </a:r>
        </a:p>
      </xdr:txBody>
    </xdr:sp>
    <xdr:clientData/>
  </xdr:twoCellAnchor>
  <xdr:twoCellAnchor>
    <xdr:from>
      <xdr:col>21</xdr:col>
      <xdr:colOff>168088</xdr:colOff>
      <xdr:row>745</xdr:row>
      <xdr:rowOff>22412</xdr:rowOff>
    </xdr:from>
    <xdr:to>
      <xdr:col>33</xdr:col>
      <xdr:colOff>174812</xdr:colOff>
      <xdr:row>747</xdr:row>
      <xdr:rowOff>22715</xdr:rowOff>
    </xdr:to>
    <xdr:sp macro="" textlink="">
      <xdr:nvSpPr>
        <xdr:cNvPr id="4" name="大かっこ 3"/>
        <xdr:cNvSpPr/>
      </xdr:nvSpPr>
      <xdr:spPr>
        <a:xfrm>
          <a:off x="4368613" y="41713337"/>
          <a:ext cx="2407024" cy="7051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下水道事業運営人材育成支援事業の委託</a:t>
          </a:r>
        </a:p>
      </xdr:txBody>
    </xdr:sp>
    <xdr:clientData/>
  </xdr:twoCellAnchor>
  <xdr:twoCellAnchor>
    <xdr:from>
      <xdr:col>28</xdr:col>
      <xdr:colOff>1</xdr:colOff>
      <xdr:row>747</xdr:row>
      <xdr:rowOff>336177</xdr:rowOff>
    </xdr:from>
    <xdr:to>
      <xdr:col>28</xdr:col>
      <xdr:colOff>1</xdr:colOff>
      <xdr:row>750</xdr:row>
      <xdr:rowOff>91889</xdr:rowOff>
    </xdr:to>
    <xdr:cxnSp macro="">
      <xdr:nvCxnSpPr>
        <xdr:cNvPr id="5" name="直線矢印コネクタ 4"/>
        <xdr:cNvCxnSpPr/>
      </xdr:nvCxnSpPr>
      <xdr:spPr>
        <a:xfrm>
          <a:off x="5600701" y="42731952"/>
          <a:ext cx="0" cy="8129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123263</xdr:colOff>
      <xdr:row>750</xdr:row>
      <xdr:rowOff>67236</xdr:rowOff>
    </xdr:from>
    <xdr:to>
      <xdr:col>25</xdr:col>
      <xdr:colOff>42367</xdr:colOff>
      <xdr:row>750</xdr:row>
      <xdr:rowOff>325985</xdr:rowOff>
    </xdr:to>
    <xdr:sp macro="" textlink="">
      <xdr:nvSpPr>
        <xdr:cNvPr id="6" name="テキスト ボックス 5"/>
        <xdr:cNvSpPr txBox="1"/>
      </xdr:nvSpPr>
      <xdr:spPr>
        <a:xfrm>
          <a:off x="3323663" y="43520286"/>
          <a:ext cx="1719329" cy="258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企画競争・公募等</a:t>
          </a:r>
          <a:r>
            <a:rPr kumimoji="1" lang="en-US" altLang="ja-JP" sz="1100"/>
            <a:t>】</a:t>
          </a:r>
          <a:endParaRPr kumimoji="1" lang="ja-JP" altLang="en-US" sz="1100"/>
        </a:p>
      </xdr:txBody>
    </xdr:sp>
    <xdr:clientData/>
  </xdr:twoCellAnchor>
  <xdr:twoCellAnchor>
    <xdr:from>
      <xdr:col>22</xdr:col>
      <xdr:colOff>22413</xdr:colOff>
      <xdr:row>751</xdr:row>
      <xdr:rowOff>44823</xdr:rowOff>
    </xdr:from>
    <xdr:to>
      <xdr:col>33</xdr:col>
      <xdr:colOff>184695</xdr:colOff>
      <xdr:row>753</xdr:row>
      <xdr:rowOff>322742</xdr:rowOff>
    </xdr:to>
    <xdr:sp macro="" textlink="">
      <xdr:nvSpPr>
        <xdr:cNvPr id="7" name="テキスト ボックス 6"/>
        <xdr:cNvSpPr txBox="1"/>
      </xdr:nvSpPr>
      <xdr:spPr>
        <a:xfrm>
          <a:off x="4422963" y="43850298"/>
          <a:ext cx="2362557" cy="98276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Ａ．地方共同法人</a:t>
          </a:r>
          <a:endParaRPr kumimoji="1" lang="en-US" altLang="ja-JP" sz="1400"/>
        </a:p>
        <a:p>
          <a:pPr algn="ctr"/>
          <a:r>
            <a:rPr kumimoji="1" lang="ja-JP" altLang="en-US" sz="1400"/>
            <a:t>３６百万円</a:t>
          </a:r>
        </a:p>
      </xdr:txBody>
    </xdr:sp>
    <xdr:clientData/>
  </xdr:twoCellAnchor>
  <xdr:twoCellAnchor>
    <xdr:from>
      <xdr:col>22</xdr:col>
      <xdr:colOff>11207</xdr:colOff>
      <xdr:row>755</xdr:row>
      <xdr:rowOff>11206</xdr:rowOff>
    </xdr:from>
    <xdr:to>
      <xdr:col>34</xdr:col>
      <xdr:colOff>40342</xdr:colOff>
      <xdr:row>756</xdr:row>
      <xdr:rowOff>407271</xdr:rowOff>
    </xdr:to>
    <xdr:sp macro="" textlink="">
      <xdr:nvSpPr>
        <xdr:cNvPr id="8" name="大かっこ 7"/>
        <xdr:cNvSpPr/>
      </xdr:nvSpPr>
      <xdr:spPr>
        <a:xfrm>
          <a:off x="4411757" y="45226381"/>
          <a:ext cx="2429435" cy="5103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下水道事業運営人材育成支援事業の実施</a:t>
          </a:r>
          <a:endParaRPr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H2" sqref="AH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105</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70</v>
      </c>
      <c r="H5" s="545"/>
      <c r="I5" s="545"/>
      <c r="J5" s="545"/>
      <c r="K5" s="545"/>
      <c r="L5" s="545"/>
      <c r="M5" s="546" t="s">
        <v>65</v>
      </c>
      <c r="N5" s="547"/>
      <c r="O5" s="547"/>
      <c r="P5" s="547"/>
      <c r="Q5" s="547"/>
      <c r="R5" s="548"/>
      <c r="S5" s="549" t="s">
        <v>78</v>
      </c>
      <c r="T5" s="545"/>
      <c r="U5" s="545"/>
      <c r="V5" s="545"/>
      <c r="W5" s="545"/>
      <c r="X5" s="550"/>
      <c r="Y5" s="700" t="s">
        <v>3</v>
      </c>
      <c r="Z5" s="701"/>
      <c r="AA5" s="701"/>
      <c r="AB5" s="701"/>
      <c r="AC5" s="701"/>
      <c r="AD5" s="702"/>
      <c r="AE5" s="703" t="s">
        <v>486</v>
      </c>
      <c r="AF5" s="703"/>
      <c r="AG5" s="703"/>
      <c r="AH5" s="703"/>
      <c r="AI5" s="703"/>
      <c r="AJ5" s="703"/>
      <c r="AK5" s="703"/>
      <c r="AL5" s="703"/>
      <c r="AM5" s="703"/>
      <c r="AN5" s="703"/>
      <c r="AO5" s="703"/>
      <c r="AP5" s="704"/>
      <c r="AQ5" s="705" t="s">
        <v>487</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483</v>
      </c>
      <c r="H7" s="816"/>
      <c r="I7" s="816"/>
      <c r="J7" s="816"/>
      <c r="K7" s="816"/>
      <c r="L7" s="816"/>
      <c r="M7" s="816"/>
      <c r="N7" s="816"/>
      <c r="O7" s="816"/>
      <c r="P7" s="816"/>
      <c r="Q7" s="816"/>
      <c r="R7" s="816"/>
      <c r="S7" s="816"/>
      <c r="T7" s="816"/>
      <c r="U7" s="816"/>
      <c r="V7" s="816"/>
      <c r="W7" s="816"/>
      <c r="X7" s="817"/>
      <c r="Y7" s="381" t="s">
        <v>433</v>
      </c>
      <c r="Z7" s="282"/>
      <c r="AA7" s="282"/>
      <c r="AB7" s="282"/>
      <c r="AC7" s="282"/>
      <c r="AD7" s="382"/>
      <c r="AE7" s="369" t="s">
        <v>483</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489</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45</v>
      </c>
      <c r="Q13" s="95"/>
      <c r="R13" s="95"/>
      <c r="S13" s="95"/>
      <c r="T13" s="95"/>
      <c r="U13" s="95"/>
      <c r="V13" s="96"/>
      <c r="W13" s="94">
        <v>37</v>
      </c>
      <c r="X13" s="95"/>
      <c r="Y13" s="95"/>
      <c r="Z13" s="95"/>
      <c r="AA13" s="95"/>
      <c r="AB13" s="95"/>
      <c r="AC13" s="96"/>
      <c r="AD13" s="94">
        <v>36</v>
      </c>
      <c r="AE13" s="95"/>
      <c r="AF13" s="95"/>
      <c r="AG13" s="95"/>
      <c r="AH13" s="95"/>
      <c r="AI13" s="95"/>
      <c r="AJ13" s="96"/>
      <c r="AK13" s="94">
        <v>0</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482</v>
      </c>
      <c r="Q14" s="95"/>
      <c r="R14" s="95"/>
      <c r="S14" s="95"/>
      <c r="T14" s="95"/>
      <c r="U14" s="95"/>
      <c r="V14" s="96"/>
      <c r="W14" s="94" t="s">
        <v>482</v>
      </c>
      <c r="X14" s="95"/>
      <c r="Y14" s="95"/>
      <c r="Z14" s="95"/>
      <c r="AA14" s="95"/>
      <c r="AB14" s="95"/>
      <c r="AC14" s="96"/>
      <c r="AD14" s="94" t="s">
        <v>482</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482</v>
      </c>
      <c r="Q15" s="95"/>
      <c r="R15" s="95"/>
      <c r="S15" s="95"/>
      <c r="T15" s="95"/>
      <c r="U15" s="95"/>
      <c r="V15" s="96"/>
      <c r="W15" s="94" t="s">
        <v>482</v>
      </c>
      <c r="X15" s="95"/>
      <c r="Y15" s="95"/>
      <c r="Z15" s="95"/>
      <c r="AA15" s="95"/>
      <c r="AB15" s="95"/>
      <c r="AC15" s="96"/>
      <c r="AD15" s="94" t="s">
        <v>482</v>
      </c>
      <c r="AE15" s="95"/>
      <c r="AF15" s="95"/>
      <c r="AG15" s="95"/>
      <c r="AH15" s="95"/>
      <c r="AI15" s="95"/>
      <c r="AJ15" s="96"/>
      <c r="AK15" s="94" t="s">
        <v>482</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482</v>
      </c>
      <c r="Q16" s="95"/>
      <c r="R16" s="95"/>
      <c r="S16" s="95"/>
      <c r="T16" s="95"/>
      <c r="U16" s="95"/>
      <c r="V16" s="96"/>
      <c r="W16" s="94" t="s">
        <v>482</v>
      </c>
      <c r="X16" s="95"/>
      <c r="Y16" s="95"/>
      <c r="Z16" s="95"/>
      <c r="AA16" s="95"/>
      <c r="AB16" s="95"/>
      <c r="AC16" s="96"/>
      <c r="AD16" s="94" t="s">
        <v>482</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482</v>
      </c>
      <c r="Q17" s="95"/>
      <c r="R17" s="95"/>
      <c r="S17" s="95"/>
      <c r="T17" s="95"/>
      <c r="U17" s="95"/>
      <c r="V17" s="96"/>
      <c r="W17" s="94" t="s">
        <v>482</v>
      </c>
      <c r="X17" s="95"/>
      <c r="Y17" s="95"/>
      <c r="Z17" s="95"/>
      <c r="AA17" s="95"/>
      <c r="AB17" s="95"/>
      <c r="AC17" s="96"/>
      <c r="AD17" s="94" t="s">
        <v>482</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45</v>
      </c>
      <c r="Q18" s="101"/>
      <c r="R18" s="101"/>
      <c r="S18" s="101"/>
      <c r="T18" s="101"/>
      <c r="U18" s="101"/>
      <c r="V18" s="102"/>
      <c r="W18" s="100">
        <f>SUM(W13:AC17)</f>
        <v>37</v>
      </c>
      <c r="X18" s="101"/>
      <c r="Y18" s="101"/>
      <c r="Z18" s="101"/>
      <c r="AA18" s="101"/>
      <c r="AB18" s="101"/>
      <c r="AC18" s="102"/>
      <c r="AD18" s="100">
        <f>SUM(AD13:AJ17)</f>
        <v>36</v>
      </c>
      <c r="AE18" s="101"/>
      <c r="AF18" s="101"/>
      <c r="AG18" s="101"/>
      <c r="AH18" s="101"/>
      <c r="AI18" s="101"/>
      <c r="AJ18" s="102"/>
      <c r="AK18" s="100">
        <f>SUM(AK13:AQ17)</f>
        <v>0</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44</v>
      </c>
      <c r="Q19" s="95"/>
      <c r="R19" s="95"/>
      <c r="S19" s="95"/>
      <c r="T19" s="95"/>
      <c r="U19" s="95"/>
      <c r="V19" s="96"/>
      <c r="W19" s="94">
        <v>37</v>
      </c>
      <c r="X19" s="95"/>
      <c r="Y19" s="95"/>
      <c r="Z19" s="95"/>
      <c r="AA19" s="95"/>
      <c r="AB19" s="95"/>
      <c r="AC19" s="96"/>
      <c r="AD19" s="94">
        <v>36</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0.97777777777777775</v>
      </c>
      <c r="Q20" s="525"/>
      <c r="R20" s="525"/>
      <c r="S20" s="525"/>
      <c r="T20" s="525"/>
      <c r="U20" s="525"/>
      <c r="V20" s="525"/>
      <c r="W20" s="525">
        <f t="shared" ref="W20" si="0">IF(W18=0, "-", SUM(W19)/W18)</f>
        <v>1</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f>IF(P19=0, "-", SUM(P19)/SUM(P13,P14))</f>
        <v>0.97777777777777775</v>
      </c>
      <c r="Q21" s="525"/>
      <c r="R21" s="525"/>
      <c r="S21" s="525"/>
      <c r="T21" s="525"/>
      <c r="U21" s="525"/>
      <c r="V21" s="525"/>
      <c r="W21" s="525">
        <f t="shared" ref="W21" si="2">IF(W19=0, "-", SUM(W19)/SUM(W13,W14))</f>
        <v>1</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485</v>
      </c>
      <c r="H23" s="173"/>
      <c r="I23" s="173"/>
      <c r="J23" s="173"/>
      <c r="K23" s="173"/>
      <c r="L23" s="173"/>
      <c r="M23" s="173"/>
      <c r="N23" s="173"/>
      <c r="O23" s="174"/>
      <c r="P23" s="91">
        <v>0</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0</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32</v>
      </c>
      <c r="AV31" s="257"/>
      <c r="AW31" s="365" t="s">
        <v>296</v>
      </c>
      <c r="AX31" s="366"/>
    </row>
    <row r="32" spans="1:50" ht="35.25" customHeight="1" x14ac:dyDescent="0.15">
      <c r="A32" s="501"/>
      <c r="B32" s="499"/>
      <c r="C32" s="499"/>
      <c r="D32" s="499"/>
      <c r="E32" s="499"/>
      <c r="F32" s="500"/>
      <c r="G32" s="526" t="s">
        <v>490</v>
      </c>
      <c r="H32" s="527"/>
      <c r="I32" s="527"/>
      <c r="J32" s="527"/>
      <c r="K32" s="527"/>
      <c r="L32" s="527"/>
      <c r="M32" s="527"/>
      <c r="N32" s="527"/>
      <c r="O32" s="528"/>
      <c r="P32" s="147" t="s">
        <v>491</v>
      </c>
      <c r="Q32" s="147"/>
      <c r="R32" s="147"/>
      <c r="S32" s="147"/>
      <c r="T32" s="147"/>
      <c r="U32" s="147"/>
      <c r="V32" s="147"/>
      <c r="W32" s="147"/>
      <c r="X32" s="217"/>
      <c r="Y32" s="324" t="s">
        <v>12</v>
      </c>
      <c r="Z32" s="535"/>
      <c r="AA32" s="536"/>
      <c r="AB32" s="537" t="s">
        <v>14</v>
      </c>
      <c r="AC32" s="537"/>
      <c r="AD32" s="537"/>
      <c r="AE32" s="350">
        <v>43</v>
      </c>
      <c r="AF32" s="351"/>
      <c r="AG32" s="351"/>
      <c r="AH32" s="351"/>
      <c r="AI32" s="350">
        <v>70</v>
      </c>
      <c r="AJ32" s="351"/>
      <c r="AK32" s="351"/>
      <c r="AL32" s="351"/>
      <c r="AM32" s="350">
        <v>100</v>
      </c>
      <c r="AN32" s="351"/>
      <c r="AO32" s="351"/>
      <c r="AP32" s="351"/>
      <c r="AQ32" s="97" t="s">
        <v>482</v>
      </c>
      <c r="AR32" s="98"/>
      <c r="AS32" s="98"/>
      <c r="AT32" s="99"/>
      <c r="AU32" s="351" t="s">
        <v>482</v>
      </c>
      <c r="AV32" s="351"/>
      <c r="AW32" s="351"/>
      <c r="AX32" s="353"/>
    </row>
    <row r="33" spans="1:50" ht="35.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14</v>
      </c>
      <c r="AC33" s="508"/>
      <c r="AD33" s="508"/>
      <c r="AE33" s="350" t="s">
        <v>482</v>
      </c>
      <c r="AF33" s="351"/>
      <c r="AG33" s="351"/>
      <c r="AH33" s="351"/>
      <c r="AI33" s="350" t="s">
        <v>482</v>
      </c>
      <c r="AJ33" s="351"/>
      <c r="AK33" s="351"/>
      <c r="AL33" s="351"/>
      <c r="AM33" s="350" t="s">
        <v>482</v>
      </c>
      <c r="AN33" s="351"/>
      <c r="AO33" s="351"/>
      <c r="AP33" s="351"/>
      <c r="AQ33" s="97" t="s">
        <v>482</v>
      </c>
      <c r="AR33" s="98"/>
      <c r="AS33" s="98"/>
      <c r="AT33" s="99"/>
      <c r="AU33" s="351">
        <v>100</v>
      </c>
      <c r="AV33" s="351"/>
      <c r="AW33" s="351"/>
      <c r="AX33" s="353"/>
    </row>
    <row r="34" spans="1:50" ht="35.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43</v>
      </c>
      <c r="AF34" s="351"/>
      <c r="AG34" s="351"/>
      <c r="AH34" s="351"/>
      <c r="AI34" s="350">
        <v>70</v>
      </c>
      <c r="AJ34" s="351"/>
      <c r="AK34" s="351"/>
      <c r="AL34" s="351"/>
      <c r="AM34" s="350">
        <v>100</v>
      </c>
      <c r="AN34" s="351"/>
      <c r="AO34" s="351"/>
      <c r="AP34" s="351"/>
      <c r="AQ34" s="97" t="s">
        <v>482</v>
      </c>
      <c r="AR34" s="98"/>
      <c r="AS34" s="98"/>
      <c r="AT34" s="99"/>
      <c r="AU34" s="351" t="s">
        <v>482</v>
      </c>
      <c r="AV34" s="351"/>
      <c r="AW34" s="351"/>
      <c r="AX34" s="353"/>
    </row>
    <row r="35" spans="1:50" ht="23.25" customHeight="1" x14ac:dyDescent="0.15">
      <c r="A35" s="883" t="s">
        <v>423</v>
      </c>
      <c r="B35" s="884"/>
      <c r="C35" s="884"/>
      <c r="D35" s="884"/>
      <c r="E35" s="884"/>
      <c r="F35" s="885"/>
      <c r="G35" s="889" t="s">
        <v>507</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423</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423</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423</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423</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453</v>
      </c>
      <c r="AF65" s="355"/>
      <c r="AG65" s="355"/>
      <c r="AH65" s="356"/>
      <c r="AI65" s="354" t="s">
        <v>450</v>
      </c>
      <c r="AJ65" s="355"/>
      <c r="AK65" s="355"/>
      <c r="AL65" s="356"/>
      <c r="AM65" s="361" t="s">
        <v>445</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413</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413</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414</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412</v>
      </c>
      <c r="X70" s="930"/>
      <c r="Y70" s="935" t="s">
        <v>12</v>
      </c>
      <c r="Z70" s="935"/>
      <c r="AA70" s="936"/>
      <c r="AB70" s="937" t="s">
        <v>413</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413</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414</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426</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470</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453</v>
      </c>
      <c r="AF100" s="810"/>
      <c r="AG100" s="810"/>
      <c r="AH100" s="811"/>
      <c r="AI100" s="809" t="s">
        <v>450</v>
      </c>
      <c r="AJ100" s="810"/>
      <c r="AK100" s="810"/>
      <c r="AL100" s="811"/>
      <c r="AM100" s="809" t="s">
        <v>446</v>
      </c>
      <c r="AN100" s="810"/>
      <c r="AO100" s="810"/>
      <c r="AP100" s="811"/>
      <c r="AQ100" s="914" t="s">
        <v>439</v>
      </c>
      <c r="AR100" s="915"/>
      <c r="AS100" s="915"/>
      <c r="AT100" s="916"/>
      <c r="AU100" s="914" t="s">
        <v>436</v>
      </c>
      <c r="AV100" s="915"/>
      <c r="AW100" s="915"/>
      <c r="AX100" s="917"/>
    </row>
    <row r="101" spans="1:60" ht="23.25" customHeight="1" x14ac:dyDescent="0.15">
      <c r="A101" s="477"/>
      <c r="B101" s="478"/>
      <c r="C101" s="478"/>
      <c r="D101" s="478"/>
      <c r="E101" s="478"/>
      <c r="F101" s="479"/>
      <c r="G101" s="147" t="s">
        <v>492</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493</v>
      </c>
      <c r="AC101" s="537"/>
      <c r="AD101" s="537"/>
      <c r="AE101" s="350">
        <v>219</v>
      </c>
      <c r="AF101" s="351"/>
      <c r="AG101" s="351"/>
      <c r="AH101" s="352"/>
      <c r="AI101" s="350">
        <v>283</v>
      </c>
      <c r="AJ101" s="351"/>
      <c r="AK101" s="351"/>
      <c r="AL101" s="352"/>
      <c r="AM101" s="350">
        <v>492</v>
      </c>
      <c r="AN101" s="351"/>
      <c r="AO101" s="351"/>
      <c r="AP101" s="352"/>
      <c r="AQ101" s="350" t="s">
        <v>482</v>
      </c>
      <c r="AR101" s="351"/>
      <c r="AS101" s="351"/>
      <c r="AT101" s="352"/>
      <c r="AU101" s="350" t="s">
        <v>482</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493</v>
      </c>
      <c r="AC102" s="537"/>
      <c r="AD102" s="537"/>
      <c r="AE102" s="344">
        <v>200</v>
      </c>
      <c r="AF102" s="344"/>
      <c r="AG102" s="344"/>
      <c r="AH102" s="344"/>
      <c r="AI102" s="344">
        <v>300</v>
      </c>
      <c r="AJ102" s="344"/>
      <c r="AK102" s="344"/>
      <c r="AL102" s="344"/>
      <c r="AM102" s="344">
        <v>300</v>
      </c>
      <c r="AN102" s="344"/>
      <c r="AO102" s="344"/>
      <c r="AP102" s="344"/>
      <c r="AQ102" s="800" t="s">
        <v>482</v>
      </c>
      <c r="AR102" s="801"/>
      <c r="AS102" s="801"/>
      <c r="AT102" s="802"/>
      <c r="AU102" s="800" t="s">
        <v>482</v>
      </c>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494</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484</v>
      </c>
      <c r="AC116" s="287"/>
      <c r="AD116" s="288"/>
      <c r="AE116" s="344">
        <v>0.17</v>
      </c>
      <c r="AF116" s="344"/>
      <c r="AG116" s="344"/>
      <c r="AH116" s="344"/>
      <c r="AI116" s="344">
        <v>0.13</v>
      </c>
      <c r="AJ116" s="344"/>
      <c r="AK116" s="344"/>
      <c r="AL116" s="344"/>
      <c r="AM116" s="344">
        <v>7.0000000000000007E-2</v>
      </c>
      <c r="AN116" s="344"/>
      <c r="AO116" s="344"/>
      <c r="AP116" s="344"/>
      <c r="AQ116" s="350" t="s">
        <v>498</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495</v>
      </c>
      <c r="AC117" s="328"/>
      <c r="AD117" s="329"/>
      <c r="AE117" s="292" t="s">
        <v>496</v>
      </c>
      <c r="AF117" s="292"/>
      <c r="AG117" s="292"/>
      <c r="AH117" s="292"/>
      <c r="AI117" s="292" t="s">
        <v>530</v>
      </c>
      <c r="AJ117" s="292"/>
      <c r="AK117" s="292"/>
      <c r="AL117" s="292"/>
      <c r="AM117" s="292" t="s">
        <v>497</v>
      </c>
      <c r="AN117" s="292"/>
      <c r="AO117" s="292"/>
      <c r="AP117" s="292"/>
      <c r="AQ117" s="292" t="s">
        <v>498</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475</v>
      </c>
      <c r="B130" s="977"/>
      <c r="C130" s="976" t="s">
        <v>310</v>
      </c>
      <c r="D130" s="977"/>
      <c r="E130" s="294" t="s">
        <v>339</v>
      </c>
      <c r="F130" s="295"/>
      <c r="G130" s="296" t="s">
        <v>499</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500</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customHeight="1" x14ac:dyDescent="0.15">
      <c r="A134" s="980"/>
      <c r="B134" s="238"/>
      <c r="C134" s="237"/>
      <c r="D134" s="238"/>
      <c r="E134" s="237"/>
      <c r="F134" s="300"/>
      <c r="G134" s="216" t="s">
        <v>483</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483</v>
      </c>
      <c r="AC134" s="207"/>
      <c r="AD134" s="207"/>
      <c r="AE134" s="252" t="s">
        <v>483</v>
      </c>
      <c r="AF134" s="98"/>
      <c r="AG134" s="98"/>
      <c r="AH134" s="98"/>
      <c r="AI134" s="252" t="s">
        <v>482</v>
      </c>
      <c r="AJ134" s="98"/>
      <c r="AK134" s="98"/>
      <c r="AL134" s="98"/>
      <c r="AM134" s="252" t="s">
        <v>482</v>
      </c>
      <c r="AN134" s="98"/>
      <c r="AO134" s="98"/>
      <c r="AP134" s="98"/>
      <c r="AQ134" s="252" t="s">
        <v>482</v>
      </c>
      <c r="AR134" s="98"/>
      <c r="AS134" s="98"/>
      <c r="AT134" s="98"/>
      <c r="AU134" s="252" t="s">
        <v>482</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483</v>
      </c>
      <c r="AC135" s="119"/>
      <c r="AD135" s="119"/>
      <c r="AE135" s="252" t="s">
        <v>482</v>
      </c>
      <c r="AF135" s="98"/>
      <c r="AG135" s="98"/>
      <c r="AH135" s="98"/>
      <c r="AI135" s="252" t="s">
        <v>482</v>
      </c>
      <c r="AJ135" s="98"/>
      <c r="AK135" s="98"/>
      <c r="AL135" s="98"/>
      <c r="AM135" s="252" t="s">
        <v>482</v>
      </c>
      <c r="AN135" s="98"/>
      <c r="AO135" s="98"/>
      <c r="AP135" s="98"/>
      <c r="AQ135" s="252" t="s">
        <v>482</v>
      </c>
      <c r="AR135" s="98"/>
      <c r="AS135" s="98"/>
      <c r="AT135" s="98"/>
      <c r="AU135" s="252" t="s">
        <v>482</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501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471</v>
      </c>
      <c r="D430" s="236"/>
      <c r="E430" s="224" t="s">
        <v>463</v>
      </c>
      <c r="F430" s="434"/>
      <c r="G430" s="226" t="s">
        <v>326</v>
      </c>
      <c r="H430" s="144"/>
      <c r="I430" s="144"/>
      <c r="J430" s="227" t="s">
        <v>482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x14ac:dyDescent="0.15">
      <c r="A433" s="980"/>
      <c r="B433" s="238"/>
      <c r="C433" s="237"/>
      <c r="D433" s="238"/>
      <c r="E433" s="152"/>
      <c r="F433" s="153"/>
      <c r="G433" s="216" t="s">
        <v>483</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483</v>
      </c>
      <c r="AC433" s="119"/>
      <c r="AD433" s="119"/>
      <c r="AE433" s="97" t="s">
        <v>483</v>
      </c>
      <c r="AF433" s="98"/>
      <c r="AG433" s="98"/>
      <c r="AH433" s="98"/>
      <c r="AI433" s="97" t="s">
        <v>482</v>
      </c>
      <c r="AJ433" s="98"/>
      <c r="AK433" s="98"/>
      <c r="AL433" s="98"/>
      <c r="AM433" s="97" t="s">
        <v>482</v>
      </c>
      <c r="AN433" s="98"/>
      <c r="AO433" s="98"/>
      <c r="AP433" s="99"/>
      <c r="AQ433" s="97" t="s">
        <v>482</v>
      </c>
      <c r="AR433" s="98"/>
      <c r="AS433" s="98"/>
      <c r="AT433" s="99"/>
      <c r="AU433" s="98" t="s">
        <v>482</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483</v>
      </c>
      <c r="AC434" s="207"/>
      <c r="AD434" s="207"/>
      <c r="AE434" s="97" t="s">
        <v>482</v>
      </c>
      <c r="AF434" s="98"/>
      <c r="AG434" s="98"/>
      <c r="AH434" s="99"/>
      <c r="AI434" s="97" t="s">
        <v>482</v>
      </c>
      <c r="AJ434" s="98"/>
      <c r="AK434" s="98"/>
      <c r="AL434" s="98"/>
      <c r="AM434" s="97" t="s">
        <v>482</v>
      </c>
      <c r="AN434" s="98"/>
      <c r="AO434" s="98"/>
      <c r="AP434" s="99"/>
      <c r="AQ434" s="97" t="s">
        <v>482</v>
      </c>
      <c r="AR434" s="98"/>
      <c r="AS434" s="98"/>
      <c r="AT434" s="99"/>
      <c r="AU434" s="98" t="s">
        <v>482</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482</v>
      </c>
      <c r="AF435" s="98"/>
      <c r="AG435" s="98"/>
      <c r="AH435" s="99"/>
      <c r="AI435" s="97" t="s">
        <v>482</v>
      </c>
      <c r="AJ435" s="98"/>
      <c r="AK435" s="98"/>
      <c r="AL435" s="98"/>
      <c r="AM435" s="97" t="s">
        <v>482</v>
      </c>
      <c r="AN435" s="98"/>
      <c r="AO435" s="98"/>
      <c r="AP435" s="99"/>
      <c r="AQ435" s="97" t="s">
        <v>482</v>
      </c>
      <c r="AR435" s="98"/>
      <c r="AS435" s="98"/>
      <c r="AT435" s="99"/>
      <c r="AU435" s="98" t="s">
        <v>482</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x14ac:dyDescent="0.15">
      <c r="A458" s="980"/>
      <c r="B458" s="238"/>
      <c r="C458" s="237"/>
      <c r="D458" s="238"/>
      <c r="E458" s="152"/>
      <c r="F458" s="153"/>
      <c r="G458" s="216" t="s">
        <v>483</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482</v>
      </c>
      <c r="AC458" s="119"/>
      <c r="AD458" s="119"/>
      <c r="AE458" s="97" t="s">
        <v>482</v>
      </c>
      <c r="AF458" s="98"/>
      <c r="AG458" s="98"/>
      <c r="AH458" s="98"/>
      <c r="AI458" s="97" t="s">
        <v>482</v>
      </c>
      <c r="AJ458" s="98"/>
      <c r="AK458" s="98"/>
      <c r="AL458" s="98"/>
      <c r="AM458" s="97" t="s">
        <v>482</v>
      </c>
      <c r="AN458" s="98"/>
      <c r="AO458" s="98"/>
      <c r="AP458" s="99"/>
      <c r="AQ458" s="97" t="s">
        <v>482</v>
      </c>
      <c r="AR458" s="98"/>
      <c r="AS458" s="98"/>
      <c r="AT458" s="99"/>
      <c r="AU458" s="98" t="s">
        <v>482</v>
      </c>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482</v>
      </c>
      <c r="AC459" s="207"/>
      <c r="AD459" s="207"/>
      <c r="AE459" s="97" t="s">
        <v>482</v>
      </c>
      <c r="AF459" s="98"/>
      <c r="AG459" s="98"/>
      <c r="AH459" s="99"/>
      <c r="AI459" s="97" t="s">
        <v>482</v>
      </c>
      <c r="AJ459" s="98"/>
      <c r="AK459" s="98"/>
      <c r="AL459" s="98"/>
      <c r="AM459" s="97" t="s">
        <v>482</v>
      </c>
      <c r="AN459" s="98"/>
      <c r="AO459" s="98"/>
      <c r="AP459" s="99"/>
      <c r="AQ459" s="97" t="s">
        <v>482</v>
      </c>
      <c r="AR459" s="98"/>
      <c r="AS459" s="98"/>
      <c r="AT459" s="99"/>
      <c r="AU459" s="98" t="s">
        <v>482</v>
      </c>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482</v>
      </c>
      <c r="AF460" s="98"/>
      <c r="AG460" s="98"/>
      <c r="AH460" s="99"/>
      <c r="AI460" s="97" t="s">
        <v>482</v>
      </c>
      <c r="AJ460" s="98"/>
      <c r="AK460" s="98"/>
      <c r="AL460" s="98"/>
      <c r="AM460" s="97" t="s">
        <v>482</v>
      </c>
      <c r="AN460" s="98"/>
      <c r="AO460" s="98"/>
      <c r="AP460" s="99"/>
      <c r="AQ460" s="97" t="s">
        <v>482</v>
      </c>
      <c r="AR460" s="98"/>
      <c r="AS460" s="98"/>
      <c r="AT460" s="99"/>
      <c r="AU460" s="98" t="s">
        <v>482</v>
      </c>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0"/>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0"/>
      <c r="B482" s="238"/>
      <c r="C482" s="237"/>
      <c r="D482" s="238"/>
      <c r="E482" s="146" t="s">
        <v>483</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481</v>
      </c>
      <c r="AE702" s="882"/>
      <c r="AF702" s="882"/>
      <c r="AG702" s="871" t="s">
        <v>508</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481</v>
      </c>
      <c r="AE703" s="141"/>
      <c r="AF703" s="141"/>
      <c r="AG703" s="650" t="s">
        <v>527</v>
      </c>
      <c r="AH703" s="651"/>
      <c r="AI703" s="651"/>
      <c r="AJ703" s="651"/>
      <c r="AK703" s="651"/>
      <c r="AL703" s="651"/>
      <c r="AM703" s="651"/>
      <c r="AN703" s="651"/>
      <c r="AO703" s="651"/>
      <c r="AP703" s="651"/>
      <c r="AQ703" s="651"/>
      <c r="AR703" s="651"/>
      <c r="AS703" s="651"/>
      <c r="AT703" s="651"/>
      <c r="AU703" s="651"/>
      <c r="AV703" s="651"/>
      <c r="AW703" s="651"/>
      <c r="AX703" s="652"/>
    </row>
    <row r="704" spans="1:50" ht="81"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481</v>
      </c>
      <c r="AE704" s="572"/>
      <c r="AF704" s="572"/>
      <c r="AG704" s="414" t="s">
        <v>528</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481</v>
      </c>
      <c r="AE705" s="719"/>
      <c r="AF705" s="719"/>
      <c r="AG705" s="146" t="s">
        <v>509</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424</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510</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511</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512</v>
      </c>
      <c r="AE708" s="654"/>
      <c r="AF708" s="654"/>
      <c r="AG708" s="512" t="s">
        <v>513</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481</v>
      </c>
      <c r="AE709" s="141"/>
      <c r="AF709" s="141"/>
      <c r="AG709" s="650" t="s">
        <v>514</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481</v>
      </c>
      <c r="AE710" s="141"/>
      <c r="AF710" s="141"/>
      <c r="AG710" s="650" t="s">
        <v>529</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481</v>
      </c>
      <c r="AE711" s="141"/>
      <c r="AF711" s="141"/>
      <c r="AG711" s="650" t="s">
        <v>515</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512</v>
      </c>
      <c r="AE712" s="572"/>
      <c r="AF712" s="572"/>
      <c r="AG712" s="580" t="s">
        <v>513</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512</v>
      </c>
      <c r="AE713" s="141"/>
      <c r="AF713" s="142"/>
      <c r="AG713" s="650" t="s">
        <v>513</v>
      </c>
      <c r="AH713" s="651"/>
      <c r="AI713" s="651"/>
      <c r="AJ713" s="651"/>
      <c r="AK713" s="651"/>
      <c r="AL713" s="651"/>
      <c r="AM713" s="651"/>
      <c r="AN713" s="651"/>
      <c r="AO713" s="651"/>
      <c r="AP713" s="651"/>
      <c r="AQ713" s="651"/>
      <c r="AR713" s="651"/>
      <c r="AS713" s="651"/>
      <c r="AT713" s="651"/>
      <c r="AU713" s="651"/>
      <c r="AV713" s="651"/>
      <c r="AW713" s="651"/>
      <c r="AX713" s="652"/>
    </row>
    <row r="714" spans="1:50" ht="41.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481</v>
      </c>
      <c r="AE714" s="578"/>
      <c r="AF714" s="579"/>
      <c r="AG714" s="675" t="s">
        <v>524</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481</v>
      </c>
      <c r="AE715" s="654"/>
      <c r="AF715" s="763"/>
      <c r="AG715" s="512" t="s">
        <v>523</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512</v>
      </c>
      <c r="AE716" s="745"/>
      <c r="AF716" s="745"/>
      <c r="AG716" s="650" t="s">
        <v>513</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481</v>
      </c>
      <c r="AE717" s="141"/>
      <c r="AF717" s="141"/>
      <c r="AG717" s="650" t="s">
        <v>516</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481</v>
      </c>
      <c r="AE718" s="141"/>
      <c r="AF718" s="141"/>
      <c r="AG718" s="149" t="s">
        <v>517</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512</v>
      </c>
      <c r="AE719" s="654"/>
      <c r="AF719" s="654"/>
      <c r="AG719" s="146" t="s">
        <v>513</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525</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526</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467</v>
      </c>
      <c r="B737" s="110"/>
      <c r="C737" s="110"/>
      <c r="D737" s="111"/>
      <c r="E737" s="108" t="s">
        <v>476</v>
      </c>
      <c r="F737" s="108"/>
      <c r="G737" s="108"/>
      <c r="H737" s="108"/>
      <c r="I737" s="108"/>
      <c r="J737" s="108"/>
      <c r="K737" s="108"/>
      <c r="L737" s="108"/>
      <c r="M737" s="108"/>
      <c r="N737" s="87" t="s">
        <v>460</v>
      </c>
      <c r="O737" s="87"/>
      <c r="P737" s="87"/>
      <c r="Q737" s="87"/>
      <c r="R737" s="108" t="s">
        <v>476</v>
      </c>
      <c r="S737" s="108"/>
      <c r="T737" s="108"/>
      <c r="U737" s="108"/>
      <c r="V737" s="108"/>
      <c r="W737" s="108"/>
      <c r="X737" s="108"/>
      <c r="Y737" s="108"/>
      <c r="Z737" s="108"/>
      <c r="AA737" s="87" t="s">
        <v>459</v>
      </c>
      <c r="AB737" s="87"/>
      <c r="AC737" s="87"/>
      <c r="AD737" s="87"/>
      <c r="AE737" s="108" t="s">
        <v>476</v>
      </c>
      <c r="AF737" s="108"/>
      <c r="AG737" s="108"/>
      <c r="AH737" s="108"/>
      <c r="AI737" s="108"/>
      <c r="AJ737" s="108"/>
      <c r="AK737" s="108"/>
      <c r="AL737" s="108"/>
      <c r="AM737" s="108"/>
      <c r="AN737" s="87" t="s">
        <v>458</v>
      </c>
      <c r="AO737" s="87"/>
      <c r="AP737" s="87"/>
      <c r="AQ737" s="87"/>
      <c r="AR737" s="88" t="s">
        <v>505</v>
      </c>
      <c r="AS737" s="89"/>
      <c r="AT737" s="89"/>
      <c r="AU737" s="89"/>
      <c r="AV737" s="89"/>
      <c r="AW737" s="89"/>
      <c r="AX737" s="90"/>
      <c r="AY737" s="75"/>
      <c r="AZ737" s="75"/>
    </row>
    <row r="738" spans="1:52" ht="24.75" customHeight="1" x14ac:dyDescent="0.15">
      <c r="A738" s="109" t="s">
        <v>457</v>
      </c>
      <c r="B738" s="110"/>
      <c r="C738" s="110"/>
      <c r="D738" s="111"/>
      <c r="E738" s="108" t="s">
        <v>502</v>
      </c>
      <c r="F738" s="108"/>
      <c r="G738" s="108"/>
      <c r="H738" s="108"/>
      <c r="I738" s="108"/>
      <c r="J738" s="108"/>
      <c r="K738" s="108"/>
      <c r="L738" s="108"/>
      <c r="M738" s="108"/>
      <c r="N738" s="87" t="s">
        <v>456</v>
      </c>
      <c r="O738" s="87"/>
      <c r="P738" s="87"/>
      <c r="Q738" s="87"/>
      <c r="R738" s="108" t="s">
        <v>503</v>
      </c>
      <c r="S738" s="108"/>
      <c r="T738" s="108"/>
      <c r="U738" s="108"/>
      <c r="V738" s="108"/>
      <c r="W738" s="108"/>
      <c r="X738" s="108"/>
      <c r="Y738" s="108"/>
      <c r="Z738" s="108"/>
      <c r="AA738" s="87" t="s">
        <v>455</v>
      </c>
      <c r="AB738" s="87"/>
      <c r="AC738" s="87"/>
      <c r="AD738" s="87"/>
      <c r="AE738" s="108" t="s">
        <v>504</v>
      </c>
      <c r="AF738" s="108"/>
      <c r="AG738" s="108"/>
      <c r="AH738" s="108"/>
      <c r="AI738" s="108"/>
      <c r="AJ738" s="108"/>
      <c r="AK738" s="108"/>
      <c r="AL738" s="108"/>
      <c r="AM738" s="108"/>
      <c r="AN738" s="87" t="s">
        <v>451</v>
      </c>
      <c r="AO738" s="87"/>
      <c r="AP738" s="87"/>
      <c r="AQ738" s="87"/>
      <c r="AR738" s="88" t="s">
        <v>506</v>
      </c>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c r="J739" s="103"/>
      <c r="K739" s="79" t="str">
        <f>IF(OR(I739="　", I739=""), "", "-")</f>
        <v/>
      </c>
      <c r="L739" s="104">
        <v>109</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thickBo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429</v>
      </c>
      <c r="B779" s="747"/>
      <c r="C779" s="747"/>
      <c r="D779" s="747"/>
      <c r="E779" s="747"/>
      <c r="F779" s="748"/>
      <c r="G779" s="425" t="s">
        <v>518</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519</v>
      </c>
      <c r="H781" s="436"/>
      <c r="I781" s="436"/>
      <c r="J781" s="436"/>
      <c r="K781" s="437"/>
      <c r="L781" s="438" t="s">
        <v>520</v>
      </c>
      <c r="M781" s="439"/>
      <c r="N781" s="439"/>
      <c r="O781" s="439"/>
      <c r="P781" s="439"/>
      <c r="Q781" s="439"/>
      <c r="R781" s="439"/>
      <c r="S781" s="439"/>
      <c r="T781" s="439"/>
      <c r="U781" s="439"/>
      <c r="V781" s="439"/>
      <c r="W781" s="439"/>
      <c r="X781" s="440"/>
      <c r="Y781" s="441">
        <v>36</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36</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50.1" customHeight="1" x14ac:dyDescent="0.15">
      <c r="A837" s="390">
        <v>1</v>
      </c>
      <c r="B837" s="390">
        <v>1</v>
      </c>
      <c r="C837" s="410" t="s">
        <v>521</v>
      </c>
      <c r="D837" s="404"/>
      <c r="E837" s="404"/>
      <c r="F837" s="404"/>
      <c r="G837" s="404"/>
      <c r="H837" s="404"/>
      <c r="I837" s="404"/>
      <c r="J837" s="405">
        <v>2011105003406</v>
      </c>
      <c r="K837" s="406"/>
      <c r="L837" s="406"/>
      <c r="M837" s="406"/>
      <c r="N837" s="406"/>
      <c r="O837" s="406"/>
      <c r="P837" s="411" t="s">
        <v>522</v>
      </c>
      <c r="Q837" s="303"/>
      <c r="R837" s="303"/>
      <c r="S837" s="303"/>
      <c r="T837" s="303"/>
      <c r="U837" s="303"/>
      <c r="V837" s="303"/>
      <c r="W837" s="303"/>
      <c r="X837" s="303"/>
      <c r="Y837" s="304">
        <v>36</v>
      </c>
      <c r="Z837" s="305"/>
      <c r="AA837" s="305"/>
      <c r="AB837" s="306"/>
      <c r="AC837" s="314" t="s">
        <v>419</v>
      </c>
      <c r="AD837" s="409"/>
      <c r="AE837" s="409"/>
      <c r="AF837" s="409"/>
      <c r="AG837" s="409"/>
      <c r="AH837" s="407">
        <v>1</v>
      </c>
      <c r="AI837" s="408"/>
      <c r="AJ837" s="408"/>
      <c r="AK837" s="408"/>
      <c r="AL837" s="311">
        <v>99</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14" max="49" man="1"/>
    <brk id="735" max="49" man="1"/>
    <brk id="1102" max="49" man="1"/>
    <brk id="1126" max="49"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2019-05-15T01:39:00Z</cp:lastPrinted>
  <dcterms:created xsi:type="dcterms:W3CDTF">2012-03-13T00:50:25Z</dcterms:created>
  <dcterms:modified xsi:type="dcterms:W3CDTF">2019-06-05T07:04:50Z</dcterms:modified>
</cp:coreProperties>
</file>