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愛知県Aichi!$A$1:$AF$45</definedName>
    <definedName name="_xlnm.Print_Area" localSheetId="1">'三大都市圏Three Metropolitan Areas'!$A$1:$AF$49</definedName>
    <definedName name="_xlnm.Print_Area" localSheetId="2">'三大都市圏以外の地域Other than TMA'!$A$1:$AF$49</definedName>
    <definedName name="_xlnm.Print_Area" localSheetId="0">全国Japan!$A$1:$AF$49</definedName>
    <definedName name="_xlnm.Print_Area" localSheetId="6">大阪府Osaka!$A$1:$AF$45</definedName>
    <definedName name="_xlnm.Print_Area" localSheetId="4">東京都Tokyo!$A$1:$AF$45</definedName>
    <definedName name="_xlnm.Print_Area" localSheetId="3">'南関東圏Tokyo including suburbs'!$A$1:$T$50</definedName>
  </definedNames>
  <calcPr calcId="144525"/>
</workbook>
</file>

<file path=xl/calcChain.xml><?xml version="1.0" encoding="utf-8"?>
<calcChain xmlns="http://schemas.openxmlformats.org/spreadsheetml/2006/main">
  <c r="AE43" i="83" l="1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<sst xmlns="http://schemas.openxmlformats.org/spreadsheetml/2006/main" count="553" uniqueCount="52">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</sst>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48" si="0">IFERROR(ROUND( (F15-F11)/F11*100,2),"")</f>
        <v>-14.45</v>
      </c>
      <c r="H15" s="140">
        <v>2008</v>
      </c>
      <c r="I15" s="5">
        <v>109.39</v>
      </c>
      <c r="J15" s="8">
        <f t="shared" ref="J15:J48" si="1">IFERROR(ROUND( (I15-I11)/I11*100,2),"")</f>
        <v>-11.3</v>
      </c>
      <c r="K15" s="140">
        <v>640</v>
      </c>
      <c r="L15" s="5">
        <v>108.51</v>
      </c>
      <c r="M15" s="8">
        <f t="shared" ref="M15:M48" si="2">IFERROR(ROUND( (L15-L11)/L11*100,2),"")</f>
        <v>-13.65</v>
      </c>
      <c r="N15" s="140">
        <v>445</v>
      </c>
      <c r="O15" s="5">
        <v>111.2</v>
      </c>
      <c r="P15" s="8">
        <f t="shared" ref="P15:P48" si="3">IFERROR(ROUND( (O15-O11)/O11*100,2),"")</f>
        <v>-10.97</v>
      </c>
      <c r="Q15" s="140">
        <v>211</v>
      </c>
      <c r="R15" s="19">
        <v>91.34</v>
      </c>
      <c r="S15" s="8">
        <f t="shared" ref="S15:S48" si="4">IFERROR(ROUND( (R15-R11)/R11*100,2),"")</f>
        <v>-24.34</v>
      </c>
      <c r="T15" s="140">
        <v>174</v>
      </c>
      <c r="U15" s="5">
        <v>98.06</v>
      </c>
      <c r="V15" s="8">
        <f t="shared" ref="V15:V48" si="5">IFERROR(ROUND( (U15-U11)/U11*100,2),"")</f>
        <v>-14.79</v>
      </c>
      <c r="W15" s="140">
        <v>538</v>
      </c>
      <c r="X15" s="5">
        <v>101.49</v>
      </c>
      <c r="Y15" s="8">
        <f t="shared" ref="Y15:Y48" si="6">IFERROR(ROUND( (X15-X11)/X11*100,2),"")</f>
        <v>-12.88</v>
      </c>
      <c r="Z15" s="140">
        <v>2676</v>
      </c>
      <c r="AA15" s="5">
        <v>103.6</v>
      </c>
      <c r="AB15" s="8">
        <f t="shared" ref="AB15:AB48" si="7">IFERROR(ROUND( (AA15-AA11)/AA11*100,2),"")</f>
        <v>-13.27</v>
      </c>
      <c r="AC15" s="140">
        <v>1454</v>
      </c>
      <c r="AD15" s="5">
        <v>99.09</v>
      </c>
      <c r="AE15" s="8">
        <f t="shared" ref="AE15:AE48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48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thickBot="1" x14ac:dyDescent="0.2">
      <c r="A48" s="90">
        <v>2017</v>
      </c>
      <c r="B48" s="124">
        <v>3</v>
      </c>
      <c r="C48" s="20">
        <v>118.57</v>
      </c>
      <c r="D48" s="7">
        <f t="shared" si="9"/>
        <v>3.05</v>
      </c>
      <c r="E48" s="141">
        <v>6939</v>
      </c>
      <c r="F48" s="9">
        <v>126.7</v>
      </c>
      <c r="G48" s="7">
        <f t="shared" si="0"/>
        <v>3.86</v>
      </c>
      <c r="H48" s="145">
        <v>3640</v>
      </c>
      <c r="I48" s="20">
        <v>134.66999999999999</v>
      </c>
      <c r="J48" s="7">
        <f t="shared" si="1"/>
        <v>8.75</v>
      </c>
      <c r="K48" s="145">
        <v>620</v>
      </c>
      <c r="L48" s="20">
        <v>123.43</v>
      </c>
      <c r="M48" s="7">
        <f t="shared" si="2"/>
        <v>0.12</v>
      </c>
      <c r="N48" s="141">
        <v>613</v>
      </c>
      <c r="O48" s="9">
        <v>115.55</v>
      </c>
      <c r="P48" s="7">
        <f t="shared" si="3"/>
        <v>6.32</v>
      </c>
      <c r="Q48" s="145">
        <v>316</v>
      </c>
      <c r="R48" s="20">
        <v>102.75</v>
      </c>
      <c r="S48" s="7">
        <f t="shared" si="4"/>
        <v>0.49</v>
      </c>
      <c r="T48" s="145">
        <v>206</v>
      </c>
      <c r="U48" s="20">
        <v>136.96</v>
      </c>
      <c r="V48" s="7">
        <f t="shared" si="5"/>
        <v>5.42</v>
      </c>
      <c r="W48" s="141">
        <v>1885</v>
      </c>
      <c r="X48" s="9">
        <v>100.66</v>
      </c>
      <c r="Y48" s="7">
        <f t="shared" si="6"/>
        <v>1.92</v>
      </c>
      <c r="Z48" s="145">
        <v>3299</v>
      </c>
      <c r="AA48" s="20">
        <v>101.73</v>
      </c>
      <c r="AB48" s="7">
        <f t="shared" si="7"/>
        <v>4.0599999999999996</v>
      </c>
      <c r="AC48" s="145">
        <v>1777</v>
      </c>
      <c r="AD48" s="20">
        <v>99.19</v>
      </c>
      <c r="AE48" s="7">
        <f t="shared" si="8"/>
        <v>-0.93</v>
      </c>
      <c r="AF48" s="141">
        <v>1522</v>
      </c>
    </row>
    <row r="49" spans="1:32" ht="22.5" customHeight="1" x14ac:dyDescent="0.15">
      <c r="A49" s="116"/>
      <c r="B49" s="117"/>
      <c r="C49" s="40"/>
      <c r="D49" s="40"/>
      <c r="E49" s="40"/>
      <c r="F49" s="40"/>
      <c r="G49" s="40"/>
      <c r="H49" s="40"/>
      <c r="I49" s="40"/>
      <c r="J49" s="54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</row>
    <row r="50" spans="1:32" ht="22.5" customHeight="1" x14ac:dyDescent="0.15"/>
    <row r="51" spans="1:32" ht="22.5" customHeight="1" x14ac:dyDescent="0.15"/>
    <row r="52" spans="1:32" ht="22.5" customHeight="1" x14ac:dyDescent="0.15"/>
    <row r="53" spans="1:32" ht="22.5" customHeight="1" x14ac:dyDescent="0.15"/>
    <row r="54" spans="1:32" ht="22.5" customHeight="1" x14ac:dyDescent="0.15"/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48" si="0">IFERROR(ROUND( (F15-F11)/F11*100,2),"")</f>
        <v>-16.760000000000002</v>
      </c>
      <c r="H15" s="140">
        <v>927</v>
      </c>
      <c r="I15" s="5">
        <v>105.35</v>
      </c>
      <c r="J15" s="8">
        <f t="shared" ref="J15:J48" si="1">IFERROR(ROUND( (I15-I11)/I11*100,2),"")</f>
        <v>-14.66</v>
      </c>
      <c r="K15" s="140">
        <v>316</v>
      </c>
      <c r="L15" s="5">
        <v>109.83</v>
      </c>
      <c r="M15" s="8">
        <f t="shared" ref="M15:M48" si="2">IFERROR(ROUND( (L15-L11)/L11*100,2),"")</f>
        <v>-14.22</v>
      </c>
      <c r="N15" s="140">
        <v>184</v>
      </c>
      <c r="O15" s="5">
        <v>110.26</v>
      </c>
      <c r="P15" s="8">
        <f t="shared" ref="P15:P48" si="3">IFERROR(ROUND( (O15-O11)/O11*100,2),"")</f>
        <v>-13.34</v>
      </c>
      <c r="Q15" s="140">
        <v>100</v>
      </c>
      <c r="R15" s="19">
        <v>81.96</v>
      </c>
      <c r="S15" s="8">
        <f t="shared" ref="S15:S48" si="4">IFERROR(ROUND( (R15-R11)/R11*100,2),"")</f>
        <v>-35.549999999999997</v>
      </c>
      <c r="T15" s="140">
        <v>68</v>
      </c>
      <c r="U15" s="5">
        <v>97.57</v>
      </c>
      <c r="V15" s="8">
        <f t="shared" ref="V15:V48" si="5">IFERROR(ROUND( (U15-U11)/U11*100,2),"")</f>
        <v>-15.86</v>
      </c>
      <c r="W15" s="140">
        <v>259</v>
      </c>
      <c r="X15" s="5">
        <v>100.28</v>
      </c>
      <c r="Y15" s="8">
        <f t="shared" ref="Y15:Y48" si="6">IFERROR(ROUND( (X15-X11)/X11*100,2),"")</f>
        <v>-14.89</v>
      </c>
      <c r="Z15" s="140">
        <v>1218</v>
      </c>
      <c r="AA15" s="5">
        <v>102.75</v>
      </c>
      <c r="AB15" s="8">
        <f t="shared" ref="AB15:AB48" si="7">IFERROR(ROUND( (AA15-AA11)/AA11*100,2),"")</f>
        <v>-15.12</v>
      </c>
      <c r="AC15" s="140">
        <v>643</v>
      </c>
      <c r="AD15" s="5">
        <v>97.49</v>
      </c>
      <c r="AE15" s="8">
        <f t="shared" ref="AE15:AE48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48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120.46</v>
      </c>
      <c r="D48" s="7">
        <f t="shared" si="9"/>
        <v>3.45</v>
      </c>
      <c r="E48" s="141">
        <v>3021</v>
      </c>
      <c r="F48" s="9">
        <v>125.9</v>
      </c>
      <c r="G48" s="7">
        <f t="shared" si="0"/>
        <v>3.04</v>
      </c>
      <c r="H48" s="145">
        <v>1719</v>
      </c>
      <c r="I48" s="20">
        <v>136.47</v>
      </c>
      <c r="J48" s="7">
        <f t="shared" si="1"/>
        <v>8.74</v>
      </c>
      <c r="K48" s="145">
        <v>262</v>
      </c>
      <c r="L48" s="20">
        <v>122.68</v>
      </c>
      <c r="M48" s="7">
        <f t="shared" si="2"/>
        <v>-2.63</v>
      </c>
      <c r="N48" s="141">
        <v>281</v>
      </c>
      <c r="O48" s="9">
        <v>115.49</v>
      </c>
      <c r="P48" s="7">
        <f t="shared" si="3"/>
        <v>5.96</v>
      </c>
      <c r="Q48" s="145">
        <v>134</v>
      </c>
      <c r="R48" s="20">
        <v>102.34</v>
      </c>
      <c r="S48" s="7">
        <f t="shared" si="4"/>
        <v>2.42</v>
      </c>
      <c r="T48" s="145">
        <v>86</v>
      </c>
      <c r="U48" s="20">
        <v>134.84</v>
      </c>
      <c r="V48" s="7">
        <f t="shared" si="5"/>
        <v>5.89</v>
      </c>
      <c r="W48" s="141">
        <v>956</v>
      </c>
      <c r="X48" s="9">
        <v>106.74</v>
      </c>
      <c r="Y48" s="7">
        <f t="shared" si="6"/>
        <v>5.39</v>
      </c>
      <c r="Z48" s="145">
        <v>1302</v>
      </c>
      <c r="AA48" s="20">
        <v>109.3</v>
      </c>
      <c r="AB48" s="7">
        <f t="shared" si="7"/>
        <v>7.57</v>
      </c>
      <c r="AC48" s="145">
        <v>694</v>
      </c>
      <c r="AD48" s="20">
        <v>103.27</v>
      </c>
      <c r="AE48" s="7">
        <f t="shared" si="8"/>
        <v>2.4500000000000002</v>
      </c>
      <c r="AF48" s="141">
        <v>608</v>
      </c>
    </row>
    <row r="49" spans="1:32" x14ac:dyDescent="0.15">
      <c r="A49" s="40"/>
      <c r="B49" s="130"/>
      <c r="C49" s="40"/>
      <c r="D49" s="40"/>
      <c r="E49" s="40"/>
      <c r="F49" s="40"/>
      <c r="G49" s="40"/>
      <c r="H49" s="40"/>
      <c r="I49" s="40"/>
      <c r="J49" s="54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</row>
    <row r="176" spans="1:1" x14ac:dyDescent="0.15">
      <c r="A176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48" si="0">IFERROR(ROUND( (F15-F11)/F11*100,2),"")</f>
        <v>-7.42</v>
      </c>
      <c r="H15" s="140">
        <v>1081</v>
      </c>
      <c r="I15" s="5">
        <v>116.73</v>
      </c>
      <c r="J15" s="8">
        <f t="shared" ref="J15:J48" si="1">IFERROR(ROUND( (I15-I11)/I11*100,2),"")</f>
        <v>-5.08</v>
      </c>
      <c r="K15" s="140">
        <v>324</v>
      </c>
      <c r="L15" s="5">
        <v>105.75</v>
      </c>
      <c r="M15" s="8">
        <f t="shared" ref="M15:M48" si="2">IFERROR(ROUND( (L15-L11)/L11*100,2),"")</f>
        <v>-7.82</v>
      </c>
      <c r="N15" s="140">
        <v>261</v>
      </c>
      <c r="O15" s="5">
        <v>114.38</v>
      </c>
      <c r="P15" s="8">
        <f t="shared" ref="P15:P48" si="3">IFERROR(ROUND( (O15-O11)/O11*100,2),"")</f>
        <v>-4.78</v>
      </c>
      <c r="Q15" s="140">
        <v>111</v>
      </c>
      <c r="R15" s="19">
        <v>103.09</v>
      </c>
      <c r="S15" s="8">
        <f t="shared" ref="S15:S48" si="4">IFERROR(ROUND( (R15-R11)/R11*100,2),"")</f>
        <v>-7.42</v>
      </c>
      <c r="T15" s="140">
        <v>106</v>
      </c>
      <c r="U15" s="5">
        <v>99.52</v>
      </c>
      <c r="V15" s="8">
        <f t="shared" ref="V15:V48" si="5">IFERROR(ROUND( (U15-U11)/U11*100,2),"")</f>
        <v>-10.78</v>
      </c>
      <c r="W15" s="140">
        <v>279</v>
      </c>
      <c r="X15" s="5">
        <v>103.81</v>
      </c>
      <c r="Y15" s="8">
        <f t="shared" ref="Y15:Y48" si="6">IFERROR(ROUND( (X15-X11)/X11*100,2),"")</f>
        <v>-8.94</v>
      </c>
      <c r="Z15" s="140">
        <v>1458</v>
      </c>
      <c r="AA15" s="5">
        <v>105.19</v>
      </c>
      <c r="AB15" s="8">
        <f t="shared" ref="AB15:AB48" si="7">IFERROR(ROUND( (AA15-AA11)/AA11*100,2),"")</f>
        <v>-9.4600000000000009</v>
      </c>
      <c r="AC15" s="140">
        <v>811</v>
      </c>
      <c r="AD15" s="5">
        <v>102.22</v>
      </c>
      <c r="AE15" s="8">
        <f t="shared" ref="AE15:AE48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48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113.75</v>
      </c>
      <c r="D48" s="7">
        <f t="shared" si="9"/>
        <v>1.65</v>
      </c>
      <c r="E48" s="141">
        <v>3918</v>
      </c>
      <c r="F48" s="9">
        <v>128.88</v>
      </c>
      <c r="G48" s="7">
        <f t="shared" si="0"/>
        <v>6.31</v>
      </c>
      <c r="H48" s="145">
        <v>1921</v>
      </c>
      <c r="I48" s="20">
        <v>131.79</v>
      </c>
      <c r="J48" s="7">
        <f t="shared" si="1"/>
        <v>8.1300000000000008</v>
      </c>
      <c r="K48" s="145">
        <v>358</v>
      </c>
      <c r="L48" s="20">
        <v>125.35</v>
      </c>
      <c r="M48" s="7">
        <f t="shared" si="2"/>
        <v>11.59</v>
      </c>
      <c r="N48" s="141">
        <v>332</v>
      </c>
      <c r="O48" s="9">
        <v>114.2</v>
      </c>
      <c r="P48" s="7">
        <f t="shared" si="3"/>
        <v>7.18</v>
      </c>
      <c r="Q48" s="145">
        <v>182</v>
      </c>
      <c r="R48" s="20">
        <v>103.08</v>
      </c>
      <c r="S48" s="7">
        <f t="shared" si="4"/>
        <v>-1.42</v>
      </c>
      <c r="T48" s="145">
        <v>120</v>
      </c>
      <c r="U48" s="20">
        <v>143.97</v>
      </c>
      <c r="V48" s="7">
        <f t="shared" si="5"/>
        <v>4.74</v>
      </c>
      <c r="W48" s="141">
        <v>929</v>
      </c>
      <c r="X48" s="9">
        <v>90.34</v>
      </c>
      <c r="Y48" s="7">
        <f t="shared" si="6"/>
        <v>-4.68</v>
      </c>
      <c r="Z48" s="145">
        <v>1997</v>
      </c>
      <c r="AA48" s="20">
        <v>88.19</v>
      </c>
      <c r="AB48" s="7">
        <f t="shared" si="7"/>
        <v>-3.53</v>
      </c>
      <c r="AC48" s="145">
        <v>1083</v>
      </c>
      <c r="AD48" s="20">
        <v>92.72</v>
      </c>
      <c r="AE48" s="7">
        <f t="shared" si="8"/>
        <v>-6.39</v>
      </c>
      <c r="AF48" s="141">
        <v>914</v>
      </c>
    </row>
    <row r="49" spans="1:32" x14ac:dyDescent="0.15">
      <c r="A49" s="40"/>
      <c r="B49" s="130"/>
      <c r="C49" s="40"/>
      <c r="D49" s="40"/>
      <c r="E49" s="40"/>
      <c r="F49" s="40"/>
      <c r="G49" s="40"/>
      <c r="H49" s="40"/>
      <c r="I49" s="40"/>
      <c r="J49" s="54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</row>
    <row r="176" spans="1:1" x14ac:dyDescent="0.15">
      <c r="A176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48" si="0">IFERROR(ROUND( (F15-F11)/F11*100,2),"")</f>
        <v>-12.11</v>
      </c>
      <c r="H15" s="140">
        <v>93</v>
      </c>
      <c r="I15" s="19">
        <v>100.86</v>
      </c>
      <c r="J15" s="8">
        <f t="shared" ref="J15:J48" si="1">IFERROR(ROUND( (I15-I11)/I11*100,2),"")</f>
        <v>-8.57</v>
      </c>
      <c r="K15" s="140">
        <v>197</v>
      </c>
      <c r="L15" s="19">
        <v>99.74</v>
      </c>
      <c r="M15" s="8">
        <f t="shared" ref="M15:M48" si="2">IFERROR(ROUND( (L15-L11)/L11*100,2),"")</f>
        <v>-19.149999999999999</v>
      </c>
      <c r="N15" s="140">
        <v>614</v>
      </c>
      <c r="O15" s="19">
        <v>99.98</v>
      </c>
      <c r="P15" s="8">
        <f t="shared" ref="P15:P48" si="3">IFERROR(ROUND( (O15-O11)/O11*100,2),"")</f>
        <v>-19.059999999999999</v>
      </c>
      <c r="Q15" s="140">
        <v>343</v>
      </c>
      <c r="R15" s="19">
        <v>99.42</v>
      </c>
      <c r="S15" s="8">
        <f t="shared" ref="S15:S48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48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thickBot="1" x14ac:dyDescent="0.2">
      <c r="A48" s="90">
        <v>2017</v>
      </c>
      <c r="B48" s="124">
        <v>3</v>
      </c>
      <c r="C48" s="20">
        <v>129.30000000000001</v>
      </c>
      <c r="D48" s="7">
        <f t="shared" si="5"/>
        <v>2.2200000000000002</v>
      </c>
      <c r="E48" s="141">
        <v>159</v>
      </c>
      <c r="F48" s="9">
        <v>143.09</v>
      </c>
      <c r="G48" s="7">
        <f t="shared" si="0"/>
        <v>10.029999999999999</v>
      </c>
      <c r="H48" s="145">
        <v>139</v>
      </c>
      <c r="I48" s="20">
        <v>131.11000000000001</v>
      </c>
      <c r="J48" s="7">
        <f t="shared" si="1"/>
        <v>6.53</v>
      </c>
      <c r="K48" s="145">
        <v>561</v>
      </c>
      <c r="L48" s="20">
        <v>116.98</v>
      </c>
      <c r="M48" s="7">
        <f t="shared" si="2"/>
        <v>13.13</v>
      </c>
      <c r="N48" s="141">
        <v>597</v>
      </c>
      <c r="O48" s="9">
        <v>118.38</v>
      </c>
      <c r="P48" s="7">
        <f t="shared" si="3"/>
        <v>13.83</v>
      </c>
      <c r="Q48" s="145">
        <v>342</v>
      </c>
      <c r="R48" s="20">
        <v>114.62</v>
      </c>
      <c r="S48" s="7">
        <f t="shared" si="4"/>
        <v>11.91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ht="17.25" x14ac:dyDescent="0.15">
      <c r="A49" s="102"/>
      <c r="B49" s="133"/>
      <c r="C49" s="103"/>
      <c r="D49" s="103"/>
      <c r="E49" s="103"/>
      <c r="F49" s="103"/>
      <c r="G49" s="103"/>
      <c r="H49" s="103"/>
      <c r="I49" s="103"/>
      <c r="J49" s="103"/>
      <c r="K49" s="103"/>
      <c r="L49" s="40"/>
      <c r="M49" s="40"/>
      <c r="N49" s="40"/>
      <c r="O49" s="40"/>
      <c r="P49" s="40"/>
      <c r="Q49" s="40"/>
      <c r="R49" s="40"/>
      <c r="S49" s="40"/>
      <c r="T49" s="4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</row>
    <row r="50" spans="1:32" ht="17.25" x14ac:dyDescent="0.15">
      <c r="A50" s="60" t="s">
        <v>37</v>
      </c>
      <c r="B50" s="134"/>
      <c r="C50" s="50"/>
      <c r="D50" s="50"/>
      <c r="E50" s="50"/>
      <c r="F50" s="50"/>
      <c r="G50" s="50"/>
      <c r="H50" s="50"/>
      <c r="I50" s="50"/>
      <c r="J50" s="50"/>
      <c r="K50" s="50"/>
    </row>
  </sheetData>
  <phoneticPr fontId="1"/>
  <conditionalFormatting sqref="A11:T48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3" si="0">IFERROR(ROUND((F12-F11)/F11*100,2),"")</f>
        <v>15.51</v>
      </c>
      <c r="H12" s="140">
        <v>478</v>
      </c>
      <c r="I12" s="5">
        <v>190.15</v>
      </c>
      <c r="J12" s="92">
        <f t="shared" ref="J12:J43" si="1">IFERROR(ROUND((I12-I11)/I11*100,2),"")</f>
        <v>13.62</v>
      </c>
      <c r="K12" s="140">
        <v>237</v>
      </c>
      <c r="L12" s="5">
        <v>182.8</v>
      </c>
      <c r="M12" s="92">
        <f t="shared" ref="M12:M43" si="2">IFERROR(ROUND((L12-L11)/L11*100,2),"")</f>
        <v>18.66</v>
      </c>
      <c r="N12" s="140">
        <v>84</v>
      </c>
      <c r="O12" s="5">
        <v>49.15</v>
      </c>
      <c r="P12" s="92">
        <f t="shared" ref="P12:P43" si="3">IFERROR(ROUND((O12-O11)/O11*100,2),"")</f>
        <v>2.59</v>
      </c>
      <c r="Q12" s="140">
        <v>23</v>
      </c>
      <c r="R12" s="19">
        <v>112.58</v>
      </c>
      <c r="S12" s="92">
        <f t="shared" ref="S12:S43" si="4">IFERROR(ROUND((R12-R11)/R11*100,2),"")</f>
        <v>30.72</v>
      </c>
      <c r="T12" s="140">
        <v>33</v>
      </c>
      <c r="U12" s="5">
        <v>90.12</v>
      </c>
      <c r="V12" s="92">
        <f t="shared" ref="V12:V43" si="5">IFERROR(ROUND((U12-U11)/U11*100,2),"")</f>
        <v>16.34</v>
      </c>
      <c r="W12" s="140">
        <v>101</v>
      </c>
      <c r="X12" s="5">
        <v>180.65</v>
      </c>
      <c r="Y12" s="92">
        <f t="shared" ref="Y12:Y43" si="6">IFERROR(ROUND((X12-X11)/X11*100,2),"")</f>
        <v>26.3</v>
      </c>
      <c r="Z12" s="140">
        <v>1587</v>
      </c>
      <c r="AA12" s="5">
        <v>197.55</v>
      </c>
      <c r="AB12" s="92">
        <f t="shared" ref="AB12:AB43" si="7">IFERROR(ROUND((AA12-AA11)/AA11*100,2),"")</f>
        <v>33.22</v>
      </c>
      <c r="AC12" s="140">
        <v>1134</v>
      </c>
      <c r="AD12" s="5">
        <v>120.39</v>
      </c>
      <c r="AE12" s="92">
        <f t="shared" ref="AE12:AE43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3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x14ac:dyDescent="0.15">
      <c r="A44" s="100"/>
      <c r="B44" s="13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</row>
    <row r="45" spans="1:32" ht="17.25" x14ac:dyDescent="0.15">
      <c r="A45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3" si="0">IFERROR(ROUND((F12-F11)/F11*100,2),"")</f>
        <v>23.4</v>
      </c>
      <c r="H12" s="140">
        <v>122</v>
      </c>
      <c r="I12" s="5">
        <v>153.72999999999999</v>
      </c>
      <c r="J12" s="92">
        <f t="shared" ref="J12:J43" si="1">IFERROR(ROUND((I12-I11)/I11*100,2),"")</f>
        <v>2.5099999999999998</v>
      </c>
      <c r="K12" s="140">
        <v>56</v>
      </c>
      <c r="L12" s="5">
        <v>134.84</v>
      </c>
      <c r="M12" s="92">
        <f t="shared" ref="M12:M43" si="2">IFERROR(ROUND((L12-L11)/L11*100,2),"")</f>
        <v>43.55</v>
      </c>
      <c r="N12" s="140">
        <v>16</v>
      </c>
      <c r="O12" s="5">
        <v>171.79</v>
      </c>
      <c r="P12" s="92">
        <f t="shared" ref="P12:P43" si="3">IFERROR(ROUND((O12-O11)/O11*100,2),"")</f>
        <v>22.98</v>
      </c>
      <c r="Q12" s="140">
        <v>21</v>
      </c>
      <c r="R12" s="19">
        <v>145.19</v>
      </c>
      <c r="S12" s="92">
        <f t="shared" ref="S12:S43" si="4">IFERROR(ROUND((R12-R11)/R11*100,2),"")</f>
        <v>16.11</v>
      </c>
      <c r="T12" s="140">
        <v>21</v>
      </c>
      <c r="U12" s="5">
        <v>97.4</v>
      </c>
      <c r="V12" s="92">
        <f t="shared" ref="V12:V43" si="5">IFERROR(ROUND((U12-U11)/U11*100,2),"")</f>
        <v>9.67</v>
      </c>
      <c r="W12" s="140">
        <v>8</v>
      </c>
      <c r="X12" s="5">
        <v>124.39</v>
      </c>
      <c r="Y12" s="92">
        <f t="shared" ref="Y12:Y43" si="6">IFERROR(ROUND((X12-X11)/X11*100,2),"")</f>
        <v>-0.91</v>
      </c>
      <c r="Z12" s="140">
        <v>1202</v>
      </c>
      <c r="AA12" s="5">
        <v>145.81</v>
      </c>
      <c r="AB12" s="92">
        <f t="shared" ref="AB12:AB43" si="7">IFERROR(ROUND((AA12-AA11)/AA11*100,2),"")</f>
        <v>5.15</v>
      </c>
      <c r="AC12" s="140">
        <v>443</v>
      </c>
      <c r="AD12" s="5">
        <v>108.28</v>
      </c>
      <c r="AE12" s="92">
        <f t="shared" ref="AE12:AE43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3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x14ac:dyDescent="0.15">
      <c r="A44" s="100"/>
      <c r="B44" s="13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</row>
    <row r="45" spans="1:32" ht="22.5" customHeight="1" x14ac:dyDescent="0.15">
      <c r="A45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3" si="0">IFERROR(ROUND((F12-F11)/F11*100,2),"")</f>
        <v>8.48</v>
      </c>
      <c r="H12" s="140">
        <v>339</v>
      </c>
      <c r="I12" s="5">
        <v>205.32</v>
      </c>
      <c r="J12" s="92">
        <f t="shared" ref="J12:J43" si="1">IFERROR(ROUND((I12-I11)/I11*100,2),"")</f>
        <v>3.35</v>
      </c>
      <c r="K12" s="140">
        <v>176</v>
      </c>
      <c r="L12" s="5">
        <v>147.97</v>
      </c>
      <c r="M12" s="92">
        <f t="shared" ref="M12:M43" si="2">IFERROR(ROUND((L12-L11)/L11*100,2),"")</f>
        <v>5.86</v>
      </c>
      <c r="N12" s="140">
        <v>47</v>
      </c>
      <c r="O12" s="5">
        <v>145.56</v>
      </c>
      <c r="P12" s="92">
        <f t="shared" ref="P12:P43" si="3">IFERROR(ROUND((O12-O11)/O11*100,2),"")</f>
        <v>21.06</v>
      </c>
      <c r="Q12" s="140">
        <v>37</v>
      </c>
      <c r="R12" s="19">
        <v>169.78</v>
      </c>
      <c r="S12" s="92">
        <f t="shared" ref="S12:S43" si="4">IFERROR(ROUND((R12-R11)/R11*100,2),"")</f>
        <v>20.81</v>
      </c>
      <c r="T12" s="140">
        <v>34</v>
      </c>
      <c r="U12" s="5">
        <v>106.47</v>
      </c>
      <c r="V12" s="92">
        <f t="shared" ref="V12:V43" si="5">IFERROR(ROUND((U12-U11)/U11*100,2),"")</f>
        <v>-5.8</v>
      </c>
      <c r="W12" s="140">
        <v>45</v>
      </c>
      <c r="X12" s="5">
        <v>201.7</v>
      </c>
      <c r="Y12" s="92">
        <f t="shared" ref="Y12:Y43" si="6">IFERROR(ROUND((X12-X11)/X11*100,2),"")</f>
        <v>2.76</v>
      </c>
      <c r="Z12" s="140">
        <v>624</v>
      </c>
      <c r="AA12" s="5">
        <v>226.05</v>
      </c>
      <c r="AB12" s="92">
        <f t="shared" ref="AB12:AB43" si="7">IFERROR(ROUND((AA12-AA11)/AA11*100,2),"")</f>
        <v>-0.96</v>
      </c>
      <c r="AC12" s="140">
        <v>259</v>
      </c>
      <c r="AD12" s="5">
        <v>179.27</v>
      </c>
      <c r="AE12" s="92">
        <f t="shared" ref="AE12:AE43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3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ht="17.25" x14ac:dyDescent="0.15">
      <c r="A44" s="100"/>
      <c r="B44" s="132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</row>
    <row r="45" spans="1:32" ht="22.5" customHeight="1" x14ac:dyDescent="0.15">
      <c r="A45" s="101" t="s">
        <v>51</v>
      </c>
    </row>
    <row r="46" spans="1:32" ht="18" thickBot="1" x14ac:dyDescent="0.2">
      <c r="B46" s="123"/>
    </row>
    <row r="47" spans="1:32" ht="17.25" x14ac:dyDescent="0.15">
      <c r="B47" s="124"/>
    </row>
    <row r="48" spans="1:32" ht="17.25" x14ac:dyDescent="0.15">
      <c r="B48" s="124"/>
    </row>
    <row r="49" spans="2:2" ht="17.25" x14ac:dyDescent="0.15">
      <c r="B49" s="124"/>
    </row>
    <row r="50" spans="2:2" ht="18" thickBot="1" x14ac:dyDescent="0.2">
      <c r="B50" s="123"/>
    </row>
    <row r="51" spans="2:2" ht="17.25" x14ac:dyDescent="0.15">
      <c r="B51" s="124"/>
    </row>
    <row r="52" spans="2:2" ht="17.25" x14ac:dyDescent="0.15">
      <c r="B52" s="124"/>
    </row>
    <row r="53" spans="2:2" ht="17.25" x14ac:dyDescent="0.15">
      <c r="B53" s="124"/>
    </row>
    <row r="54" spans="2:2" ht="18" thickBot="1" x14ac:dyDescent="0.2">
      <c r="B54" s="123"/>
    </row>
    <row r="55" spans="2:2" ht="17.25" x14ac:dyDescent="0.15">
      <c r="B55" s="124"/>
    </row>
    <row r="56" spans="2:2" ht="17.25" x14ac:dyDescent="0.15">
      <c r="B56" s="124"/>
    </row>
    <row r="57" spans="2:2" ht="17.25" x14ac:dyDescent="0.15">
      <c r="B57" s="124"/>
    </row>
    <row r="58" spans="2:2" ht="18" thickBot="1" x14ac:dyDescent="0.2">
      <c r="B58" s="123"/>
    </row>
    <row r="59" spans="2:2" ht="17.25" x14ac:dyDescent="0.15">
      <c r="B59" s="124"/>
    </row>
    <row r="60" spans="2:2" ht="17.25" x14ac:dyDescent="0.15">
      <c r="B60" s="124"/>
    </row>
    <row r="61" spans="2:2" ht="17.25" x14ac:dyDescent="0.15">
      <c r="B61" s="124"/>
    </row>
    <row r="62" spans="2:2" ht="18" thickBot="1" x14ac:dyDescent="0.2">
      <c r="B62" s="123"/>
    </row>
    <row r="63" spans="2:2" ht="17.25" x14ac:dyDescent="0.15">
      <c r="B63" s="124"/>
    </row>
    <row r="64" spans="2:2" ht="17.25" x14ac:dyDescent="0.15">
      <c r="B64" s="124"/>
    </row>
    <row r="65" spans="2:2" ht="17.25" x14ac:dyDescent="0.15">
      <c r="B65" s="124"/>
    </row>
    <row r="66" spans="2:2" ht="18" thickBot="1" x14ac:dyDescent="0.2">
      <c r="B66" s="123"/>
    </row>
    <row r="67" spans="2:2" ht="17.25" x14ac:dyDescent="0.15">
      <c r="B67" s="124"/>
    </row>
    <row r="68" spans="2:2" ht="17.25" x14ac:dyDescent="0.15">
      <c r="B68" s="124"/>
    </row>
    <row r="69" spans="2:2" ht="17.25" x14ac:dyDescent="0.15">
      <c r="B69" s="124"/>
    </row>
    <row r="70" spans="2:2" ht="18" thickBot="1" x14ac:dyDescent="0.2">
      <c r="B70" s="123"/>
    </row>
    <row r="71" spans="2:2" ht="17.25" x14ac:dyDescent="0.15">
      <c r="B71" s="124"/>
    </row>
    <row r="72" spans="2:2" ht="17.25" x14ac:dyDescent="0.15">
      <c r="B72" s="124"/>
    </row>
    <row r="73" spans="2:2" ht="17.25" x14ac:dyDescent="0.15">
      <c r="B73" s="124"/>
    </row>
    <row r="74" spans="2:2" ht="18" thickBot="1" x14ac:dyDescent="0.2">
      <c r="B74" s="123"/>
    </row>
    <row r="75" spans="2:2" ht="17.25" x14ac:dyDescent="0.15">
      <c r="B75" s="124"/>
    </row>
    <row r="76" spans="2:2" ht="17.25" x14ac:dyDescent="0.15">
      <c r="B76" s="124"/>
    </row>
    <row r="77" spans="2:2" ht="17.25" x14ac:dyDescent="0.15">
      <c r="B77" s="124"/>
    </row>
    <row r="78" spans="2:2" ht="18" thickBot="1" x14ac:dyDescent="0.2">
      <c r="B78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2018-02-21T04:09:39Z</dcterms:modified>
</cp:coreProperties>
</file>