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808_最終公表に向けた作業依頼\02.各局から提出\運輸\05.港湾局\港湾局レビューシート\"/>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<sst xmlns="http://schemas.openxmlformats.org/spreadsheetml/2006/main" count="2868" uniqueCount="623">
  <si>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</si>
  <si>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</si>
  <si>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</si>
  <si>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</si>
  <si>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</si>
  <si>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</si>
  <si>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</si>
  <si>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</si>
  <si>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</si>
  <si>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</si>
  <si>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</si>
  <si>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</si>
  <si>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</si>
  <si>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</si>
  <si>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</si>
  <si>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</si>
  <si>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</si>
  <si>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</si>
  <si>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</si>
  <si>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</si>
  <si>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</si>
  <si>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</si>
  <si>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</si>
  <si>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</si>
  <si>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</si>
  <si>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</si>
  <si>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</si>
  <si>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</si>
  <si>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</si>
  <si>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</si>
  <si>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</si>
  <si>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</si>
  <si>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</si>
  <si>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</si>
  <si>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</si>
  <si>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</si>
  <si>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</si>
  <si>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</si>
  <si>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</si>
  <si>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</si>
  <si>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</si>
  <si>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</si>
  <si>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</si>
  <si>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</si>
  <si>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</si>
  <si>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</si>
  <si>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</si>
  <si>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</si>
  <si>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</si>
  <si>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</si>
  <si>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</si>
  <si>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</si>
  <si>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</si>
  <si>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</si>
  <si>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</si>
  <si>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</si>
  <si>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</si>
  <si>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</si>
  <si>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</si>
  <si>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</si>
  <si>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</si>
  <si>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</si>
  <si>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</si>
  <si>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</si>
  <si>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</si>
  <si>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</si>
  <si>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</si>
  <si>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</si>
  <si>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</si>
  <si>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</si>
  <si>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</si>
  <si>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</si>
  <si>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</si>
  <si>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</si>
  <si>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</si>
  <si>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</si>
  <si>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</si>
  <si>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</si>
  <si>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</si>
  <si>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</si>
  <si>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</si>
  <si>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</si>
  <si>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</si>
  <si>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</si>
  <si>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</si>
  <si>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</si>
  <si>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</si>
  <si>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</si>
  <si>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</si>
  <si>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</si>
  <si>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</si>
  <si>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</si>
  <si>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</si>
  <si>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</si>
  <si>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</si>
  <si>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</si>
  <si>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</si>
  <si>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</si>
  <si>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</si>
  <si>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</si>
  <si>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</si>
  <si>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</si>
  <si>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</si>
  <si>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</si>
  <si>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</si>
  <si>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</si>
  <si>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</si>
  <si>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</si>
  <si>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</si>
  <si>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</si>
  <si>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</si>
  <si>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</si>
  <si>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</si>
  <si>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</si>
  <si>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</si>
  <si>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</si>
  <si>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</si>
  <si>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</si>
  <si>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</si>
  <si>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</si>
  <si>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</si>
  <si>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</si>
  <si>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</si>
  <si>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</si>
  <si>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</si>
  <si>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</si>
  <si>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</si>
  <si>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</si>
  <si>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</si>
  <si>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</si>
  <si>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</si>
  <si>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</si>
  <si>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</si>
  <si>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</si>
  <si>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</si>
  <si>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</si>
  <si>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</si>
  <si>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</si>
  <si>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</si>
  <si>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</si>
  <si>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</si>
  <si>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</si>
  <si>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</si>
  <si>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</si>
  <si>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</si>
  <si>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</si>
  <si>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</si>
  <si>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</si>
  <si>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</si>
  <si>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</si>
  <si>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</si>
  <si>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</si>
  <si>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</si>
  <si>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</si>
  <si>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</si>
  <si>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</si>
  <si>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</si>
  <si>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</si>
  <si>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</si>
  <si>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</si>
  <si>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</si>
  <si>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</si>
  <si>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</si>
  <si>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</si>
  <si>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</si>
  <si>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</si>
  <si>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</si>
  <si>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</si>
  <si>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</si>
  <si>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</si>
  <si>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</si>
  <si>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</si>
  <si>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</si>
  <si>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</si>
  <si>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</si>
  <si>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</si>
  <si>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</si>
  <si>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</si>
  <si>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</si>
  <si>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</si>
  <si>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</si>
  <si>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</si>
  <si>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</si>
  <si>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</si>
  <si>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</si>
  <si>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</si>
  <si>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</si>
  <si>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</si>
  <si>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</si>
  <si>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</si>
  <si>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</si>
  <si>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</si>
  <si>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</si>
  <si>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</si>
  <si>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</si>
  <si>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</si>
  <si>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</si>
  <si>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</si>
  <si>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</si>
  <si>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</si>
  <si>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</si>
  <si>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</si>
  <si>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</si>
  <si>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</si>
  <si>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</si>
  <si>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</si>
  <si>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</si>
  <si>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</si>
  <si>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</si>
  <si>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</si>
  <si>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</si>
  <si>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</si>
  <si>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</si>
  <si>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</si>
  <si>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</si>
  <si>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</si>
  <si>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</si>
  <si>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</si>
  <si>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</si>
  <si>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</si>
  <si>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</si>
  <si>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</si>
  <si>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</si>
  <si>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</si>
  <si>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</si>
  <si>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</si>
  <si>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</si>
  <si>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</si>
  <si>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</si>
  <si>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</si>
  <si>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</si>
  <si>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</si>
  <si>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</si>
  <si>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</si>
  <si>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</si>
  <si>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</si>
  <si>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</si>
  <si>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</si>
  <si>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</si>
  <si>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</si>
  <si>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</si>
  <si>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</si>
  <si>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</si>
  <si>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</si>
  <si>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</si>
  <si>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</si>
  <si>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</si>
  <si>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</si>
  <si>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</si>
  <si>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</si>
  <si>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</si>
  <si>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</si>
  <si>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</si>
  <si>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</si>
  <si>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</si>
  <si>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</si>
  <si>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</si>
  <si>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</si>
  <si>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</si>
  <si>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</si>
  <si>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</si>
  <si>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</si>
  <si>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</si>
  <si>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</si>
  <si>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</si>
  <si>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</si>
  <si>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</si>
  <si>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</si>
  <si>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</si>
  <si>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</si>
  <si>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</si>
  <si>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</si>
  <si>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</si>
  <si>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</si>
  <si>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</si>
  <si>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</si>
  <si>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</si>
  <si>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</si>
  <si>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</si>
  <si>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</si>
  <si>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</si>
  <si>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</si>
  <si>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</si>
  <si>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</si>
  <si>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</si>
  <si>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</si>
  <si>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</si>
  <si>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</si>
  <si>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</si>
  <si>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</si>
  <si>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</si>
  <si>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</si>
  <si>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</si>
  <si>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</si>
  <si>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</si>
  <si>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</si>
  <si>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</si>
  <si>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</si>
  <si>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</si>
  <si>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</si>
  <si>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</si>
  <si>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</si>
  <si>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</si>
  <si>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</si>
  <si>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</si>
  <si>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</si>
  <si>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</si>
  <si>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</si>
  <si>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</si>
  <si>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</si>
  <si>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</si>
  <si>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</si>
  <si>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</si>
  <si>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</si>
  <si>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</si>
  <si>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</si>
  <si>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</si>
  <si>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</si>
  <si>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</si>
  <si>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</si>
  <si>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</si>
  <si>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</si>
  <si>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</si>
  <si>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</si>
  <si>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</si>
  <si>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</si>
  <si>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</si>
  <si>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</si>
  <si>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</si>
  <si>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</si>
  <si>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</si>
  <si>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</si>
  <si>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</si>
  <si>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</si>
  <si>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</si>
  <si>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</si>
  <si>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</si>
  <si>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</si>
  <si>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</si>
  <si>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</si>
  <si>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</si>
  <si>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</si>
  <si>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</si>
  <si>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</si>
  <si>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</si>
  <si>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</si>
  <si>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</si>
  <si>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</si>
  <si>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</si>
  <si>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</si>
  <si>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</si>
  <si>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</si>
  <si>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</si>
  <si>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</si>
  <si>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</si>
  <si>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</si>
  <si>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</si>
  <si>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</si>
  <si>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</si>
  <si>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</si>
  <si>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</si>
  <si>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</si>
  <si>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</si>
  <si>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</si>
  <si>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</si>
  <si>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</si>
  <si>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</si>
  <si>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</si>
  <si>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</si>
  <si>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</si>
  <si>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</si>
  <si>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</si>
  <si>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</si>
  <si>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</si>
  <si>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</si>
  <si>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</si>
  <si>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</si>
  <si>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</si>
  <si>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</si>
  <si>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</si>
  <si>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</si>
  <si>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</si>
  <si>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</si>
  <si>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</si>
  <si>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</si>
  <si>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</si>
  <si>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</si>
  <si>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</si>
  <si>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</si>
  <si>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</si>
  <si>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</si>
  <si>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</si>
  <si>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</si>
  <si>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</si>
  <si>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</si>
  <si>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</si>
  <si>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</si>
  <si>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</si>
  <si>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</si>
  <si>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</si>
  <si>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</si>
  <si>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</si>
  <si>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</si>
  <si>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</si>
  <si>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</si>
  <si>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</si>
  <si>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</si>
  <si>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</si>
  <si>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</si>
  <si>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</si>
  <si>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</si>
  <si>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</si>
  <si>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</si>
  <si>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</si>
  <si>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</si>
  <si>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</si>
  <si>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</si>
  <si>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</si>
  <si>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</si>
  <si>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</si>
  <si>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</si>
  <si>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</si>
  <si>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</si>
  <si>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</si>
  <si>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</si>
  <si>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</si>
  <si>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</si>
  <si>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</si>
  <si>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</si>
  <si>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</si>
  <si>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</si>
  <si>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</si>
  <si>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</si>
  <si>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</si>
  <si>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</si>
  <si>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</si>
  <si>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</si>
  <si>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</si>
  <si>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</si>
  <si>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</si>
  <si>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</si>
  <si>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</si>
  <si>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</si>
  <si>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</si>
  <si>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</si>
  <si>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</si>
  <si>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</si>
  <si>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</si>
  <si>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</si>
  <si>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</si>
  <si>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</si>
  <si>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</si>
  <si>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</si>
  <si>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</si>
  <si>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</si>
  <si>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</si>
  <si>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</si>
  <si>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</si>
  <si>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</si>
  <si>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</si>
  <si>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</si>
  <si>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</si>
  <si>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</si>
  <si>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</si>
  <si>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</si>
  <si>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</si>
  <si>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</si>
  <si>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</si>
  <si>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</si>
  <si>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</si>
  <si>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</si>
  <si>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</si>
  <si>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</si>
  <si>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</si>
  <si>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</si>
  <si>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</si>
  <si>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</si>
  <si>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</si>
  <si>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</si>
  <si>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</si>
  <si>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</si>
  <si>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</si>
  <si>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</si>
  <si>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</si>
  <si>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</si>
  <si>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</si>
  <si>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</si>
  <si>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</si>
  <si>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</si>
  <si>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</si>
  <si>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</si>
  <si>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</si>
  <si>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</si>
  <si>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</si>
  <si>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</si>
  <si>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</si>
  <si>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</si>
  <si>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</si>
  <si>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</si>
  <si>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</si>
  <si>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</si>
  <si>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</si>
  <si>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</si>
  <si>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</si>
  <si>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</si>
  <si>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</si>
  <si>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</si>
  <si>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</si>
  <si>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</si>
  <si>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</si>
  <si>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</si>
  <si>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</si>
  <si>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</si>
  <si>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</si>
  <si>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</si>
  <si>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</si>
  <si>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</si>
  <si>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</si>
  <si>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</si>
  <si>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</si>
  <si>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</si>
  <si>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</si>
  <si>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</si>
  <si>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</si>
  <si>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</si>
  <si>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</si>
  <si>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</si>
  <si>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</si>
  <si>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</si>
  <si>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</si>
  <si>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</si>
  <si>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</si>
  <si>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</si>
  <si>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</si>
  <si>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</si>
  <si>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</si>
  <si>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</si>
  <si>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</si>
  <si>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</si>
  <si>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</si>
  <si>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</si>
  <si>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</si>
  <si>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</si>
  <si>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</si>
  <si>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</si>
  <si>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</si>
  <si>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</si>
  <si>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</si>
  <si>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</si>
  <si>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</si>
  <si>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</si>
  <si>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港湾経済課</t>
    <rPh sb="0" eb="2">
      <t>コウワン</t>
    </rPh>
    <rPh sb="2" eb="5">
      <t>ケイザイカ</t>
    </rPh>
    <phoneticPr fontId="5"/>
  </si>
  <si>
    <t>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また、我が国のコンテナ物流情報サービス（Colins）と中国、韓国との物流システムとの接続を行い、今後、日中韓３カ国において対象港湾を拡大させるとともに、ASEAN諸国等の他国・他地域へ普及させる取組みを進めていく。</t>
    <rPh sb="112" eb="113">
      <t>ワ</t>
    </rPh>
    <rPh sb="114" eb="115">
      <t>クニ</t>
    </rPh>
    <rPh sb="120" eb="122">
      <t>ブツリュウ</t>
    </rPh>
    <rPh sb="122" eb="124">
      <t>ジョウホウ</t>
    </rPh>
    <rPh sb="137" eb="139">
      <t>チュウゴク</t>
    </rPh>
    <rPh sb="140" eb="142">
      <t>カンコク</t>
    </rPh>
    <rPh sb="144" eb="146">
      <t>ブツリュウ</t>
    </rPh>
    <rPh sb="152" eb="154">
      <t>セツゾク</t>
    </rPh>
    <rPh sb="155" eb="156">
      <t>オコナ</t>
    </rPh>
    <rPh sb="158" eb="160">
      <t>コンゴ</t>
    </rPh>
    <rPh sb="161" eb="164">
      <t>ニッチュウカン</t>
    </rPh>
    <rPh sb="166" eb="167">
      <t>コク</t>
    </rPh>
    <rPh sb="171" eb="173">
      <t>タイショウ</t>
    </rPh>
    <rPh sb="173" eb="175">
      <t>コウワン</t>
    </rPh>
    <rPh sb="176" eb="178">
      <t>カクダイ</t>
    </rPh>
    <rPh sb="191" eb="193">
      <t>ショコク</t>
    </rPh>
    <rPh sb="193" eb="194">
      <t>トウ</t>
    </rPh>
    <rPh sb="195" eb="197">
      <t>タコク</t>
    </rPh>
    <rPh sb="198" eb="201">
      <t>タチイキ</t>
    </rPh>
    <rPh sb="202" eb="204">
      <t>フキュウ</t>
    </rPh>
    <rPh sb="207" eb="209">
      <t>トリクミ</t>
    </rPh>
    <rPh sb="211" eb="212">
      <t>スス</t>
    </rPh>
    <phoneticPr fontId="5"/>
  </si>
  <si>
    <t>-</t>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</si>
  <si>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</si>
  <si>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平成32年度までに港湾物流情報システムをASEAN諸国等5カ国と接続させる</t>
    <rPh sb="0" eb="2">
      <t>ヘイセイ</t>
    </rPh>
    <rPh sb="4" eb="5">
      <t>ネン</t>
    </rPh>
    <rPh sb="5" eb="6">
      <t>ド</t>
    </rPh>
    <rPh sb="9" eb="11">
      <t>コウワン</t>
    </rPh>
    <rPh sb="11" eb="13">
      <t>ブツリュウ</t>
    </rPh>
    <rPh sb="13" eb="15">
      <t>ジョウホウ</t>
    </rPh>
    <rPh sb="25" eb="27">
      <t>ショコク</t>
    </rPh>
    <rPh sb="27" eb="28">
      <t>トウ</t>
    </rPh>
    <rPh sb="30" eb="31">
      <t>コク</t>
    </rPh>
    <rPh sb="32" eb="34">
      <t>セツゾク</t>
    </rPh>
    <phoneticPr fontId="5"/>
  </si>
  <si>
    <t>港湾物流情報システムを相互接続している国数</t>
    <rPh sb="0" eb="2">
      <t>コウワン</t>
    </rPh>
    <rPh sb="2" eb="4">
      <t>ブツリュウ</t>
    </rPh>
    <rPh sb="4" eb="6">
      <t>ジョウホウ</t>
    </rPh>
    <rPh sb="11" eb="13">
      <t>ソウゴ</t>
    </rPh>
    <rPh sb="13" eb="15">
      <t>セツゾク</t>
    </rPh>
    <rPh sb="19" eb="20">
      <t>クニ</t>
    </rPh>
    <rPh sb="20" eb="21">
      <t>スウ</t>
    </rPh>
    <phoneticPr fontId="5"/>
  </si>
  <si>
    <t>国</t>
    <rPh sb="0" eb="1">
      <t>クニ</t>
    </rPh>
    <phoneticPr fontId="5"/>
  </si>
  <si>
    <t>海外港湾との接続調整のために実施する国際会議数</t>
    <rPh sb="18" eb="20">
      <t>コクサイ</t>
    </rPh>
    <phoneticPr fontId="5"/>
  </si>
  <si>
    <t>執行額／海外港湾との接続調整のために実施する国際会議数　　　　　　　　　　　　　　</t>
    <rPh sb="0" eb="2">
      <t>シッコウ</t>
    </rPh>
    <rPh sb="2" eb="3">
      <t>ガク</t>
    </rPh>
    <rPh sb="4" eb="6">
      <t>カイガイ</t>
    </rPh>
    <rPh sb="6" eb="8">
      <t>コウワン</t>
    </rPh>
    <rPh sb="10" eb="12">
      <t>セツゾク</t>
    </rPh>
    <rPh sb="12" eb="14">
      <t>チョウセイ</t>
    </rPh>
    <rPh sb="18" eb="20">
      <t>ジッシ</t>
    </rPh>
    <rPh sb="22" eb="24">
      <t>コクサイ</t>
    </rPh>
    <rPh sb="24" eb="26">
      <t>カイギ</t>
    </rPh>
    <rPh sb="26" eb="27">
      <t>スウ</t>
    </rPh>
    <rPh sb="27" eb="28">
      <t>テイスウ</t>
    </rPh>
    <phoneticPr fontId="5"/>
  </si>
  <si>
    <t>回</t>
    <rPh sb="0" eb="1">
      <t>カイ</t>
    </rPh>
    <phoneticPr fontId="5"/>
  </si>
  <si>
    <t>百万円</t>
    <phoneticPr fontId="5"/>
  </si>
  <si>
    <t>百万円/回</t>
    <rPh sb="4" eb="5">
      <t>カイ</t>
    </rPh>
    <phoneticPr fontId="5"/>
  </si>
  <si>
    <t>39/8</t>
  </si>
  <si>
    <t>36/6</t>
  </si>
  <si>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</si>
  <si>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</si>
  <si>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</si>
  <si>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76  国際コンテナ戦略港湾へ寄港する基幹航路の便数（②欧州基幹航路）</t>
  </si>
  <si>
    <t>便/日</t>
    <rPh sb="0" eb="1">
      <t>ビン</t>
    </rPh>
    <rPh sb="2" eb="3">
      <t>ニチ</t>
    </rPh>
    <phoneticPr fontId="5"/>
  </si>
  <si>
    <t>便/日
以上</t>
    <rPh sb="0" eb="1">
      <t>ビン</t>
    </rPh>
    <rPh sb="2" eb="3">
      <t>ニチ</t>
    </rPh>
    <rPh sb="4" eb="6">
      <t>イジョウ</t>
    </rPh>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</si>
  <si>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</si>
  <si>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</si>
  <si>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デイリー寄港を維持（平成28年度）</t>
    <rPh sb="4" eb="6">
      <t>キコウ</t>
    </rPh>
    <rPh sb="7" eb="9">
      <t>イジ</t>
    </rPh>
    <rPh sb="10" eb="12">
      <t>ヘイセイ</t>
    </rPh>
    <rPh sb="14" eb="16">
      <t>ネンド</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</si>
  <si>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では、国内のコンテナ物流情報を一元的に情報提供する「コンテナ物流情報サービス（Colins）」の中でコンテナ動静情報をインターネット上で共有するシステムを用いた国際物流競争力強化に対応した情報ネットワーク構築・運営等を行う。</t>
  </si>
  <si>
    <t>日本再興戦略（平成25年6月閣議決定）等にも位置づけられている国民や社会のニーズの大きい事業である。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コクミン</t>
    </rPh>
    <rPh sb="34" eb="36">
      <t>シャカイ</t>
    </rPh>
    <rPh sb="41" eb="42">
      <t>オオ</t>
    </rPh>
    <rPh sb="44" eb="46">
      <t>ジギョウ</t>
    </rPh>
    <phoneticPr fontId="5"/>
  </si>
  <si>
    <t>日中韓その他外国政府を含めた国際的な取り組みであり、国が実施すべき事業である。</t>
    <rPh sb="0" eb="2">
      <t>ニッチュウ</t>
    </rPh>
    <rPh sb="2" eb="3">
      <t>カン</t>
    </rPh>
    <rPh sb="5" eb="6">
      <t>タ</t>
    </rPh>
    <rPh sb="6" eb="8">
      <t>ガイコク</t>
    </rPh>
    <rPh sb="8" eb="10">
      <t>セイフ</t>
    </rPh>
    <rPh sb="11" eb="12">
      <t>フク</t>
    </rPh>
    <rPh sb="14" eb="17">
      <t>コクサイテキ</t>
    </rPh>
    <rPh sb="18" eb="19">
      <t>ト</t>
    </rPh>
    <rPh sb="20" eb="21">
      <t>ク</t>
    </rPh>
    <rPh sb="26" eb="27">
      <t>クニ</t>
    </rPh>
    <rPh sb="28" eb="30">
      <t>ジッシ</t>
    </rPh>
    <rPh sb="33" eb="35">
      <t>ジギョウ</t>
    </rPh>
    <phoneticPr fontId="5"/>
  </si>
  <si>
    <t>有</t>
  </si>
  <si>
    <t>無</t>
  </si>
  <si>
    <t>支払先の選定については、所定の発注手続きにより行っているため、妥当性及び競争性は確保されている。</t>
    <rPh sb="0" eb="3">
      <t>シハライサキ</t>
    </rPh>
    <rPh sb="4" eb="6">
      <t>センテイ</t>
    </rPh>
    <rPh sb="12" eb="14">
      <t>ショテイ</t>
    </rPh>
    <rPh sb="15" eb="17">
      <t>ハッチュウ</t>
    </rPh>
    <rPh sb="17" eb="19">
      <t>テツヅ</t>
    </rPh>
    <rPh sb="23" eb="24">
      <t>オコナ</t>
    </rPh>
    <rPh sb="31" eb="34">
      <t>ダトウセイ</t>
    </rPh>
    <rPh sb="34" eb="35">
      <t>オヨ</t>
    </rPh>
    <rPh sb="36" eb="39">
      <t>キョウソウセイ</t>
    </rPh>
    <rPh sb="40" eb="42">
      <t>カクホ</t>
    </rPh>
    <phoneticPr fontId="5"/>
  </si>
  <si>
    <t>活動実績は概ね見込み通りである。</t>
    <rPh sb="0" eb="2">
      <t>カツドウ</t>
    </rPh>
    <rPh sb="2" eb="4">
      <t>ジッセキ</t>
    </rPh>
    <rPh sb="5" eb="6">
      <t>オオム</t>
    </rPh>
    <rPh sb="7" eb="9">
      <t>ミコ</t>
    </rPh>
    <rPh sb="10" eb="11">
      <t>ドオ</t>
    </rPh>
    <phoneticPr fontId="5"/>
  </si>
  <si>
    <t>荷主や物流事業者等において幅広く活用されており、利用者数も着実に増加している。</t>
    <rPh sb="0" eb="2">
      <t>ニヌシ</t>
    </rPh>
    <rPh sb="3" eb="5">
      <t>ブツリュウ</t>
    </rPh>
    <rPh sb="5" eb="8">
      <t>ジギョウシャ</t>
    </rPh>
    <rPh sb="8" eb="9">
      <t>トウ</t>
    </rPh>
    <rPh sb="13" eb="15">
      <t>ハバヒロ</t>
    </rPh>
    <rPh sb="16" eb="18">
      <t>カツヨウ</t>
    </rPh>
    <rPh sb="24" eb="27">
      <t>リヨウシャ</t>
    </rPh>
    <rPh sb="27" eb="28">
      <t>スウ</t>
    </rPh>
    <rPh sb="29" eb="31">
      <t>チャクジツ</t>
    </rPh>
    <rPh sb="32" eb="34">
      <t>ゾウカ</t>
    </rPh>
    <phoneticPr fontId="5"/>
  </si>
  <si>
    <t>国際物流競争力強化に対応した情報ネットワーク構築等経費</t>
    <rPh sb="0" eb="2">
      <t>コクサイ</t>
    </rPh>
    <rPh sb="2" eb="4">
      <t>ブツリュウ</t>
    </rPh>
    <rPh sb="4" eb="7">
      <t>キョウソウリョク</t>
    </rPh>
    <rPh sb="7" eb="9">
      <t>キョウカ</t>
    </rPh>
    <rPh sb="10" eb="12">
      <t>タイオウ</t>
    </rPh>
    <rPh sb="14" eb="16">
      <t>ジョウホウ</t>
    </rPh>
    <rPh sb="22" eb="24">
      <t>コウチク</t>
    </rPh>
    <rPh sb="24" eb="25">
      <t>トウ</t>
    </rPh>
    <rPh sb="25" eb="27">
      <t>ケイヒ</t>
    </rPh>
    <phoneticPr fontId="5"/>
  </si>
  <si>
    <t>近年の国際分業の進展により、製造業や流通業においては、効率的な国際物流ネットワークの構築による、高度なサプライチェーンの形成が不可欠となっており、ＩＣＴの活用による物流体系全体の効率化が求められている。このため、本事業を実施し、ターミナル、海貨業者、陸運業者等の港湾物流関係者間での国内及び海外の情報共有を可能とすることで、物流情報の効率化・高度化を図り、港湾の国際競争力の強化を目指す。</t>
    <rPh sb="110" eb="112">
      <t>ジッシ</t>
    </rPh>
    <rPh sb="120" eb="122">
      <t>カイカ</t>
    </rPh>
    <rPh sb="125" eb="127">
      <t>リクウン</t>
    </rPh>
    <rPh sb="127" eb="129">
      <t>ギョウシャ</t>
    </rPh>
    <rPh sb="129" eb="130">
      <t>トウ</t>
    </rPh>
    <rPh sb="131" eb="133">
      <t>コウワン</t>
    </rPh>
    <rPh sb="133" eb="135">
      <t>ブツリュウ</t>
    </rPh>
    <rPh sb="135" eb="138">
      <t>カンケイシャ</t>
    </rPh>
    <rPh sb="138" eb="139">
      <t>カン</t>
    </rPh>
    <rPh sb="141" eb="143">
      <t>コクナイ</t>
    </rPh>
    <rPh sb="143" eb="144">
      <t>オヨ</t>
    </rPh>
    <rPh sb="145" eb="147">
      <t>カイガイ</t>
    </rPh>
    <rPh sb="148" eb="150">
      <t>ジョウホウ</t>
    </rPh>
    <rPh sb="150" eb="152">
      <t>キョウユウ</t>
    </rPh>
    <rPh sb="153" eb="155">
      <t>カノウ</t>
    </rPh>
    <rPh sb="162" eb="164">
      <t>ブツリュウ</t>
    </rPh>
    <rPh sb="164" eb="166">
      <t>ジョウホウ</t>
    </rPh>
    <rPh sb="167" eb="170">
      <t>コウリツカ</t>
    </rPh>
    <rPh sb="171" eb="174">
      <t>コウドカ</t>
    </rPh>
    <rPh sb="175" eb="176">
      <t>ハカ</t>
    </rPh>
    <rPh sb="178" eb="180">
      <t>コウワン</t>
    </rPh>
    <rPh sb="181" eb="183">
      <t>コクサイ</t>
    </rPh>
    <rPh sb="183" eb="186">
      <t>キョウソウリョク</t>
    </rPh>
    <rPh sb="187" eb="189">
      <t>キョウカ</t>
    </rPh>
    <rPh sb="190" eb="192">
      <t>メザ</t>
    </rPh>
    <phoneticPr fontId="5"/>
  </si>
  <si>
    <t>76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</si>
  <si>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t>
    <phoneticPr fontId="5"/>
  </si>
  <si>
    <t>三井造船（株）</t>
    <rPh sb="0" eb="2">
      <t>ミツイ</t>
    </rPh>
    <rPh sb="2" eb="4">
      <t>ゾウセン</t>
    </rPh>
    <rPh sb="4" eb="7">
      <t>カブ</t>
    </rPh>
    <phoneticPr fontId="5"/>
  </si>
  <si>
    <r>
      <t>平成2</t>
    </r>
    <r>
      <rPr>
        <sz val="11"/>
        <rFont val="ＭＳ Ｐゴシック"/>
        <family val="3"/>
        <charset val="128"/>
      </rPr>
      <t>8年度コンテナ物流情報サービス（Colins）保守・運用業務</t>
    </r>
    <rPh sb="0" eb="2">
      <t>ヘイセイ</t>
    </rPh>
    <rPh sb="4" eb="6">
      <t>ネンド</t>
    </rPh>
    <rPh sb="10" eb="12">
      <t>ブツリュウ</t>
    </rPh>
    <rPh sb="12" eb="14">
      <t>ジョウホウ</t>
    </rPh>
    <rPh sb="26" eb="28">
      <t>ホシュ</t>
    </rPh>
    <rPh sb="29" eb="31">
      <t>ウンヨウ</t>
    </rPh>
    <rPh sb="31" eb="33">
      <t>ギョウム</t>
    </rPh>
    <phoneticPr fontId="5"/>
  </si>
  <si>
    <r>
      <t>平成2</t>
    </r>
    <r>
      <rPr>
        <sz val="11"/>
        <rFont val="ＭＳ Ｐゴシック"/>
        <family val="3"/>
        <charset val="128"/>
      </rPr>
      <t>8年度国際物流効率化のためのColinsシステム及びNEAL-NETシステム改修業務</t>
    </r>
    <rPh sb="0" eb="2">
      <t>ヘイセイ</t>
    </rPh>
    <rPh sb="4" eb="6">
      <t>ネンド</t>
    </rPh>
    <rPh sb="6" eb="8">
      <t>コクサイ</t>
    </rPh>
    <rPh sb="8" eb="10">
      <t>ブツリュウ</t>
    </rPh>
    <rPh sb="10" eb="13">
      <t>コウリツカ</t>
    </rPh>
    <rPh sb="27" eb="28">
      <t>オヨ</t>
    </rPh>
    <rPh sb="41" eb="43">
      <t>カイシュウ</t>
    </rPh>
    <rPh sb="43" eb="45">
      <t>ギョウム</t>
    </rPh>
    <phoneticPr fontId="5"/>
  </si>
  <si>
    <t>（株）ヨコハマシステムズ</t>
    <rPh sb="0" eb="3">
      <t>カブ</t>
    </rPh>
    <phoneticPr fontId="5"/>
  </si>
  <si>
    <t>コンテナ物流情報サービス（Colins）データ通信復旧業務（その２）</t>
    <rPh sb="4" eb="6">
      <t>ブツリュウ</t>
    </rPh>
    <rPh sb="6" eb="8">
      <t>ジョウホウ</t>
    </rPh>
    <rPh sb="23" eb="25">
      <t>ツウシン</t>
    </rPh>
    <rPh sb="25" eb="27">
      <t>フッキュウ</t>
    </rPh>
    <rPh sb="27" eb="29">
      <t>ギョウム</t>
    </rPh>
    <phoneticPr fontId="5"/>
  </si>
  <si>
    <t>-</t>
    <phoneticPr fontId="5"/>
  </si>
  <si>
    <t>コンテナ物流情報サービス（Colins）コンテナターミナル移転に伴うハードウェア調達・再設置業務</t>
    <rPh sb="4" eb="6">
      <t>ブツリュウ</t>
    </rPh>
    <rPh sb="6" eb="8">
      <t>ジョウホウ</t>
    </rPh>
    <rPh sb="29" eb="31">
      <t>イテン</t>
    </rPh>
    <rPh sb="32" eb="33">
      <t>トモナ</t>
    </rPh>
    <rPh sb="40" eb="42">
      <t>チョウタツ</t>
    </rPh>
    <rPh sb="43" eb="46">
      <t>サイセッチ</t>
    </rPh>
    <rPh sb="46" eb="48">
      <t>ギョウム</t>
    </rPh>
    <phoneticPr fontId="5"/>
  </si>
  <si>
    <r>
      <t>コンテナ物流情報サービス（Colins）に</t>
    </r>
    <r>
      <rPr>
        <sz val="11"/>
        <rFont val="ＭＳ Ｐゴシック"/>
        <family val="3"/>
        <charset val="128"/>
      </rPr>
      <t>UPSバッテリー交換業務とデータ通信不良調査業務</t>
    </r>
    <rPh sb="4" eb="6">
      <t>ブツリュウ</t>
    </rPh>
    <rPh sb="6" eb="8">
      <t>ジョウホウ</t>
    </rPh>
    <rPh sb="29" eb="31">
      <t>コウカン</t>
    </rPh>
    <rPh sb="31" eb="33">
      <t>ギョウム</t>
    </rPh>
    <rPh sb="37" eb="39">
      <t>ツウシン</t>
    </rPh>
    <rPh sb="39" eb="41">
      <t>フリョウ</t>
    </rPh>
    <rPh sb="41" eb="43">
      <t>チョウサ</t>
    </rPh>
    <rPh sb="43" eb="45">
      <t>ギョウム</t>
    </rPh>
    <phoneticPr fontId="5"/>
  </si>
  <si>
    <t>島田電設工業（株）</t>
    <rPh sb="0" eb="2">
      <t>シマダ</t>
    </rPh>
    <rPh sb="2" eb="4">
      <t>デンセツ</t>
    </rPh>
    <rPh sb="4" eb="6">
      <t>コウギョウ</t>
    </rPh>
    <rPh sb="7" eb="8">
      <t>カブ</t>
    </rPh>
    <phoneticPr fontId="5"/>
  </si>
  <si>
    <t>コンテナ物流情報サービス（Colins）混雑時状況カメラ復旧業務</t>
    <rPh sb="4" eb="6">
      <t>ブツリュウ</t>
    </rPh>
    <rPh sb="6" eb="8">
      <t>ジョウホウ</t>
    </rPh>
    <rPh sb="20" eb="23">
      <t>コンザツジ</t>
    </rPh>
    <rPh sb="23" eb="25">
      <t>ジョウキョウ</t>
    </rPh>
    <rPh sb="28" eb="30">
      <t>フッキュウ</t>
    </rPh>
    <rPh sb="30" eb="32">
      <t>ギョウム</t>
    </rPh>
    <phoneticPr fontId="5"/>
  </si>
  <si>
    <t>（株）エーモード</t>
    <rPh sb="0" eb="3">
      <t>カブ</t>
    </rPh>
    <phoneticPr fontId="5"/>
  </si>
  <si>
    <t>コンテナ物流情報サービス（Colins）通信状況復旧業務</t>
    <rPh sb="4" eb="6">
      <t>ブツリュウ</t>
    </rPh>
    <rPh sb="6" eb="8">
      <t>ジョウホウ</t>
    </rPh>
    <rPh sb="20" eb="22">
      <t>ツウシン</t>
    </rPh>
    <rPh sb="22" eb="24">
      <t>ジョウキョウ</t>
    </rPh>
    <rPh sb="24" eb="26">
      <t>フッキュウ</t>
    </rPh>
    <rPh sb="26" eb="28">
      <t>ギョウム</t>
    </rPh>
    <phoneticPr fontId="5"/>
  </si>
  <si>
    <t>平成28年度コンテナ物流情報サービス（Colins）保守・運用業務</t>
    <phoneticPr fontId="5"/>
  </si>
  <si>
    <t>A.三井造船（株）</t>
    <rPh sb="2" eb="4">
      <t>ミツイ</t>
    </rPh>
    <rPh sb="4" eb="6">
      <t>ゾウセン</t>
    </rPh>
    <rPh sb="6" eb="9">
      <t>カブ</t>
    </rPh>
    <phoneticPr fontId="5"/>
  </si>
  <si>
    <t>調査費</t>
    <rPh sb="0" eb="3">
      <t>チョウサヒ</t>
    </rPh>
    <phoneticPr fontId="5"/>
  </si>
  <si>
    <t>-</t>
    <phoneticPr fontId="5"/>
  </si>
  <si>
    <t>73  海上貨物輸送コスト低減効果（対H25年度総輸送コスト）（②国際）　［H28年度は速報値］</t>
    <phoneticPr fontId="5"/>
  </si>
  <si>
    <t>73  海上貨物輸送コスト低減効果（対H25年度総輸送コスト）（①国内）　［H28年度は速報値］</t>
    <phoneticPr fontId="5"/>
  </si>
  <si>
    <t>最終目標の達成に向けて着実に取組を進めているところである。</t>
    <rPh sb="0" eb="2">
      <t>サイシュウ</t>
    </rPh>
    <rPh sb="2" eb="4">
      <t>モクヒョウ</t>
    </rPh>
    <rPh sb="5" eb="7">
      <t>タッセイ</t>
    </rPh>
    <rPh sb="8" eb="9">
      <t>ム</t>
    </rPh>
    <rPh sb="11" eb="13">
      <t>チャクジツ</t>
    </rPh>
    <rPh sb="14" eb="16">
      <t>トリクミ</t>
    </rPh>
    <rPh sb="17" eb="18">
      <t>スス</t>
    </rPh>
    <phoneticPr fontId="5"/>
  </si>
  <si>
    <t>日本再興戦略（平成28年6月閣議決定）等にも位置づけられている国際競争力の強化に向けた優先度の高い事業である。</t>
    <rPh sb="0" eb="2">
      <t>ニホン</t>
    </rPh>
    <rPh sb="2" eb="4">
      <t>サイコウ</t>
    </rPh>
    <rPh sb="4" eb="6">
      <t>センリャク</t>
    </rPh>
    <rPh sb="7" eb="9">
      <t>ヘイセイ</t>
    </rPh>
    <rPh sb="11" eb="12">
      <t>ネン</t>
    </rPh>
    <rPh sb="13" eb="14">
      <t>ガツ</t>
    </rPh>
    <rPh sb="14" eb="16">
      <t>カクギ</t>
    </rPh>
    <rPh sb="16" eb="18">
      <t>ケッテイ</t>
    </rPh>
    <rPh sb="19" eb="20">
      <t>ナド</t>
    </rPh>
    <rPh sb="22" eb="24">
      <t>イチ</t>
    </rPh>
    <rPh sb="31" eb="33">
      <t>コクサイ</t>
    </rPh>
    <rPh sb="33" eb="36">
      <t>キョウソウリョク</t>
    </rPh>
    <rPh sb="37" eb="39">
      <t>キョウカ</t>
    </rPh>
    <rPh sb="40" eb="41">
      <t>ム</t>
    </rPh>
    <rPh sb="43" eb="46">
      <t>ユウセンド</t>
    </rPh>
    <rPh sb="47" eb="48">
      <t>タカ</t>
    </rPh>
    <rPh sb="49" eb="51">
      <t>ジギョウ</t>
    </rPh>
    <phoneticPr fontId="5"/>
  </si>
  <si>
    <t>-</t>
    <phoneticPr fontId="5"/>
  </si>
  <si>
    <t>37/7</t>
    <phoneticPr fontId="5"/>
  </si>
  <si>
    <t>25/5</t>
    <phoneticPr fontId="5"/>
  </si>
  <si>
    <t>事業目的に即した経費のみ計上しており、支払先の選定については、所定の発注手続きにより競争性を確保しているため、単位あたりコストは妥当である。</t>
    <rPh sb="0" eb="2">
      <t>ジギョウ</t>
    </rPh>
    <rPh sb="2" eb="4">
      <t>モクテキ</t>
    </rPh>
    <rPh sb="5" eb="6">
      <t>ソク</t>
    </rPh>
    <rPh sb="8" eb="10">
      <t>ケイヒ</t>
    </rPh>
    <rPh sb="12" eb="14">
      <t>ケイジョウ</t>
    </rPh>
    <rPh sb="19" eb="22">
      <t>シハライサキ</t>
    </rPh>
    <rPh sb="23" eb="25">
      <t>センテイ</t>
    </rPh>
    <rPh sb="31" eb="33">
      <t>ショテイ</t>
    </rPh>
    <rPh sb="34" eb="36">
      <t>ハッチュウ</t>
    </rPh>
    <rPh sb="36" eb="38">
      <t>テツヅ</t>
    </rPh>
    <rPh sb="42" eb="45">
      <t>キョウソウセイ</t>
    </rPh>
    <rPh sb="46" eb="48">
      <t>カクホ</t>
    </rPh>
    <rPh sb="55" eb="57">
      <t>タンイ</t>
    </rPh>
    <rPh sb="64" eb="66">
      <t>ダトウ</t>
    </rPh>
    <phoneticPr fontId="5"/>
  </si>
  <si>
    <t>限られた予算の範囲において、事業目的に沿って真に必要な事業を実施している。</t>
    <rPh sb="0" eb="1">
      <t>カギ</t>
    </rPh>
    <rPh sb="4" eb="6">
      <t>ヨサン</t>
    </rPh>
    <rPh sb="7" eb="9">
      <t>ハンイ</t>
    </rPh>
    <rPh sb="14" eb="16">
      <t>ジギョウ</t>
    </rPh>
    <rPh sb="16" eb="18">
      <t>モクテキ</t>
    </rPh>
    <rPh sb="19" eb="20">
      <t>ソ</t>
    </rPh>
    <rPh sb="22" eb="23">
      <t>シン</t>
    </rPh>
    <rPh sb="24" eb="26">
      <t>ヒツヨウ</t>
    </rPh>
    <rPh sb="27" eb="29">
      <t>ジギョウ</t>
    </rPh>
    <rPh sb="30" eb="32">
      <t>ジッシ</t>
    </rPh>
    <phoneticPr fontId="5"/>
  </si>
  <si>
    <t>業務委託の発注にあたっては、真に外注が必要な部分のみに限定している。</t>
    <rPh sb="0" eb="2">
      <t>ギョウム</t>
    </rPh>
    <rPh sb="2" eb="4">
      <t>イタク</t>
    </rPh>
    <rPh sb="5" eb="7">
      <t>ハッチュウ</t>
    </rPh>
    <rPh sb="14" eb="15">
      <t>シン</t>
    </rPh>
    <rPh sb="16" eb="18">
      <t>ガイチュウ</t>
    </rPh>
    <rPh sb="19" eb="21">
      <t>ヒツヨウ</t>
    </rPh>
    <rPh sb="22" eb="24">
      <t>ブブン</t>
    </rPh>
    <rPh sb="27" eb="29">
      <t>ゲンテイ</t>
    </rPh>
    <phoneticPr fontId="5"/>
  </si>
  <si>
    <t>優先度の高い事業であり、平成28年度は、日中韓の対象港湾拡大、ASEAN諸国等の他国・他地域への接続に向けて、中国・韓国と調整を行い、接続テストを実施した。なお事業実施に当たっては、各種契約における支出先や使途を明確に把握し、効果的に予算を執行した。</t>
    <rPh sb="0" eb="3">
      <t>ユウセンド</t>
    </rPh>
    <rPh sb="4" eb="5">
      <t>タカ</t>
    </rPh>
    <rPh sb="6" eb="8">
      <t>ジギョウ</t>
    </rPh>
    <rPh sb="12" eb="14">
      <t>ヘイセイ</t>
    </rPh>
    <rPh sb="16" eb="18">
      <t>ネンド</t>
    </rPh>
    <rPh sb="20" eb="21">
      <t>ニチ</t>
    </rPh>
    <rPh sb="21" eb="22">
      <t>ナカ</t>
    </rPh>
    <phoneticPr fontId="5"/>
  </si>
  <si>
    <t>引き続き、国際競争力の強化を図るため、物流情報の可視化を促進する必要がある。</t>
    <rPh sb="0" eb="1">
      <t>ヒ</t>
    </rPh>
    <rPh sb="2" eb="3">
      <t>ツヅ</t>
    </rPh>
    <rPh sb="5" eb="10">
      <t>コクサイキョウソウリョク</t>
    </rPh>
    <rPh sb="11" eb="13">
      <t>キョウカ</t>
    </rPh>
    <rPh sb="14" eb="15">
      <t>ハカ</t>
    </rPh>
    <rPh sb="19" eb="21">
      <t>ブツリュウ</t>
    </rPh>
    <rPh sb="21" eb="23">
      <t>ジョウホウ</t>
    </rPh>
    <rPh sb="24" eb="26">
      <t>カシ</t>
    </rPh>
    <rPh sb="26" eb="27">
      <t>カ</t>
    </rPh>
    <rPh sb="28" eb="30">
      <t>ソクシン</t>
    </rPh>
    <rPh sb="32" eb="34">
      <t>ヒツヨウ</t>
    </rPh>
    <phoneticPr fontId="5"/>
  </si>
  <si>
    <t>平成28年度国際物流効率化のためのColinsシステムおよびNEAL-NETシステム改修業務</t>
    <phoneticPr fontId="5"/>
  </si>
  <si>
    <t>コンテナ物流情報サービス（Colins）データ通信状況復旧業務</t>
    <rPh sb="4" eb="6">
      <t>ブツリュウ</t>
    </rPh>
    <rPh sb="6" eb="8">
      <t>ジョウホウ</t>
    </rPh>
    <rPh sb="23" eb="25">
      <t>ツウシン</t>
    </rPh>
    <rPh sb="25" eb="27">
      <t>ジョウキョウ</t>
    </rPh>
    <rPh sb="27" eb="29">
      <t>フッキュウ</t>
    </rPh>
    <rPh sb="29" eb="31">
      <t>ギョウム</t>
    </rPh>
    <phoneticPr fontId="5"/>
  </si>
  <si>
    <t>国土交通省港湾局調べ（平成２９年３月）</t>
    <rPh sb="0" eb="2">
      <t>コクド</t>
    </rPh>
    <rPh sb="2" eb="5">
      <t>コウツウショウ</t>
    </rPh>
    <rPh sb="5" eb="8">
      <t>コウワンキョク</t>
    </rPh>
    <rPh sb="8" eb="9">
      <t>シラ</t>
    </rPh>
    <rPh sb="11" eb="13">
      <t>ヘイセイ</t>
    </rPh>
    <rPh sb="15" eb="16">
      <t>ネン</t>
    </rPh>
    <rPh sb="17" eb="18">
      <t>ガツ</t>
    </rPh>
    <phoneticPr fontId="5"/>
  </si>
  <si>
    <t>委託業務の発注にあたっては真に外注が必要な部分のみに限定していた。</t>
    <phoneticPr fontId="5"/>
  </si>
  <si>
    <t>情報システムの更なる効率的な運用を見据えた類似システムとの集約を図るなど、更なる効率化に努められたい。</t>
    <rPh sb="0" eb="2">
      <t>ジョウホウ</t>
    </rPh>
    <rPh sb="7" eb="8">
      <t>サラ</t>
    </rPh>
    <rPh sb="10" eb="13">
      <t>コウリツテキ</t>
    </rPh>
    <rPh sb="14" eb="16">
      <t>ウンヨウ</t>
    </rPh>
    <rPh sb="17" eb="19">
      <t>ミス</t>
    </rPh>
    <rPh sb="21" eb="23">
      <t>ルイジ</t>
    </rPh>
    <rPh sb="29" eb="31">
      <t>シュウヤク</t>
    </rPh>
    <rPh sb="32" eb="33">
      <t>ハカ</t>
    </rPh>
    <rPh sb="37" eb="38">
      <t>サラ</t>
    </rPh>
    <rPh sb="40" eb="43">
      <t>コウリツカ</t>
    </rPh>
    <rPh sb="44" eb="45">
      <t>ツト</t>
    </rPh>
    <phoneticPr fontId="5"/>
  </si>
  <si>
    <t>課長　江原　一太朗</t>
    <rPh sb="0" eb="2">
      <t>カチョウ</t>
    </rPh>
    <rPh sb="3" eb="5">
      <t>エハラ</t>
    </rPh>
    <rPh sb="6" eb="7">
      <t>イチ</t>
    </rPh>
    <rPh sb="7" eb="8">
      <t>フト</t>
    </rPh>
    <rPh sb="8" eb="9">
      <t>ホガ</t>
    </rPh>
    <phoneticPr fontId="5"/>
  </si>
  <si>
    <t>「コンテナ物流情報サービス（Colins）」の一部機能について、貿易にかかる様々な官民手続、民民手続を担うNACCS等への機能反映を実施することで効率化を図る。</t>
    <rPh sb="5" eb="7">
      <t>ブツリュウ</t>
    </rPh>
    <rPh sb="7" eb="9">
      <t>ジョウホウ</t>
    </rPh>
    <rPh sb="23" eb="25">
      <t>イチブ</t>
    </rPh>
    <rPh sb="25" eb="27">
      <t>キノウ</t>
    </rPh>
    <rPh sb="32" eb="34">
      <t>ボウエキ</t>
    </rPh>
    <rPh sb="38" eb="40">
      <t>サマザマ</t>
    </rPh>
    <rPh sb="41" eb="43">
      <t>カンミン</t>
    </rPh>
    <rPh sb="43" eb="45">
      <t>テツヅ</t>
    </rPh>
    <rPh sb="46" eb="48">
      <t>ミンミン</t>
    </rPh>
    <rPh sb="48" eb="50">
      <t>テツヅ</t>
    </rPh>
    <rPh sb="51" eb="52">
      <t>ニナ</t>
    </rPh>
    <rPh sb="58" eb="59">
      <t>トウ</t>
    </rPh>
    <rPh sb="61" eb="63">
      <t>キノウ</t>
    </rPh>
    <rPh sb="63" eb="65">
      <t>ハンエイ</t>
    </rPh>
    <rPh sb="66" eb="68">
      <t>ジッシ</t>
    </rPh>
    <rPh sb="73" eb="76">
      <t>コウリツカ</t>
    </rPh>
    <rPh sb="77" eb="78">
      <t>ハカ</t>
    </rPh>
    <phoneticPr fontId="5"/>
  </si>
  <si>
    <t>未来投資戦略2017（平成29年6月閣議決定）
第4次社会資本整備重点計画（平成27年9月閣議決定）
交通政策基本計画（平成27年2月閣議決定）
総合物流施策大綱（2013-2017）（平成25年6月閣議決定）</t>
    <rPh sb="0" eb="2">
      <t>ミライ</t>
    </rPh>
    <rPh sb="2" eb="4">
      <t>トウシ</t>
    </rPh>
    <rPh sb="73" eb="75">
      <t>ソウゴウ</t>
    </rPh>
    <rPh sb="75" eb="77">
      <t>ブツリュウ</t>
    </rPh>
    <rPh sb="77" eb="79">
      <t>セサク</t>
    </rPh>
    <rPh sb="79" eb="81">
      <t>タイコウ</t>
    </rPh>
    <rPh sb="93" eb="95">
      <t>ヘイセイ</t>
    </rPh>
    <rPh sb="97" eb="98">
      <t>ネン</t>
    </rPh>
    <rPh sb="99" eb="100">
      <t>ガツ</t>
    </rPh>
    <rPh sb="100" eb="102">
      <t>カクギ</t>
    </rPh>
    <rPh sb="102" eb="104">
      <t>ケッテイ</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</si>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</sst>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11906</xdr:colOff>
      <xdr:row>740</xdr:row>
      <xdr:rowOff>47624</xdr:rowOff>
    </xdr:from>
    <xdr:to>
      <xdr:col>33</xdr:col>
      <xdr:colOff>192881</xdr:colOff>
      <xdr:row>761</xdr:row>
      <xdr:rowOff>438149</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55219" y="45648562"/>
          <a:ext cx="3217068" cy="84748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494</v>
      </c>
      <c r="AP2" s="961"/>
      <c r="AQ2" s="961"/>
      <c r="AR2" s="86" t="str">
        <f>IF(OR(AO2="　", AO2=""), "", "-")</f>
        <v/>
      </c>
      <c r="AS2" s="962">
        <v>225</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546</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582</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547</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188</v>
      </c>
      <c r="H5" s="864"/>
      <c r="I5" s="864"/>
      <c r="J5" s="864"/>
      <c r="K5" s="864"/>
      <c r="L5" s="864"/>
      <c r="M5" s="865" t="s">
        <v>67</v>
      </c>
      <c r="N5" s="866"/>
      <c r="O5" s="866"/>
      <c r="P5" s="866"/>
      <c r="Q5" s="866"/>
      <c r="R5" s="867"/>
      <c r="S5" s="868" t="s">
        <v>80</v>
      </c>
      <c r="T5" s="864"/>
      <c r="U5" s="864"/>
      <c r="V5" s="864"/>
      <c r="W5" s="864"/>
      <c r="X5" s="869"/>
      <c r="Y5" s="719" t="s">
        <v>3</v>
      </c>
      <c r="Z5" s="555"/>
      <c r="AA5" s="555"/>
      <c r="AB5" s="555"/>
      <c r="AC5" s="555"/>
      <c r="AD5" s="556"/>
      <c r="AE5" s="720" t="s">
        <v>551</v>
      </c>
      <c r="AF5" s="720"/>
      <c r="AG5" s="720"/>
      <c r="AH5" s="720"/>
      <c r="AI5" s="720"/>
      <c r="AJ5" s="720"/>
      <c r="AK5" s="720"/>
      <c r="AL5" s="720"/>
      <c r="AM5" s="720"/>
      <c r="AN5" s="720"/>
      <c r="AO5" s="720"/>
      <c r="AP5" s="721"/>
      <c r="AQ5" s="722" t="s">
        <v>619</v>
      </c>
      <c r="AR5" s="723"/>
      <c r="AS5" s="723"/>
      <c r="AT5" s="723"/>
      <c r="AU5" s="723"/>
      <c r="AV5" s="723"/>
      <c r="AW5" s="723"/>
      <c r="AX5" s="724"/>
    </row>
    <row r="6" spans="1:50" ht="31.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70.5" customHeight="1" x14ac:dyDescent="0.15">
      <c r="A7" s="512" t="s">
        <v>23</v>
      </c>
      <c r="B7" s="513"/>
      <c r="C7" s="513"/>
      <c r="D7" s="513"/>
      <c r="E7" s="513"/>
      <c r="F7" s="514"/>
      <c r="G7" s="515" t="s">
        <v>549</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621</v>
      </c>
      <c r="AF7" s="936"/>
      <c r="AG7" s="936"/>
      <c r="AH7" s="936"/>
      <c r="AI7" s="936"/>
      <c r="AJ7" s="936"/>
      <c r="AK7" s="936"/>
      <c r="AL7" s="936"/>
      <c r="AM7" s="936"/>
      <c r="AN7" s="936"/>
      <c r="AO7" s="936"/>
      <c r="AP7" s="936"/>
      <c r="AQ7" s="936"/>
      <c r="AR7" s="936"/>
      <c r="AS7" s="936"/>
      <c r="AT7" s="936"/>
      <c r="AU7" s="936"/>
      <c r="AV7" s="936"/>
      <c r="AW7" s="936"/>
      <c r="AX7" s="937"/>
    </row>
    <row r="8" spans="1:50" ht="43.5" customHeight="1" x14ac:dyDescent="0.15">
      <c r="A8" s="512" t="s">
        <v>391</v>
      </c>
      <c r="B8" s="513"/>
      <c r="C8" s="513"/>
      <c r="D8" s="513"/>
      <c r="E8" s="513"/>
      <c r="F8" s="514"/>
      <c r="G8" s="963" t="str">
        <f>入力規則等!A26</f>
        <v>-</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61.5" customHeight="1" x14ac:dyDescent="0.15">
      <c r="A9" s="873" t="s">
        <v>24</v>
      </c>
      <c r="B9" s="874"/>
      <c r="C9" s="874"/>
      <c r="D9" s="874"/>
      <c r="E9" s="874"/>
      <c r="F9" s="874"/>
      <c r="G9" s="875" t="s">
        <v>583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60" customHeight="1" x14ac:dyDescent="0.15">
      <c r="A10" s="679" t="s">
        <v>31</v>
      </c>
      <c r="B10" s="680"/>
      <c r="C10" s="680"/>
      <c r="D10" s="680"/>
      <c r="E10" s="680"/>
      <c r="F10" s="680"/>
      <c r="G10" s="771" t="s">
        <v>552</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1.5"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475</v>
      </c>
      <c r="AL12" s="421"/>
      <c r="AM12" s="421"/>
      <c r="AN12" s="421"/>
      <c r="AO12" s="421"/>
      <c r="AP12" s="421"/>
      <c r="AQ12" s="422"/>
      <c r="AR12" s="420" t="s">
        <v>476</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v>40</v>
      </c>
      <c r="Q13" s="165"/>
      <c r="R13" s="165"/>
      <c r="S13" s="165"/>
      <c r="T13" s="165"/>
      <c r="U13" s="165"/>
      <c r="V13" s="166"/>
      <c r="W13" s="164">
        <v>37</v>
      </c>
      <c r="X13" s="165"/>
      <c r="Y13" s="165"/>
      <c r="Z13" s="165"/>
      <c r="AA13" s="165"/>
      <c r="AB13" s="165"/>
      <c r="AC13" s="166"/>
      <c r="AD13" s="164">
        <v>37</v>
      </c>
      <c r="AE13" s="165"/>
      <c r="AF13" s="165"/>
      <c r="AG13" s="165"/>
      <c r="AH13" s="165"/>
      <c r="AI13" s="165"/>
      <c r="AJ13" s="166"/>
      <c r="AK13" s="164">
        <v>25</v>
      </c>
      <c r="AL13" s="165"/>
      <c r="AM13" s="165"/>
      <c r="AN13" s="165"/>
      <c r="AO13" s="165"/>
      <c r="AP13" s="165"/>
      <c r="AQ13" s="166"/>
      <c r="AR13" s="942">
        <v>40</v>
      </c>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549</v>
      </c>
      <c r="Q14" s="165"/>
      <c r="R14" s="165"/>
      <c r="S14" s="165"/>
      <c r="T14" s="165"/>
      <c r="U14" s="165"/>
      <c r="V14" s="166"/>
      <c r="W14" s="164" t="s">
        <v>549</v>
      </c>
      <c r="X14" s="165"/>
      <c r="Y14" s="165"/>
      <c r="Z14" s="165"/>
      <c r="AA14" s="165"/>
      <c r="AB14" s="165"/>
      <c r="AC14" s="166"/>
      <c r="AD14" s="164" t="s">
        <v>549</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553</v>
      </c>
      <c r="Q15" s="165"/>
      <c r="R15" s="165"/>
      <c r="S15" s="165"/>
      <c r="T15" s="165"/>
      <c r="U15" s="165"/>
      <c r="V15" s="166"/>
      <c r="W15" s="164" t="s">
        <v>553</v>
      </c>
      <c r="X15" s="165"/>
      <c r="Y15" s="165"/>
      <c r="Z15" s="165"/>
      <c r="AA15" s="165"/>
      <c r="AB15" s="165"/>
      <c r="AC15" s="166"/>
      <c r="AD15" s="164" t="s">
        <v>553</v>
      </c>
      <c r="AE15" s="165"/>
      <c r="AF15" s="165"/>
      <c r="AG15" s="165"/>
      <c r="AH15" s="165"/>
      <c r="AI15" s="165"/>
      <c r="AJ15" s="166"/>
      <c r="AK15" s="164" t="s">
        <v>585</v>
      </c>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553</v>
      </c>
      <c r="Q16" s="165"/>
      <c r="R16" s="165"/>
      <c r="S16" s="165"/>
      <c r="T16" s="165"/>
      <c r="U16" s="165"/>
      <c r="V16" s="166"/>
      <c r="W16" s="164" t="s">
        <v>553</v>
      </c>
      <c r="X16" s="165"/>
      <c r="Y16" s="165"/>
      <c r="Z16" s="165"/>
      <c r="AA16" s="165"/>
      <c r="AB16" s="165"/>
      <c r="AC16" s="166"/>
      <c r="AD16" s="164" t="s">
        <v>549</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549</v>
      </c>
      <c r="Q17" s="165"/>
      <c r="R17" s="165"/>
      <c r="S17" s="165"/>
      <c r="T17" s="165"/>
      <c r="U17" s="165"/>
      <c r="V17" s="166"/>
      <c r="W17" s="164" t="s">
        <v>549</v>
      </c>
      <c r="X17" s="165"/>
      <c r="Y17" s="165"/>
      <c r="Z17" s="165"/>
      <c r="AA17" s="165"/>
      <c r="AB17" s="165"/>
      <c r="AC17" s="166"/>
      <c r="AD17" s="164" t="s">
        <v>549</v>
      </c>
      <c r="AE17" s="165"/>
      <c r="AF17" s="165"/>
      <c r="AG17" s="165"/>
      <c r="AH17" s="165"/>
      <c r="AI17" s="165"/>
      <c r="AJ17" s="166"/>
      <c r="AK17" s="164"/>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40</v>
      </c>
      <c r="Q18" s="903"/>
      <c r="R18" s="903"/>
      <c r="S18" s="903"/>
      <c r="T18" s="903"/>
      <c r="U18" s="903"/>
      <c r="V18" s="904"/>
      <c r="W18" s="902">
        <f>SUM(W13:AC17)</f>
        <v>37</v>
      </c>
      <c r="X18" s="903"/>
      <c r="Y18" s="903"/>
      <c r="Z18" s="903"/>
      <c r="AA18" s="903"/>
      <c r="AB18" s="903"/>
      <c r="AC18" s="904"/>
      <c r="AD18" s="902">
        <f>SUM(AD13:AJ17)</f>
        <v>37</v>
      </c>
      <c r="AE18" s="903"/>
      <c r="AF18" s="903"/>
      <c r="AG18" s="903"/>
      <c r="AH18" s="903"/>
      <c r="AI18" s="903"/>
      <c r="AJ18" s="904"/>
      <c r="AK18" s="902">
        <f>SUM(AK13:AQ16)</f>
        <v>25</v>
      </c>
      <c r="AL18" s="903"/>
      <c r="AM18" s="903"/>
      <c r="AN18" s="903"/>
      <c r="AO18" s="903"/>
      <c r="AP18" s="903"/>
      <c r="AQ18" s="904"/>
      <c r="AR18" s="902">
        <f>SUM(AR13:AX17)</f>
        <v>40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v>39</v>
      </c>
      <c r="Q19" s="165"/>
      <c r="R19" s="165"/>
      <c r="S19" s="165"/>
      <c r="T19" s="165"/>
      <c r="U19" s="165"/>
      <c r="V19" s="166"/>
      <c r="W19" s="164">
        <v>36</v>
      </c>
      <c r="X19" s="165"/>
      <c r="Y19" s="165"/>
      <c r="Z19" s="165"/>
      <c r="AA19" s="165"/>
      <c r="AB19" s="165"/>
      <c r="AC19" s="166"/>
      <c r="AD19" s="164">
        <v>37</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f>IF(P18=0, "-", SUM(P19)/P18)</f>
        <v>0.97499999999999998</v>
      </c>
      <c r="Q20" s="333"/>
      <c r="R20" s="333"/>
      <c r="S20" s="333"/>
      <c r="T20" s="333"/>
      <c r="U20" s="333"/>
      <c r="V20" s="333"/>
      <c r="W20" s="333">
        <f t="shared" ref="W20" si="0">IF(W18=0, "-", SUM(W19)/W18)</f>
        <v>0.97297297297297303</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508</v>
      </c>
      <c r="H21" s="332"/>
      <c r="I21" s="332"/>
      <c r="J21" s="332"/>
      <c r="K21" s="332"/>
      <c r="L21" s="332"/>
      <c r="M21" s="332"/>
      <c r="N21" s="332"/>
      <c r="O21" s="332"/>
      <c r="P21" s="333">
        <f>IF(P19=0, "-", SUM(P19)/SUM(P13,P14))</f>
        <v>0.97499999999999998</v>
      </c>
      <c r="Q21" s="333"/>
      <c r="R21" s="333"/>
      <c r="S21" s="333"/>
      <c r="T21" s="333"/>
      <c r="U21" s="333"/>
      <c r="V21" s="333"/>
      <c r="W21" s="333">
        <f t="shared" ref="W21" si="2">IF(W19=0, "-", SUM(W19)/SUM(W13,W14))</f>
        <v>0.97297297297297303</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485</v>
      </c>
      <c r="B22" s="989"/>
      <c r="C22" s="989"/>
      <c r="D22" s="989"/>
      <c r="E22" s="989"/>
      <c r="F22" s="990"/>
      <c r="G22" s="975" t="s">
        <v>483</v>
      </c>
      <c r="H22" s="216"/>
      <c r="I22" s="216"/>
      <c r="J22" s="216"/>
      <c r="K22" s="216"/>
      <c r="L22" s="216"/>
      <c r="M22" s="216"/>
      <c r="N22" s="216"/>
      <c r="O22" s="217"/>
      <c r="P22" s="965" t="s">
        <v>482</v>
      </c>
      <c r="Q22" s="216"/>
      <c r="R22" s="216"/>
      <c r="S22" s="216"/>
      <c r="T22" s="216"/>
      <c r="U22" s="216"/>
      <c r="V22" s="217"/>
      <c r="W22" s="965" t="s">
        <v>481</v>
      </c>
      <c r="X22" s="216"/>
      <c r="Y22" s="216"/>
      <c r="Z22" s="216"/>
      <c r="AA22" s="216"/>
      <c r="AB22" s="216"/>
      <c r="AC22" s="217"/>
      <c r="AD22" s="965" t="s">
        <v>480</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3.75" customHeight="1" x14ac:dyDescent="0.15">
      <c r="A23" s="991"/>
      <c r="B23" s="992"/>
      <c r="C23" s="992"/>
      <c r="D23" s="992"/>
      <c r="E23" s="992"/>
      <c r="F23" s="993"/>
      <c r="G23" s="976" t="s">
        <v>554</v>
      </c>
      <c r="H23" s="977"/>
      <c r="I23" s="977"/>
      <c r="J23" s="977"/>
      <c r="K23" s="977"/>
      <c r="L23" s="977"/>
      <c r="M23" s="977"/>
      <c r="N23" s="977"/>
      <c r="O23" s="978"/>
      <c r="P23" s="942">
        <v>25</v>
      </c>
      <c r="Q23" s="943"/>
      <c r="R23" s="943"/>
      <c r="S23" s="943"/>
      <c r="T23" s="943"/>
      <c r="U23" s="943"/>
      <c r="V23" s="966"/>
      <c r="W23" s="942">
        <v>40</v>
      </c>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12.95" customHeight="1" x14ac:dyDescent="0.15">
      <c r="A24" s="991"/>
      <c r="B24" s="992"/>
      <c r="C24" s="992"/>
      <c r="D24" s="992"/>
      <c r="E24" s="992"/>
      <c r="F24" s="993"/>
      <c r="G24" s="979"/>
      <c r="H24" s="980"/>
      <c r="I24" s="980"/>
      <c r="J24" s="980"/>
      <c r="K24" s="980"/>
      <c r="L24" s="980"/>
      <c r="M24" s="980"/>
      <c r="N24" s="980"/>
      <c r="O24" s="981"/>
      <c r="P24" s="164"/>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2.9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2.9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2.9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17.25"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25</v>
      </c>
      <c r="Q29" s="958"/>
      <c r="R29" s="958"/>
      <c r="S29" s="958"/>
      <c r="T29" s="958"/>
      <c r="U29" s="958"/>
      <c r="V29" s="959"/>
      <c r="W29" s="957">
        <f>AR13</f>
        <v>40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hidden="1" customHeight="1" x14ac:dyDescent="0.15">
      <c r="A30" s="885" t="s">
        <v>501</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hidden="1"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c r="AR31" s="196"/>
      <c r="AS31" s="148" t="s">
        <v>357</v>
      </c>
      <c r="AT31" s="149"/>
      <c r="AU31" s="195"/>
      <c r="AV31" s="195"/>
      <c r="AW31" s="430" t="s">
        <v>301</v>
      </c>
      <c r="AX31" s="431"/>
    </row>
    <row r="32" spans="1:50" ht="23.25" hidden="1" customHeight="1" x14ac:dyDescent="0.15">
      <c r="A32" s="435"/>
      <c r="B32" s="433"/>
      <c r="C32" s="433"/>
      <c r="D32" s="433"/>
      <c r="E32" s="433"/>
      <c r="F32" s="434"/>
      <c r="G32" s="576"/>
      <c r="H32" s="577"/>
      <c r="I32" s="577"/>
      <c r="J32" s="577"/>
      <c r="K32" s="577"/>
      <c r="L32" s="577"/>
      <c r="M32" s="577"/>
      <c r="N32" s="577"/>
      <c r="O32" s="578"/>
      <c r="P32" s="103"/>
      <c r="Q32" s="103"/>
      <c r="R32" s="103"/>
      <c r="S32" s="103"/>
      <c r="T32" s="103"/>
      <c r="U32" s="103"/>
      <c r="V32" s="103"/>
      <c r="W32" s="103"/>
      <c r="X32" s="104"/>
      <c r="Y32" s="498" t="s">
        <v>13</v>
      </c>
      <c r="Z32" s="545"/>
      <c r="AA32" s="546"/>
      <c r="AB32" s="483"/>
      <c r="AC32" s="483"/>
      <c r="AD32" s="483"/>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3.25" hidden="1"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c r="AC33" s="537"/>
      <c r="AD33" s="537"/>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3.25" hidden="1"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ht="36" hidden="1"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3" t="s">
        <v>501</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553</v>
      </c>
      <c r="AR38" s="196"/>
      <c r="AS38" s="148" t="s">
        <v>357</v>
      </c>
      <c r="AT38" s="149"/>
      <c r="AU38" s="195">
        <v>32</v>
      </c>
      <c r="AV38" s="195"/>
      <c r="AW38" s="430" t="s">
        <v>301</v>
      </c>
      <c r="AX38" s="431"/>
    </row>
    <row r="39" spans="1:50" ht="23.25" customHeight="1" x14ac:dyDescent="0.15">
      <c r="A39" s="435"/>
      <c r="B39" s="433"/>
      <c r="C39" s="433"/>
      <c r="D39" s="433"/>
      <c r="E39" s="433"/>
      <c r="F39" s="434"/>
      <c r="G39" s="576" t="s">
        <v>555</v>
      </c>
      <c r="H39" s="577"/>
      <c r="I39" s="577"/>
      <c r="J39" s="577"/>
      <c r="K39" s="577"/>
      <c r="L39" s="577"/>
      <c r="M39" s="577"/>
      <c r="N39" s="577"/>
      <c r="O39" s="578"/>
      <c r="P39" s="103" t="s">
        <v>556</v>
      </c>
      <c r="Q39" s="103"/>
      <c r="R39" s="103"/>
      <c r="S39" s="103"/>
      <c r="T39" s="103"/>
      <c r="U39" s="103"/>
      <c r="V39" s="103"/>
      <c r="W39" s="103"/>
      <c r="X39" s="104"/>
      <c r="Y39" s="498" t="s">
        <v>13</v>
      </c>
      <c r="Z39" s="545"/>
      <c r="AA39" s="546"/>
      <c r="AB39" s="483" t="s">
        <v>557</v>
      </c>
      <c r="AC39" s="483"/>
      <c r="AD39" s="483"/>
      <c r="AE39" s="266">
        <v>2</v>
      </c>
      <c r="AF39" s="214"/>
      <c r="AG39" s="214"/>
      <c r="AH39" s="214"/>
      <c r="AI39" s="266">
        <v>2</v>
      </c>
      <c r="AJ39" s="214"/>
      <c r="AK39" s="214"/>
      <c r="AL39" s="214"/>
      <c r="AM39" s="266">
        <v>2</v>
      </c>
      <c r="AN39" s="214"/>
      <c r="AO39" s="214"/>
      <c r="AP39" s="214"/>
      <c r="AQ39" s="362" t="s">
        <v>553</v>
      </c>
      <c r="AR39" s="203"/>
      <c r="AS39" s="203"/>
      <c r="AT39" s="366"/>
      <c r="AU39" s="214" t="s">
        <v>553</v>
      </c>
      <c r="AV39" s="214"/>
      <c r="AW39" s="214"/>
      <c r="AX39" s="215"/>
    </row>
    <row r="40" spans="1:50" ht="23.25"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557</v>
      </c>
      <c r="AC40" s="537"/>
      <c r="AD40" s="537"/>
      <c r="AE40" s="266">
        <v>5</v>
      </c>
      <c r="AF40" s="214"/>
      <c r="AG40" s="214"/>
      <c r="AH40" s="214"/>
      <c r="AI40" s="266">
        <v>5</v>
      </c>
      <c r="AJ40" s="214"/>
      <c r="AK40" s="214"/>
      <c r="AL40" s="214"/>
      <c r="AM40" s="266">
        <v>5</v>
      </c>
      <c r="AN40" s="214"/>
      <c r="AO40" s="214"/>
      <c r="AP40" s="214"/>
      <c r="AQ40" s="362" t="s">
        <v>553</v>
      </c>
      <c r="AR40" s="203"/>
      <c r="AS40" s="203"/>
      <c r="AT40" s="366"/>
      <c r="AU40" s="214">
        <v>5</v>
      </c>
      <c r="AV40" s="214"/>
      <c r="AW40" s="214"/>
      <c r="AX40" s="215"/>
    </row>
    <row r="41" spans="1:50" ht="23.25"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v>40</v>
      </c>
      <c r="AF41" s="214"/>
      <c r="AG41" s="214"/>
      <c r="AH41" s="214"/>
      <c r="AI41" s="266">
        <v>40</v>
      </c>
      <c r="AJ41" s="214"/>
      <c r="AK41" s="214"/>
      <c r="AL41" s="214"/>
      <c r="AM41" s="266">
        <v>40</v>
      </c>
      <c r="AN41" s="214"/>
      <c r="AO41" s="214"/>
      <c r="AP41" s="214"/>
      <c r="AQ41" s="362" t="s">
        <v>553</v>
      </c>
      <c r="AR41" s="203"/>
      <c r="AS41" s="203"/>
      <c r="AT41" s="366"/>
      <c r="AU41" s="214" t="s">
        <v>553</v>
      </c>
      <c r="AV41" s="214"/>
      <c r="AW41" s="214"/>
      <c r="AX41" s="215"/>
    </row>
    <row r="42" spans="1:50" ht="23.25" customHeight="1" x14ac:dyDescent="0.15">
      <c r="A42" s="226" t="s">
        <v>539</v>
      </c>
      <c r="B42" s="227"/>
      <c r="C42" s="227"/>
      <c r="D42" s="227"/>
      <c r="E42" s="227"/>
      <c r="F42" s="228"/>
      <c r="G42" s="232" t="s">
        <v>616</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501</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502</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497</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500</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529</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529</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9.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530</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509</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528</v>
      </c>
      <c r="X70" s="274"/>
      <c r="Y70" s="263" t="s">
        <v>13</v>
      </c>
      <c r="Z70" s="263"/>
      <c r="AA70" s="264"/>
      <c r="AB70" s="265" t="s">
        <v>529</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23.2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529</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530</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502</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9.75" hidden="1" customHeight="1" x14ac:dyDescent="0.15">
      <c r="A78" s="339" t="s">
        <v>542</v>
      </c>
      <c r="B78" s="340"/>
      <c r="C78" s="340"/>
      <c r="D78" s="340"/>
      <c r="E78" s="337" t="s">
        <v>467</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9.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496</v>
      </c>
      <c r="AP79" s="286"/>
      <c r="AQ79" s="286"/>
      <c r="AR79" s="90" t="s">
        <v>494</v>
      </c>
      <c r="AS79" s="285"/>
      <c r="AT79" s="286"/>
      <c r="AU79" s="286"/>
      <c r="AV79" s="286"/>
      <c r="AW79" s="286"/>
      <c r="AX79" s="971"/>
    </row>
    <row r="80" spans="1:50" ht="18.75" hidden="1" customHeight="1" x14ac:dyDescent="0.15">
      <c r="A80" s="888" t="s">
        <v>267</v>
      </c>
      <c r="B80" s="538" t="s">
        <v>493</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477</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504</v>
      </c>
      <c r="AR100" s="313"/>
      <c r="AS100" s="313"/>
      <c r="AT100" s="314"/>
      <c r="AU100" s="312" t="s">
        <v>505</v>
      </c>
      <c r="AV100" s="313"/>
      <c r="AW100" s="313"/>
      <c r="AX100" s="315"/>
    </row>
    <row r="101" spans="1:60" ht="23.25" customHeight="1" x14ac:dyDescent="0.15">
      <c r="A101" s="457"/>
      <c r="B101" s="458"/>
      <c r="C101" s="458"/>
      <c r="D101" s="458"/>
      <c r="E101" s="458"/>
      <c r="F101" s="459"/>
      <c r="G101" s="103" t="s">
        <v>558</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560</v>
      </c>
      <c r="AC101" s="483"/>
      <c r="AD101" s="483"/>
      <c r="AE101" s="266">
        <v>8</v>
      </c>
      <c r="AF101" s="214"/>
      <c r="AG101" s="214"/>
      <c r="AH101" s="267"/>
      <c r="AI101" s="266">
        <v>6</v>
      </c>
      <c r="AJ101" s="214"/>
      <c r="AK101" s="214"/>
      <c r="AL101" s="267"/>
      <c r="AM101" s="266">
        <v>7</v>
      </c>
      <c r="AN101" s="214"/>
      <c r="AO101" s="214"/>
      <c r="AP101" s="267"/>
      <c r="AQ101" s="266" t="s">
        <v>606</v>
      </c>
      <c r="AR101" s="214"/>
      <c r="AS101" s="214"/>
      <c r="AT101" s="267"/>
      <c r="AU101" s="266" t="s">
        <v>606</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560</v>
      </c>
      <c r="AC102" s="483"/>
      <c r="AD102" s="483"/>
      <c r="AE102" s="453" t="s">
        <v>553</v>
      </c>
      <c r="AF102" s="453"/>
      <c r="AG102" s="453"/>
      <c r="AH102" s="453"/>
      <c r="AI102" s="453">
        <v>7</v>
      </c>
      <c r="AJ102" s="453"/>
      <c r="AK102" s="453"/>
      <c r="AL102" s="453"/>
      <c r="AM102" s="453">
        <v>7</v>
      </c>
      <c r="AN102" s="453"/>
      <c r="AO102" s="453"/>
      <c r="AP102" s="453"/>
      <c r="AQ102" s="218">
        <v>5</v>
      </c>
      <c r="AR102" s="219"/>
      <c r="AS102" s="219"/>
      <c r="AT102" s="316"/>
      <c r="AU102" s="218" t="s">
        <v>606</v>
      </c>
      <c r="AV102" s="219"/>
      <c r="AW102" s="219"/>
      <c r="AX102" s="316"/>
    </row>
    <row r="103" spans="1:60" ht="31.5" hidden="1" customHeight="1" x14ac:dyDescent="0.15">
      <c r="A103" s="454" t="s">
        <v>503</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504</v>
      </c>
      <c r="AR103" s="292"/>
      <c r="AS103" s="292"/>
      <c r="AT103" s="317"/>
      <c r="AU103" s="291" t="s">
        <v>505</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503</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504</v>
      </c>
      <c r="AR106" s="292"/>
      <c r="AS106" s="292"/>
      <c r="AT106" s="317"/>
      <c r="AU106" s="291" t="s">
        <v>505</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503</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504</v>
      </c>
      <c r="AR109" s="292"/>
      <c r="AS109" s="292"/>
      <c r="AT109" s="317"/>
      <c r="AU109" s="291" t="s">
        <v>505</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503</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504</v>
      </c>
      <c r="AR112" s="948"/>
      <c r="AS112" s="948"/>
      <c r="AT112" s="949"/>
      <c r="AU112" s="291" t="s">
        <v>505</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478</v>
      </c>
      <c r="AR115" s="552"/>
      <c r="AS115" s="552"/>
      <c r="AT115" s="552"/>
      <c r="AU115" s="552"/>
      <c r="AV115" s="552"/>
      <c r="AW115" s="552"/>
      <c r="AX115" s="553"/>
    </row>
    <row r="116" spans="1:50" ht="23.25" customHeight="1" x14ac:dyDescent="0.15">
      <c r="A116" s="474"/>
      <c r="B116" s="475"/>
      <c r="C116" s="475"/>
      <c r="D116" s="475"/>
      <c r="E116" s="475"/>
      <c r="F116" s="476"/>
      <c r="G116" s="425" t="s">
        <v>559</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561</v>
      </c>
      <c r="AC116" s="485"/>
      <c r="AD116" s="486"/>
      <c r="AE116" s="453">
        <v>4.9000000000000004</v>
      </c>
      <c r="AF116" s="453"/>
      <c r="AG116" s="453"/>
      <c r="AH116" s="453"/>
      <c r="AI116" s="453">
        <v>6</v>
      </c>
      <c r="AJ116" s="453"/>
      <c r="AK116" s="453"/>
      <c r="AL116" s="453"/>
      <c r="AM116" s="453">
        <v>5.3</v>
      </c>
      <c r="AN116" s="453"/>
      <c r="AO116" s="453"/>
      <c r="AP116" s="453"/>
      <c r="AQ116" s="266">
        <v>5</v>
      </c>
      <c r="AR116" s="214"/>
      <c r="AS116" s="214"/>
      <c r="AT116" s="214"/>
      <c r="AU116" s="214"/>
      <c r="AV116" s="214"/>
      <c r="AW116" s="214"/>
      <c r="AX116" s="215"/>
    </row>
    <row r="117" spans="1:50" ht="46.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562</v>
      </c>
      <c r="AC117" s="500"/>
      <c r="AD117" s="501"/>
      <c r="AE117" s="549" t="s">
        <v>563</v>
      </c>
      <c r="AF117" s="549"/>
      <c r="AG117" s="549"/>
      <c r="AH117" s="549"/>
      <c r="AI117" s="549" t="s">
        <v>564</v>
      </c>
      <c r="AJ117" s="549"/>
      <c r="AK117" s="549"/>
      <c r="AL117" s="549"/>
      <c r="AM117" s="549" t="s">
        <v>607</v>
      </c>
      <c r="AN117" s="549"/>
      <c r="AO117" s="549"/>
      <c r="AP117" s="549"/>
      <c r="AQ117" s="549" t="s">
        <v>608</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478</v>
      </c>
      <c r="AR118" s="552"/>
      <c r="AS118" s="552"/>
      <c r="AT118" s="552"/>
      <c r="AU118" s="552"/>
      <c r="AV118" s="552"/>
      <c r="AW118" s="552"/>
      <c r="AX118" s="553"/>
    </row>
    <row r="119" spans="1:50" ht="23.25" hidden="1" customHeight="1" x14ac:dyDescent="0.15">
      <c r="A119" s="474"/>
      <c r="B119" s="475"/>
      <c r="C119" s="475"/>
      <c r="D119" s="475"/>
      <c r="E119" s="475"/>
      <c r="F119" s="476"/>
      <c r="G119" s="425" t="s">
        <v>514</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513</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478</v>
      </c>
      <c r="AR121" s="552"/>
      <c r="AS121" s="552"/>
      <c r="AT121" s="552"/>
      <c r="AU121" s="552"/>
      <c r="AV121" s="552"/>
      <c r="AW121" s="552"/>
      <c r="AX121" s="553"/>
    </row>
    <row r="122" spans="1:50" ht="23.25" hidden="1" customHeight="1" x14ac:dyDescent="0.15">
      <c r="A122" s="474"/>
      <c r="B122" s="475"/>
      <c r="C122" s="475"/>
      <c r="D122" s="475"/>
      <c r="E122" s="475"/>
      <c r="F122" s="476"/>
      <c r="G122" s="425" t="s">
        <v>515</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516</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478</v>
      </c>
      <c r="AR124" s="552"/>
      <c r="AS124" s="552"/>
      <c r="AT124" s="552"/>
      <c r="AU124" s="552"/>
      <c r="AV124" s="552"/>
      <c r="AW124" s="552"/>
      <c r="AX124" s="553"/>
    </row>
    <row r="125" spans="1:50" ht="23.25" hidden="1" customHeight="1" x14ac:dyDescent="0.15">
      <c r="A125" s="474"/>
      <c r="B125" s="475"/>
      <c r="C125" s="475"/>
      <c r="D125" s="475"/>
      <c r="E125" s="475"/>
      <c r="F125" s="476"/>
      <c r="G125" s="425" t="s">
        <v>515</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513</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478</v>
      </c>
      <c r="AR127" s="552"/>
      <c r="AS127" s="552"/>
      <c r="AT127" s="552"/>
      <c r="AU127" s="552"/>
      <c r="AV127" s="552"/>
      <c r="AW127" s="552"/>
      <c r="AX127" s="553"/>
    </row>
    <row r="128" spans="1:50" ht="23.25" hidden="1" customHeight="1" x14ac:dyDescent="0.15">
      <c r="A128" s="474"/>
      <c r="B128" s="475"/>
      <c r="C128" s="475"/>
      <c r="D128" s="475"/>
      <c r="E128" s="475"/>
      <c r="F128" s="476"/>
      <c r="G128" s="425" t="s">
        <v>515</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513</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0" customHeight="1" x14ac:dyDescent="0.15">
      <c r="A130" s="242" t="s">
        <v>371</v>
      </c>
      <c r="B130" s="239"/>
      <c r="C130" s="238" t="s">
        <v>368</v>
      </c>
      <c r="D130" s="239"/>
      <c r="E130" s="129" t="s">
        <v>401</v>
      </c>
      <c r="F130" s="130"/>
      <c r="G130" s="131" t="s">
        <v>565</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0" customHeight="1" x14ac:dyDescent="0.15">
      <c r="A131" s="243"/>
      <c r="B131" s="240"/>
      <c r="C131" s="140"/>
      <c r="D131" s="240"/>
      <c r="E131" s="134" t="s">
        <v>400</v>
      </c>
      <c r="F131" s="135"/>
      <c r="G131" s="108" t="s">
        <v>566</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553</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603</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567</v>
      </c>
      <c r="AC134" s="201"/>
      <c r="AD134" s="201"/>
      <c r="AE134" s="202">
        <v>0.1</v>
      </c>
      <c r="AF134" s="203"/>
      <c r="AG134" s="203"/>
      <c r="AH134" s="203"/>
      <c r="AI134" s="202">
        <v>0.9</v>
      </c>
      <c r="AJ134" s="203"/>
      <c r="AK134" s="203"/>
      <c r="AL134" s="203"/>
      <c r="AM134" s="202">
        <v>1</v>
      </c>
      <c r="AN134" s="203"/>
      <c r="AO134" s="203"/>
      <c r="AP134" s="203"/>
      <c r="AQ134" s="202" t="s">
        <v>553</v>
      </c>
      <c r="AR134" s="203"/>
      <c r="AS134" s="203"/>
      <c r="AT134" s="203"/>
      <c r="AU134" s="202" t="s">
        <v>553</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567</v>
      </c>
      <c r="AC135" s="209"/>
      <c r="AD135" s="209"/>
      <c r="AE135" s="202" t="s">
        <v>549</v>
      </c>
      <c r="AF135" s="203"/>
      <c r="AG135" s="203"/>
      <c r="AH135" s="203"/>
      <c r="AI135" s="202" t="s">
        <v>549</v>
      </c>
      <c r="AJ135" s="203"/>
      <c r="AK135" s="203"/>
      <c r="AL135" s="203"/>
      <c r="AM135" s="202" t="s">
        <v>601</v>
      </c>
      <c r="AN135" s="203"/>
      <c r="AO135" s="203"/>
      <c r="AP135" s="203"/>
      <c r="AQ135" s="202" t="s">
        <v>553</v>
      </c>
      <c r="AR135" s="203"/>
      <c r="AS135" s="203"/>
      <c r="AT135" s="203"/>
      <c r="AU135" s="202">
        <v>3</v>
      </c>
      <c r="AV135" s="203"/>
      <c r="AW135" s="203"/>
      <c r="AX135" s="204"/>
    </row>
    <row r="136" spans="1:50" ht="18.75"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553</v>
      </c>
      <c r="AR137" s="195"/>
      <c r="AS137" s="148" t="s">
        <v>357</v>
      </c>
      <c r="AT137" s="149"/>
      <c r="AU137" s="196">
        <v>32</v>
      </c>
      <c r="AV137" s="196"/>
      <c r="AW137" s="148" t="s">
        <v>301</v>
      </c>
      <c r="AX137" s="187"/>
    </row>
    <row r="138" spans="1:50" ht="39.75" customHeight="1" x14ac:dyDescent="0.15">
      <c r="A138" s="243"/>
      <c r="B138" s="240"/>
      <c r="C138" s="140"/>
      <c r="D138" s="240"/>
      <c r="E138" s="140"/>
      <c r="F138" s="141"/>
      <c r="G138" s="102" t="s">
        <v>602</v>
      </c>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567</v>
      </c>
      <c r="AC138" s="201"/>
      <c r="AD138" s="201"/>
      <c r="AE138" s="202">
        <v>0.6</v>
      </c>
      <c r="AF138" s="203"/>
      <c r="AG138" s="203"/>
      <c r="AH138" s="203"/>
      <c r="AI138" s="202">
        <v>1.4</v>
      </c>
      <c r="AJ138" s="203"/>
      <c r="AK138" s="203"/>
      <c r="AL138" s="203"/>
      <c r="AM138" s="202">
        <v>1.7</v>
      </c>
      <c r="AN138" s="203"/>
      <c r="AO138" s="203"/>
      <c r="AP138" s="203"/>
      <c r="AQ138" s="202" t="s">
        <v>553</v>
      </c>
      <c r="AR138" s="203"/>
      <c r="AS138" s="203"/>
      <c r="AT138" s="203"/>
      <c r="AU138" s="202" t="s">
        <v>553</v>
      </c>
      <c r="AV138" s="203"/>
      <c r="AW138" s="203"/>
      <c r="AX138" s="204"/>
    </row>
    <row r="139" spans="1:50" ht="39.75"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567</v>
      </c>
      <c r="AC139" s="209"/>
      <c r="AD139" s="209"/>
      <c r="AE139" s="202" t="s">
        <v>553</v>
      </c>
      <c r="AF139" s="203"/>
      <c r="AG139" s="203"/>
      <c r="AH139" s="203"/>
      <c r="AI139" s="202" t="s">
        <v>553</v>
      </c>
      <c r="AJ139" s="203"/>
      <c r="AK139" s="203"/>
      <c r="AL139" s="203"/>
      <c r="AM139" s="202" t="s">
        <v>601</v>
      </c>
      <c r="AN139" s="203"/>
      <c r="AO139" s="203"/>
      <c r="AP139" s="203"/>
      <c r="AQ139" s="202" t="s">
        <v>553</v>
      </c>
      <c r="AR139" s="203"/>
      <c r="AS139" s="203"/>
      <c r="AT139" s="203"/>
      <c r="AU139" s="202">
        <v>5</v>
      </c>
      <c r="AV139" s="203"/>
      <c r="AW139" s="203"/>
      <c r="AX139" s="204"/>
    </row>
    <row r="140" spans="1:50" ht="18.75"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553</v>
      </c>
      <c r="AR141" s="195"/>
      <c r="AS141" s="148" t="s">
        <v>357</v>
      </c>
      <c r="AT141" s="149"/>
      <c r="AU141" s="196">
        <v>30</v>
      </c>
      <c r="AV141" s="196"/>
      <c r="AW141" s="148" t="s">
        <v>301</v>
      </c>
      <c r="AX141" s="187"/>
    </row>
    <row r="142" spans="1:50" ht="39.75" customHeight="1" x14ac:dyDescent="0.15">
      <c r="A142" s="243"/>
      <c r="B142" s="240"/>
      <c r="C142" s="140"/>
      <c r="D142" s="240"/>
      <c r="E142" s="140"/>
      <c r="F142" s="141"/>
      <c r="G142" s="102" t="s">
        <v>568</v>
      </c>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569</v>
      </c>
      <c r="AC142" s="201"/>
      <c r="AD142" s="201"/>
      <c r="AE142" s="202">
        <v>2</v>
      </c>
      <c r="AF142" s="203"/>
      <c r="AG142" s="203"/>
      <c r="AH142" s="203"/>
      <c r="AI142" s="202">
        <v>2</v>
      </c>
      <c r="AJ142" s="203"/>
      <c r="AK142" s="203"/>
      <c r="AL142" s="203"/>
      <c r="AM142" s="202">
        <v>2</v>
      </c>
      <c r="AN142" s="203"/>
      <c r="AO142" s="203"/>
      <c r="AP142" s="203"/>
      <c r="AQ142" s="202" t="s">
        <v>553</v>
      </c>
      <c r="AR142" s="203"/>
      <c r="AS142" s="203"/>
      <c r="AT142" s="203"/>
      <c r="AU142" s="202" t="s">
        <v>553</v>
      </c>
      <c r="AV142" s="203"/>
      <c r="AW142" s="203"/>
      <c r="AX142" s="204"/>
    </row>
    <row r="143" spans="1:50" ht="39.75"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570</v>
      </c>
      <c r="AC143" s="209"/>
      <c r="AD143" s="209"/>
      <c r="AE143" s="202" t="s">
        <v>553</v>
      </c>
      <c r="AF143" s="203"/>
      <c r="AG143" s="203"/>
      <c r="AH143" s="203"/>
      <c r="AI143" s="202" t="s">
        <v>553</v>
      </c>
      <c r="AJ143" s="203"/>
      <c r="AK143" s="203"/>
      <c r="AL143" s="203"/>
      <c r="AM143" s="202" t="s">
        <v>601</v>
      </c>
      <c r="AN143" s="203"/>
      <c r="AO143" s="203"/>
      <c r="AP143" s="203"/>
      <c r="AQ143" s="202" t="s">
        <v>553</v>
      </c>
      <c r="AR143" s="203"/>
      <c r="AS143" s="203"/>
      <c r="AT143" s="203"/>
      <c r="AU143" s="202">
        <v>3</v>
      </c>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customHeight="1" x14ac:dyDescent="0.15">
      <c r="A152" s="243"/>
      <c r="B152" s="240"/>
      <c r="C152" s="140"/>
      <c r="D152" s="240"/>
      <c r="E152" s="140"/>
      <c r="F152" s="141"/>
      <c r="G152" s="185" t="s">
        <v>383</v>
      </c>
      <c r="H152" s="171"/>
      <c r="I152" s="171"/>
      <c r="J152" s="171"/>
      <c r="K152" s="171"/>
      <c r="L152" s="171"/>
      <c r="M152" s="171"/>
      <c r="N152" s="171"/>
      <c r="O152" s="171"/>
      <c r="P152" s="173"/>
      <c r="Q152" s="170" t="s">
        <v>486</v>
      </c>
      <c r="R152" s="171"/>
      <c r="S152" s="171"/>
      <c r="T152" s="171"/>
      <c r="U152" s="171"/>
      <c r="V152" s="171"/>
      <c r="W152" s="171"/>
      <c r="X152" s="171"/>
      <c r="Y152" s="171"/>
      <c r="Z152" s="171"/>
      <c r="AA152" s="171"/>
      <c r="AB152" s="172" t="s">
        <v>487</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customHeight="1" x14ac:dyDescent="0.15">
      <c r="A154" s="243"/>
      <c r="B154" s="240"/>
      <c r="C154" s="140"/>
      <c r="D154" s="240"/>
      <c r="E154" s="140"/>
      <c r="F154" s="141"/>
      <c r="G154" s="102" t="s">
        <v>584</v>
      </c>
      <c r="H154" s="103"/>
      <c r="I154" s="103"/>
      <c r="J154" s="103"/>
      <c r="K154" s="103"/>
      <c r="L154" s="103"/>
      <c r="M154" s="103"/>
      <c r="N154" s="103"/>
      <c r="O154" s="103"/>
      <c r="P154" s="104"/>
      <c r="Q154" s="123" t="s">
        <v>571</v>
      </c>
      <c r="R154" s="103"/>
      <c r="S154" s="103"/>
      <c r="T154" s="103"/>
      <c r="U154" s="103"/>
      <c r="V154" s="103"/>
      <c r="W154" s="103"/>
      <c r="X154" s="103"/>
      <c r="Y154" s="103"/>
      <c r="Z154" s="103"/>
      <c r="AA154" s="167"/>
      <c r="AB154" s="158">
        <v>30</v>
      </c>
      <c r="AC154" s="159"/>
      <c r="AD154" s="159"/>
      <c r="AE154" s="181" t="s">
        <v>572</v>
      </c>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14.25"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t="s">
        <v>573</v>
      </c>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10.5"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486</v>
      </c>
      <c r="R159" s="171"/>
      <c r="S159" s="171"/>
      <c r="T159" s="171"/>
      <c r="U159" s="171"/>
      <c r="V159" s="171"/>
      <c r="W159" s="171"/>
      <c r="X159" s="171"/>
      <c r="Y159" s="171"/>
      <c r="Z159" s="171"/>
      <c r="AA159" s="171"/>
      <c r="AB159" s="172" t="s">
        <v>487</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486</v>
      </c>
      <c r="R166" s="171"/>
      <c r="S166" s="171"/>
      <c r="T166" s="171"/>
      <c r="U166" s="171"/>
      <c r="V166" s="171"/>
      <c r="W166" s="171"/>
      <c r="X166" s="171"/>
      <c r="Y166" s="171"/>
      <c r="Z166" s="171"/>
      <c r="AA166" s="171"/>
      <c r="AB166" s="172" t="s">
        <v>487</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486</v>
      </c>
      <c r="R173" s="171"/>
      <c r="S173" s="171"/>
      <c r="T173" s="171"/>
      <c r="U173" s="171"/>
      <c r="V173" s="171"/>
      <c r="W173" s="171"/>
      <c r="X173" s="171"/>
      <c r="Y173" s="171"/>
      <c r="Z173" s="171"/>
      <c r="AA173" s="171"/>
      <c r="AB173" s="172" t="s">
        <v>487</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486</v>
      </c>
      <c r="R180" s="171"/>
      <c r="S180" s="171"/>
      <c r="T180" s="171"/>
      <c r="U180" s="171"/>
      <c r="V180" s="171"/>
      <c r="W180" s="171"/>
      <c r="X180" s="171"/>
      <c r="Y180" s="171"/>
      <c r="Z180" s="171"/>
      <c r="AA180" s="171"/>
      <c r="AB180" s="172" t="s">
        <v>487</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574</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8"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486</v>
      </c>
      <c r="R212" s="171"/>
      <c r="S212" s="171"/>
      <c r="T212" s="171"/>
      <c r="U212" s="171"/>
      <c r="V212" s="171"/>
      <c r="W212" s="171"/>
      <c r="X212" s="171"/>
      <c r="Y212" s="171"/>
      <c r="Z212" s="171"/>
      <c r="AA212" s="171"/>
      <c r="AB212" s="172" t="s">
        <v>487</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486</v>
      </c>
      <c r="R219" s="171"/>
      <c r="S219" s="171"/>
      <c r="T219" s="171"/>
      <c r="U219" s="171"/>
      <c r="V219" s="171"/>
      <c r="W219" s="171"/>
      <c r="X219" s="171"/>
      <c r="Y219" s="171"/>
      <c r="Z219" s="171"/>
      <c r="AA219" s="171"/>
      <c r="AB219" s="172" t="s">
        <v>487</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486</v>
      </c>
      <c r="R226" s="171"/>
      <c r="S226" s="171"/>
      <c r="T226" s="171"/>
      <c r="U226" s="171"/>
      <c r="V226" s="171"/>
      <c r="W226" s="171"/>
      <c r="X226" s="171"/>
      <c r="Y226" s="171"/>
      <c r="Z226" s="171"/>
      <c r="AA226" s="171"/>
      <c r="AB226" s="172" t="s">
        <v>487</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486</v>
      </c>
      <c r="R233" s="171"/>
      <c r="S233" s="171"/>
      <c r="T233" s="171"/>
      <c r="U233" s="171"/>
      <c r="V233" s="171"/>
      <c r="W233" s="171"/>
      <c r="X233" s="171"/>
      <c r="Y233" s="171"/>
      <c r="Z233" s="171"/>
      <c r="AA233" s="171"/>
      <c r="AB233" s="172" t="s">
        <v>487</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486</v>
      </c>
      <c r="R240" s="171"/>
      <c r="S240" s="171"/>
      <c r="T240" s="171"/>
      <c r="U240" s="171"/>
      <c r="V240" s="171"/>
      <c r="W240" s="171"/>
      <c r="X240" s="171"/>
      <c r="Y240" s="171"/>
      <c r="Z240" s="171"/>
      <c r="AA240" s="171"/>
      <c r="AB240" s="172" t="s">
        <v>487</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486</v>
      </c>
      <c r="R272" s="171"/>
      <c r="S272" s="171"/>
      <c r="T272" s="171"/>
      <c r="U272" s="171"/>
      <c r="V272" s="171"/>
      <c r="W272" s="171"/>
      <c r="X272" s="171"/>
      <c r="Y272" s="171"/>
      <c r="Z272" s="171"/>
      <c r="AA272" s="171"/>
      <c r="AB272" s="172" t="s">
        <v>487</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486</v>
      </c>
      <c r="R279" s="171"/>
      <c r="S279" s="171"/>
      <c r="T279" s="171"/>
      <c r="U279" s="171"/>
      <c r="V279" s="171"/>
      <c r="W279" s="171"/>
      <c r="X279" s="171"/>
      <c r="Y279" s="171"/>
      <c r="Z279" s="171"/>
      <c r="AA279" s="171"/>
      <c r="AB279" s="172" t="s">
        <v>487</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486</v>
      </c>
      <c r="R286" s="171"/>
      <c r="S286" s="171"/>
      <c r="T286" s="171"/>
      <c r="U286" s="171"/>
      <c r="V286" s="171"/>
      <c r="W286" s="171"/>
      <c r="X286" s="171"/>
      <c r="Y286" s="171"/>
      <c r="Z286" s="171"/>
      <c r="AA286" s="171"/>
      <c r="AB286" s="172" t="s">
        <v>487</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486</v>
      </c>
      <c r="R293" s="171"/>
      <c r="S293" s="171"/>
      <c r="T293" s="171"/>
      <c r="U293" s="171"/>
      <c r="V293" s="171"/>
      <c r="W293" s="171"/>
      <c r="X293" s="171"/>
      <c r="Y293" s="171"/>
      <c r="Z293" s="171"/>
      <c r="AA293" s="171"/>
      <c r="AB293" s="172" t="s">
        <v>487</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486</v>
      </c>
      <c r="R300" s="171"/>
      <c r="S300" s="171"/>
      <c r="T300" s="171"/>
      <c r="U300" s="171"/>
      <c r="V300" s="171"/>
      <c r="W300" s="171"/>
      <c r="X300" s="171"/>
      <c r="Y300" s="171"/>
      <c r="Z300" s="171"/>
      <c r="AA300" s="171"/>
      <c r="AB300" s="172" t="s">
        <v>487</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486</v>
      </c>
      <c r="R332" s="171"/>
      <c r="S332" s="171"/>
      <c r="T332" s="171"/>
      <c r="U332" s="171"/>
      <c r="V332" s="171"/>
      <c r="W332" s="171"/>
      <c r="X332" s="171"/>
      <c r="Y332" s="171"/>
      <c r="Z332" s="171"/>
      <c r="AA332" s="171"/>
      <c r="AB332" s="172" t="s">
        <v>487</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486</v>
      </c>
      <c r="R339" s="171"/>
      <c r="S339" s="171"/>
      <c r="T339" s="171"/>
      <c r="U339" s="171"/>
      <c r="V339" s="171"/>
      <c r="W339" s="171"/>
      <c r="X339" s="171"/>
      <c r="Y339" s="171"/>
      <c r="Z339" s="171"/>
      <c r="AA339" s="171"/>
      <c r="AB339" s="172" t="s">
        <v>487</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486</v>
      </c>
      <c r="R346" s="171"/>
      <c r="S346" s="171"/>
      <c r="T346" s="171"/>
      <c r="U346" s="171"/>
      <c r="V346" s="171"/>
      <c r="W346" s="171"/>
      <c r="X346" s="171"/>
      <c r="Y346" s="171"/>
      <c r="Z346" s="171"/>
      <c r="AA346" s="171"/>
      <c r="AB346" s="172" t="s">
        <v>487</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486</v>
      </c>
      <c r="R353" s="171"/>
      <c r="S353" s="171"/>
      <c r="T353" s="171"/>
      <c r="U353" s="171"/>
      <c r="V353" s="171"/>
      <c r="W353" s="171"/>
      <c r="X353" s="171"/>
      <c r="Y353" s="171"/>
      <c r="Z353" s="171"/>
      <c r="AA353" s="171"/>
      <c r="AB353" s="172" t="s">
        <v>487</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486</v>
      </c>
      <c r="R360" s="171"/>
      <c r="S360" s="171"/>
      <c r="T360" s="171"/>
      <c r="U360" s="171"/>
      <c r="V360" s="171"/>
      <c r="W360" s="171"/>
      <c r="X360" s="171"/>
      <c r="Y360" s="171"/>
      <c r="Z360" s="171"/>
      <c r="AA360" s="171"/>
      <c r="AB360" s="172" t="s">
        <v>487</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486</v>
      </c>
      <c r="R392" s="171"/>
      <c r="S392" s="171"/>
      <c r="T392" s="171"/>
      <c r="U392" s="171"/>
      <c r="V392" s="171"/>
      <c r="W392" s="171"/>
      <c r="X392" s="171"/>
      <c r="Y392" s="171"/>
      <c r="Z392" s="171"/>
      <c r="AA392" s="171"/>
      <c r="AB392" s="172" t="s">
        <v>487</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486</v>
      </c>
      <c r="R399" s="171"/>
      <c r="S399" s="171"/>
      <c r="T399" s="171"/>
      <c r="U399" s="171"/>
      <c r="V399" s="171"/>
      <c r="W399" s="171"/>
      <c r="X399" s="171"/>
      <c r="Y399" s="171"/>
      <c r="Z399" s="171"/>
      <c r="AA399" s="171"/>
      <c r="AB399" s="172" t="s">
        <v>487</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486</v>
      </c>
      <c r="R406" s="171"/>
      <c r="S406" s="171"/>
      <c r="T406" s="171"/>
      <c r="U406" s="171"/>
      <c r="V406" s="171"/>
      <c r="W406" s="171"/>
      <c r="X406" s="171"/>
      <c r="Y406" s="171"/>
      <c r="Z406" s="171"/>
      <c r="AA406" s="171"/>
      <c r="AB406" s="172" t="s">
        <v>487</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486</v>
      </c>
      <c r="R413" s="171"/>
      <c r="S413" s="171"/>
      <c r="T413" s="171"/>
      <c r="U413" s="171"/>
      <c r="V413" s="171"/>
      <c r="W413" s="171"/>
      <c r="X413" s="171"/>
      <c r="Y413" s="171"/>
      <c r="Z413" s="171"/>
      <c r="AA413" s="171"/>
      <c r="AB413" s="172" t="s">
        <v>487</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486</v>
      </c>
      <c r="R420" s="171"/>
      <c r="S420" s="171"/>
      <c r="T420" s="171"/>
      <c r="U420" s="171"/>
      <c r="V420" s="171"/>
      <c r="W420" s="171"/>
      <c r="X420" s="171"/>
      <c r="Y420" s="171"/>
      <c r="Z420" s="171"/>
      <c r="AA420" s="171"/>
      <c r="AB420" s="172" t="s">
        <v>487</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0" customHeight="1" x14ac:dyDescent="0.15">
      <c r="A430" s="243"/>
      <c r="B430" s="240"/>
      <c r="C430" s="138" t="s">
        <v>370</v>
      </c>
      <c r="D430" s="955"/>
      <c r="E430" s="134" t="s">
        <v>390</v>
      </c>
      <c r="F430" s="135"/>
      <c r="G430" s="922" t="s">
        <v>386</v>
      </c>
      <c r="H430" s="121"/>
      <c r="I430" s="121"/>
      <c r="J430" s="923" t="s">
        <v>549</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475</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553</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475</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475</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475</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475</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475</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553</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3.25"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475</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475</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475</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475</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243"/>
      <c r="B482" s="240"/>
      <c r="C482" s="140"/>
      <c r="D482" s="240"/>
      <c r="E482" s="123" t="s">
        <v>553</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475</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475</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475</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475</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475</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475</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475</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475</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475</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475</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475</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475</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475</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475</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475</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475</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475</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475</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475</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475</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475</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475</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475</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475</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475</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475</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475</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475</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475</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475</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475</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475</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475</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475</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475</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475</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475</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475</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475</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475</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27"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548</v>
      </c>
      <c r="AE702" s="767"/>
      <c r="AF702" s="767"/>
      <c r="AG702" s="411" t="s">
        <v>575</v>
      </c>
      <c r="AH702" s="412"/>
      <c r="AI702" s="412"/>
      <c r="AJ702" s="412"/>
      <c r="AK702" s="412"/>
      <c r="AL702" s="412"/>
      <c r="AM702" s="412"/>
      <c r="AN702" s="412"/>
      <c r="AO702" s="412"/>
      <c r="AP702" s="412"/>
      <c r="AQ702" s="412"/>
      <c r="AR702" s="412"/>
      <c r="AS702" s="412"/>
      <c r="AT702" s="412"/>
      <c r="AU702" s="412"/>
      <c r="AV702" s="412"/>
      <c r="AW702" s="412"/>
      <c r="AX702" s="413"/>
    </row>
    <row r="703" spans="1:50" ht="27"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548</v>
      </c>
      <c r="AE703" s="330"/>
      <c r="AF703" s="330"/>
      <c r="AG703" s="99" t="s">
        <v>576</v>
      </c>
      <c r="AH703" s="100"/>
      <c r="AI703" s="100"/>
      <c r="AJ703" s="100"/>
      <c r="AK703" s="100"/>
      <c r="AL703" s="100"/>
      <c r="AM703" s="100"/>
      <c r="AN703" s="100"/>
      <c r="AO703" s="100"/>
      <c r="AP703" s="100"/>
      <c r="AQ703" s="100"/>
      <c r="AR703" s="100"/>
      <c r="AS703" s="100"/>
      <c r="AT703" s="100"/>
      <c r="AU703" s="100"/>
      <c r="AV703" s="100"/>
      <c r="AW703" s="100"/>
      <c r="AX703" s="101"/>
    </row>
    <row r="704" spans="1:50" ht="39"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548</v>
      </c>
      <c r="AE704" s="806"/>
      <c r="AF704" s="806"/>
      <c r="AG704" s="127" t="s">
        <v>605</v>
      </c>
      <c r="AH704" s="106"/>
      <c r="AI704" s="106"/>
      <c r="AJ704" s="106"/>
      <c r="AK704" s="106"/>
      <c r="AL704" s="106"/>
      <c r="AM704" s="106"/>
      <c r="AN704" s="106"/>
      <c r="AO704" s="106"/>
      <c r="AP704" s="106"/>
      <c r="AQ704" s="106"/>
      <c r="AR704" s="106"/>
      <c r="AS704" s="106"/>
      <c r="AT704" s="106"/>
      <c r="AU704" s="106"/>
      <c r="AV704" s="106"/>
      <c r="AW704" s="106"/>
      <c r="AX704" s="128"/>
    </row>
    <row r="705" spans="1:50" ht="21"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548</v>
      </c>
      <c r="AE705" s="736"/>
      <c r="AF705" s="736"/>
      <c r="AG705" s="123" t="s">
        <v>579</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577</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19.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578</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6.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550</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60.7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548</v>
      </c>
      <c r="AE709" s="330"/>
      <c r="AF709" s="330"/>
      <c r="AG709" s="99" t="s">
        <v>609</v>
      </c>
      <c r="AH709" s="100"/>
      <c r="AI709" s="100"/>
      <c r="AJ709" s="100"/>
      <c r="AK709" s="100"/>
      <c r="AL709" s="100"/>
      <c r="AM709" s="100"/>
      <c r="AN709" s="100"/>
      <c r="AO709" s="100"/>
      <c r="AP709" s="100"/>
      <c r="AQ709" s="100"/>
      <c r="AR709" s="100"/>
      <c r="AS709" s="100"/>
      <c r="AT709" s="100"/>
      <c r="AU709" s="100"/>
      <c r="AV709" s="100"/>
      <c r="AW709" s="100"/>
      <c r="AX709" s="101"/>
    </row>
    <row r="710" spans="1:50" ht="26.2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550</v>
      </c>
      <c r="AE710" s="330"/>
      <c r="AF710" s="330"/>
      <c r="AG710" s="99"/>
      <c r="AH710" s="100"/>
      <c r="AI710" s="100"/>
      <c r="AJ710" s="100"/>
      <c r="AK710" s="100"/>
      <c r="AL710" s="100"/>
      <c r="AM710" s="100"/>
      <c r="AN710" s="100"/>
      <c r="AO710" s="100"/>
      <c r="AP710" s="100"/>
      <c r="AQ710" s="100"/>
      <c r="AR710" s="100"/>
      <c r="AS710" s="100"/>
      <c r="AT710" s="100"/>
      <c r="AU710" s="100"/>
      <c r="AV710" s="100"/>
      <c r="AW710" s="100"/>
      <c r="AX710" s="101"/>
    </row>
    <row r="711" spans="1:50" ht="33"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548</v>
      </c>
      <c r="AE711" s="330"/>
      <c r="AF711" s="330"/>
      <c r="AG711" s="99" t="s">
        <v>610</v>
      </c>
      <c r="AH711" s="100"/>
      <c r="AI711" s="100"/>
      <c r="AJ711" s="100"/>
      <c r="AK711" s="100"/>
      <c r="AL711" s="100"/>
      <c r="AM711" s="100"/>
      <c r="AN711" s="100"/>
      <c r="AO711" s="100"/>
      <c r="AP711" s="100"/>
      <c r="AQ711" s="100"/>
      <c r="AR711" s="100"/>
      <c r="AS711" s="100"/>
      <c r="AT711" s="100"/>
      <c r="AU711" s="100"/>
      <c r="AV711" s="100"/>
      <c r="AW711" s="100"/>
      <c r="AX711" s="101"/>
    </row>
    <row r="712" spans="1:50" ht="26.25" customHeight="1" x14ac:dyDescent="0.15">
      <c r="A712" s="668"/>
      <c r="B712" s="670"/>
      <c r="C712" s="423" t="s">
        <v>498</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550</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8"/>
      <c r="B713" s="670"/>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550</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67.5" customHeight="1" x14ac:dyDescent="0.15">
      <c r="A714" s="671"/>
      <c r="B714" s="672"/>
      <c r="C714" s="673" t="s">
        <v>463</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548</v>
      </c>
      <c r="AE714" s="832"/>
      <c r="AF714" s="833"/>
      <c r="AG714" s="757" t="s">
        <v>611</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6" t="s">
        <v>41</v>
      </c>
      <c r="B715" s="807"/>
      <c r="C715" s="808" t="s">
        <v>464</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548</v>
      </c>
      <c r="AE715" s="629"/>
      <c r="AF715" s="830"/>
      <c r="AG715" s="763" t="s">
        <v>604</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548</v>
      </c>
      <c r="AE716" s="653"/>
      <c r="AF716" s="653"/>
      <c r="AG716" s="99" t="s">
        <v>617</v>
      </c>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548</v>
      </c>
      <c r="AE717" s="330"/>
      <c r="AF717" s="330"/>
      <c r="AG717" s="99" t="s">
        <v>580</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548</v>
      </c>
      <c r="AE718" s="330"/>
      <c r="AF718" s="330"/>
      <c r="AG718" s="125" t="s">
        <v>581</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490</v>
      </c>
      <c r="D720" s="322"/>
      <c r="E720" s="322"/>
      <c r="F720" s="325"/>
      <c r="G720" s="321" t="s">
        <v>491</v>
      </c>
      <c r="H720" s="322"/>
      <c r="I720" s="322"/>
      <c r="J720" s="322"/>
      <c r="K720" s="322"/>
      <c r="L720" s="322"/>
      <c r="M720" s="322"/>
      <c r="N720" s="321" t="s">
        <v>495</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54" customHeight="1" x14ac:dyDescent="0.15">
      <c r="A726" s="666" t="s">
        <v>49</v>
      </c>
      <c r="B726" s="825"/>
      <c r="C726" s="839" t="s">
        <v>54</v>
      </c>
      <c r="D726" s="861"/>
      <c r="E726" s="861"/>
      <c r="F726" s="862"/>
      <c r="G726" s="614" t="s">
        <v>612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48" customHeight="1" thickBot="1" x14ac:dyDescent="0.2">
      <c r="A727" s="826"/>
      <c r="B727" s="827"/>
      <c r="C727" s="609" t="s">
        <v>58</v>
      </c>
      <c r="D727" s="610"/>
      <c r="E727" s="610"/>
      <c r="F727" s="611"/>
      <c r="G727" s="612" t="s">
        <v>613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7.5" customHeight="1" thickBot="1" x14ac:dyDescent="0.2">
      <c r="A729" s="660" t="s">
        <v>289</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7.5" customHeight="1" thickBot="1" x14ac:dyDescent="0.2">
      <c r="A731" s="822" t="s">
        <v>256</v>
      </c>
      <c r="B731" s="823"/>
      <c r="C731" s="823"/>
      <c r="D731" s="823"/>
      <c r="E731" s="824"/>
      <c r="F731" s="750" t="s">
        <v>618</v>
      </c>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66" customHeight="1" thickBot="1" x14ac:dyDescent="0.2">
      <c r="A733" s="694" t="s">
        <v>622</v>
      </c>
      <c r="B733" s="695"/>
      <c r="C733" s="695"/>
      <c r="D733" s="695"/>
      <c r="E733" s="696"/>
      <c r="F733" s="663" t="s">
        <v>620</v>
      </c>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62.2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506</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553</v>
      </c>
      <c r="H737" s="295"/>
      <c r="I737" s="295"/>
      <c r="J737" s="295"/>
      <c r="K737" s="295"/>
      <c r="L737" s="295"/>
      <c r="M737" s="295"/>
      <c r="N737" s="295"/>
      <c r="O737" s="295"/>
      <c r="P737" s="296"/>
      <c r="Q737" s="308" t="s">
        <v>360</v>
      </c>
      <c r="R737" s="308"/>
      <c r="S737" s="308"/>
      <c r="T737" s="308"/>
      <c r="U737" s="308"/>
      <c r="V737" s="308"/>
      <c r="W737" s="294" t="s">
        <v>553</v>
      </c>
      <c r="X737" s="295"/>
      <c r="Y737" s="295"/>
      <c r="Z737" s="295"/>
      <c r="AA737" s="295"/>
      <c r="AB737" s="295"/>
      <c r="AC737" s="295"/>
      <c r="AD737" s="295"/>
      <c r="AE737" s="295"/>
      <c r="AF737" s="296"/>
      <c r="AG737" s="308" t="s">
        <v>361</v>
      </c>
      <c r="AH737" s="308"/>
      <c r="AI737" s="308"/>
      <c r="AJ737" s="308"/>
      <c r="AK737" s="308"/>
      <c r="AL737" s="308"/>
      <c r="AM737" s="294">
        <v>1034</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v>235</v>
      </c>
      <c r="H738" s="295"/>
      <c r="I738" s="295"/>
      <c r="J738" s="295"/>
      <c r="K738" s="295"/>
      <c r="L738" s="295"/>
      <c r="M738" s="295"/>
      <c r="N738" s="295"/>
      <c r="O738" s="295"/>
      <c r="P738" s="295"/>
      <c r="Q738" s="308" t="s">
        <v>363</v>
      </c>
      <c r="R738" s="308"/>
      <c r="S738" s="308"/>
      <c r="T738" s="308"/>
      <c r="U738" s="308"/>
      <c r="V738" s="308"/>
      <c r="W738" s="294">
        <v>222</v>
      </c>
      <c r="X738" s="295"/>
      <c r="Y738" s="295"/>
      <c r="Z738" s="295"/>
      <c r="AA738" s="295"/>
      <c r="AB738" s="295"/>
      <c r="AC738" s="295"/>
      <c r="AD738" s="295"/>
      <c r="AE738" s="295"/>
      <c r="AF738" s="296"/>
      <c r="AG738" s="307" t="s">
        <v>364</v>
      </c>
      <c r="AH738" s="307"/>
      <c r="AI738" s="307"/>
      <c r="AJ738" s="307"/>
      <c r="AK738" s="307"/>
      <c r="AL738" s="307"/>
      <c r="AM738" s="294">
        <v>227</v>
      </c>
      <c r="AN738" s="295"/>
      <c r="AO738" s="295"/>
      <c r="AP738" s="295"/>
      <c r="AQ738" s="295"/>
      <c r="AR738" s="295"/>
      <c r="AS738" s="295"/>
      <c r="AT738" s="295"/>
      <c r="AU738" s="295"/>
      <c r="AV738" s="296"/>
      <c r="AW738" s="87"/>
      <c r="AX738" s="88"/>
    </row>
    <row r="739" spans="1:50" ht="24.75" customHeight="1" thickBot="1" x14ac:dyDescent="0.2">
      <c r="A739" s="683" t="s">
        <v>492</v>
      </c>
      <c r="B739" s="684"/>
      <c r="C739" s="684"/>
      <c r="D739" s="684"/>
      <c r="E739" s="684"/>
      <c r="F739" s="684"/>
      <c r="G739" s="297">
        <v>235</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543</v>
      </c>
      <c r="B740" s="636"/>
      <c r="C740" s="636"/>
      <c r="D740" s="636"/>
      <c r="E740" s="636"/>
      <c r="F740" s="637"/>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9.9499999999999993"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9.9499999999999993"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9.9499999999999993"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545</v>
      </c>
      <c r="B779" s="655"/>
      <c r="C779" s="655"/>
      <c r="D779" s="655"/>
      <c r="E779" s="655"/>
      <c r="F779" s="656"/>
      <c r="G779" s="619" t="s">
        <v>599</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520</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600</v>
      </c>
      <c r="H781" s="692"/>
      <c r="I781" s="692"/>
      <c r="J781" s="692"/>
      <c r="K781" s="693"/>
      <c r="L781" s="685" t="s">
        <v>598</v>
      </c>
      <c r="M781" s="686"/>
      <c r="N781" s="686"/>
      <c r="O781" s="686"/>
      <c r="P781" s="686"/>
      <c r="Q781" s="686"/>
      <c r="R781" s="686"/>
      <c r="S781" s="686"/>
      <c r="T781" s="686"/>
      <c r="U781" s="686"/>
      <c r="V781" s="686"/>
      <c r="W781" s="686"/>
      <c r="X781" s="687"/>
      <c r="Y781" s="414">
        <v>25</v>
      </c>
      <c r="Z781" s="415"/>
      <c r="AA781" s="415"/>
      <c r="AB781" s="828"/>
      <c r="AC781" s="691"/>
      <c r="AD781" s="692"/>
      <c r="AE781" s="692"/>
      <c r="AF781" s="692"/>
      <c r="AG781" s="693"/>
      <c r="AH781" s="685"/>
      <c r="AI781" s="686"/>
      <c r="AJ781" s="686"/>
      <c r="AK781" s="686"/>
      <c r="AL781" s="686"/>
      <c r="AM781" s="686"/>
      <c r="AN781" s="686"/>
      <c r="AO781" s="686"/>
      <c r="AP781" s="686"/>
      <c r="AQ781" s="686"/>
      <c r="AR781" s="686"/>
      <c r="AS781" s="686"/>
      <c r="AT781" s="687"/>
      <c r="AU781" s="414"/>
      <c r="AV781" s="415"/>
      <c r="AW781" s="415"/>
      <c r="AX781" s="416"/>
    </row>
    <row r="782" spans="1:50" ht="24.75" customHeight="1" x14ac:dyDescent="0.15">
      <c r="A782" s="657"/>
      <c r="B782" s="658"/>
      <c r="C782" s="658"/>
      <c r="D782" s="658"/>
      <c r="E782" s="658"/>
      <c r="F782" s="659"/>
      <c r="G782" s="599" t="s">
        <v>600</v>
      </c>
      <c r="H782" s="600"/>
      <c r="I782" s="600"/>
      <c r="J782" s="600"/>
      <c r="K782" s="601"/>
      <c r="L782" s="622" t="s">
        <v>614</v>
      </c>
      <c r="M782" s="623"/>
      <c r="N782" s="623"/>
      <c r="O782" s="623"/>
      <c r="P782" s="623"/>
      <c r="Q782" s="623"/>
      <c r="R782" s="623"/>
      <c r="S782" s="623"/>
      <c r="T782" s="623"/>
      <c r="U782" s="623"/>
      <c r="V782" s="623"/>
      <c r="W782" s="623"/>
      <c r="X782" s="624"/>
      <c r="Y782" s="625">
        <v>10</v>
      </c>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x14ac:dyDescent="0.15">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35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7"/>
      <c r="B792" s="658"/>
      <c r="C792" s="658"/>
      <c r="D792" s="658"/>
      <c r="E792" s="658"/>
      <c r="F792" s="659"/>
      <c r="G792" s="619" t="s">
        <v>457</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hidden="1"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hidden="1" customHeight="1" x14ac:dyDescent="0.15">
      <c r="A794" s="657"/>
      <c r="B794" s="658"/>
      <c r="C794" s="658"/>
      <c r="D794" s="658"/>
      <c r="E794" s="658"/>
      <c r="F794" s="659"/>
      <c r="G794" s="691"/>
      <c r="H794" s="692"/>
      <c r="I794" s="692"/>
      <c r="J794" s="692"/>
      <c r="K794" s="693"/>
      <c r="L794" s="685"/>
      <c r="M794" s="686"/>
      <c r="N794" s="686"/>
      <c r="O794" s="686"/>
      <c r="P794" s="686"/>
      <c r="Q794" s="686"/>
      <c r="R794" s="686"/>
      <c r="S794" s="686"/>
      <c r="T794" s="686"/>
      <c r="U794" s="686"/>
      <c r="V794" s="686"/>
      <c r="W794" s="686"/>
      <c r="X794" s="687"/>
      <c r="Y794" s="414"/>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hidden="1"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hidden="1"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hidden="1"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hidden="1"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hidden="1"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hidden="1"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hidden="1"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hidden="1"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hidden="1"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hidden="1" customHeight="1" thickBot="1" x14ac:dyDescent="0.2">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458</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459</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496</v>
      </c>
      <c r="AM831" s="288"/>
      <c r="AN831" s="28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489</v>
      </c>
      <c r="AD836" s="188"/>
      <c r="AE836" s="188"/>
      <c r="AF836" s="188"/>
      <c r="AG836" s="188"/>
      <c r="AH836" s="393" t="s">
        <v>526</v>
      </c>
      <c r="AI836" s="390"/>
      <c r="AJ836" s="390"/>
      <c r="AK836" s="390"/>
      <c r="AL836" s="390" t="s">
        <v>22</v>
      </c>
      <c r="AM836" s="390"/>
      <c r="AN836" s="390"/>
      <c r="AO836" s="395"/>
      <c r="AP836" s="396" t="s">
        <v>435</v>
      </c>
      <c r="AQ836" s="396"/>
      <c r="AR836" s="396"/>
      <c r="AS836" s="396"/>
      <c r="AT836" s="396"/>
      <c r="AU836" s="396"/>
      <c r="AV836" s="396"/>
      <c r="AW836" s="396"/>
      <c r="AX836" s="396"/>
    </row>
    <row r="837" spans="1:50" ht="51" customHeight="1" x14ac:dyDescent="0.15">
      <c r="A837" s="402">
        <v>1</v>
      </c>
      <c r="B837" s="402">
        <v>1</v>
      </c>
      <c r="C837" s="388" t="s">
        <v>586</v>
      </c>
      <c r="D837" s="370"/>
      <c r="E837" s="370"/>
      <c r="F837" s="370"/>
      <c r="G837" s="370"/>
      <c r="H837" s="370"/>
      <c r="I837" s="370"/>
      <c r="J837" s="371">
        <v>9010001034946</v>
      </c>
      <c r="K837" s="372"/>
      <c r="L837" s="372"/>
      <c r="M837" s="372"/>
      <c r="N837" s="372"/>
      <c r="O837" s="372"/>
      <c r="P837" s="389" t="s">
        <v>587</v>
      </c>
      <c r="Q837" s="373"/>
      <c r="R837" s="373"/>
      <c r="S837" s="373"/>
      <c r="T837" s="373"/>
      <c r="U837" s="373"/>
      <c r="V837" s="373"/>
      <c r="W837" s="373"/>
      <c r="X837" s="373"/>
      <c r="Y837" s="374">
        <v>25</v>
      </c>
      <c r="Z837" s="375"/>
      <c r="AA837" s="375"/>
      <c r="AB837" s="376"/>
      <c r="AC837" s="384" t="s">
        <v>531</v>
      </c>
      <c r="AD837" s="385"/>
      <c r="AE837" s="385"/>
      <c r="AF837" s="385"/>
      <c r="AG837" s="385"/>
      <c r="AH837" s="386">
        <v>1</v>
      </c>
      <c r="AI837" s="387"/>
      <c r="AJ837" s="387"/>
      <c r="AK837" s="387"/>
      <c r="AL837" s="397">
        <v>94.7</v>
      </c>
      <c r="AM837" s="398"/>
      <c r="AN837" s="398"/>
      <c r="AO837" s="399"/>
      <c r="AP837" s="383"/>
      <c r="AQ837" s="383"/>
      <c r="AR837" s="383"/>
      <c r="AS837" s="383"/>
      <c r="AT837" s="383"/>
      <c r="AU837" s="383"/>
      <c r="AV837" s="383"/>
      <c r="AW837" s="383"/>
      <c r="AX837" s="383"/>
    </row>
    <row r="838" spans="1:50" ht="60" customHeight="1" x14ac:dyDescent="0.15">
      <c r="A838" s="402">
        <v>2</v>
      </c>
      <c r="B838" s="402">
        <v>1</v>
      </c>
      <c r="C838" s="388" t="s">
        <v>586</v>
      </c>
      <c r="D838" s="370"/>
      <c r="E838" s="370"/>
      <c r="F838" s="370"/>
      <c r="G838" s="370"/>
      <c r="H838" s="370"/>
      <c r="I838" s="370"/>
      <c r="J838" s="371">
        <v>9010001034946</v>
      </c>
      <c r="K838" s="372"/>
      <c r="L838" s="372"/>
      <c r="M838" s="372"/>
      <c r="N838" s="372"/>
      <c r="O838" s="372"/>
      <c r="P838" s="389" t="s">
        <v>588</v>
      </c>
      <c r="Q838" s="373"/>
      <c r="R838" s="373"/>
      <c r="S838" s="373"/>
      <c r="T838" s="373"/>
      <c r="U838" s="373"/>
      <c r="V838" s="373"/>
      <c r="W838" s="373"/>
      <c r="X838" s="373"/>
      <c r="Y838" s="374">
        <v>10</v>
      </c>
      <c r="Z838" s="375"/>
      <c r="AA838" s="375"/>
      <c r="AB838" s="376"/>
      <c r="AC838" s="384" t="s">
        <v>531</v>
      </c>
      <c r="AD838" s="384"/>
      <c r="AE838" s="384"/>
      <c r="AF838" s="384"/>
      <c r="AG838" s="384"/>
      <c r="AH838" s="386">
        <v>1</v>
      </c>
      <c r="AI838" s="387"/>
      <c r="AJ838" s="387"/>
      <c r="AK838" s="387"/>
      <c r="AL838" s="397">
        <v>97.65</v>
      </c>
      <c r="AM838" s="398"/>
      <c r="AN838" s="398"/>
      <c r="AO838" s="399"/>
      <c r="AP838" s="383"/>
      <c r="AQ838" s="383"/>
      <c r="AR838" s="383"/>
      <c r="AS838" s="383"/>
      <c r="AT838" s="383"/>
      <c r="AU838" s="383"/>
      <c r="AV838" s="383"/>
      <c r="AW838" s="383"/>
      <c r="AX838" s="383"/>
    </row>
    <row r="839" spans="1:50" ht="47.25" customHeight="1" x14ac:dyDescent="0.15">
      <c r="A839" s="402">
        <v>3</v>
      </c>
      <c r="B839" s="402">
        <v>1</v>
      </c>
      <c r="C839" s="388" t="s">
        <v>589</v>
      </c>
      <c r="D839" s="370"/>
      <c r="E839" s="370"/>
      <c r="F839" s="370"/>
      <c r="G839" s="370"/>
      <c r="H839" s="370"/>
      <c r="I839" s="370"/>
      <c r="J839" s="371">
        <v>3020001030223</v>
      </c>
      <c r="K839" s="372"/>
      <c r="L839" s="372"/>
      <c r="M839" s="372"/>
      <c r="N839" s="372"/>
      <c r="O839" s="372"/>
      <c r="P839" s="389" t="s">
        <v>590</v>
      </c>
      <c r="Q839" s="373"/>
      <c r="R839" s="373"/>
      <c r="S839" s="373"/>
      <c r="T839" s="373"/>
      <c r="U839" s="373"/>
      <c r="V839" s="373"/>
      <c r="W839" s="373"/>
      <c r="X839" s="373"/>
      <c r="Y839" s="374">
        <v>0.8</v>
      </c>
      <c r="Z839" s="375"/>
      <c r="AA839" s="375"/>
      <c r="AB839" s="376"/>
      <c r="AC839" s="384" t="s">
        <v>537</v>
      </c>
      <c r="AD839" s="384"/>
      <c r="AE839" s="384"/>
      <c r="AF839" s="384"/>
      <c r="AG839" s="384"/>
      <c r="AH839" s="378" t="s">
        <v>591</v>
      </c>
      <c r="AI839" s="379"/>
      <c r="AJ839" s="379"/>
      <c r="AK839" s="379"/>
      <c r="AL839" s="380" t="s">
        <v>591</v>
      </c>
      <c r="AM839" s="381"/>
      <c r="AN839" s="381"/>
      <c r="AO839" s="382"/>
      <c r="AP839" s="383"/>
      <c r="AQ839" s="383"/>
      <c r="AR839" s="383"/>
      <c r="AS839" s="383"/>
      <c r="AT839" s="383"/>
      <c r="AU839" s="383"/>
      <c r="AV839" s="383"/>
      <c r="AW839" s="383"/>
      <c r="AX839" s="383"/>
    </row>
    <row r="840" spans="1:50" ht="59.25" customHeight="1" x14ac:dyDescent="0.15">
      <c r="A840" s="402">
        <v>4</v>
      </c>
      <c r="B840" s="402">
        <v>1</v>
      </c>
      <c r="C840" s="388" t="s">
        <v>589</v>
      </c>
      <c r="D840" s="370"/>
      <c r="E840" s="370"/>
      <c r="F840" s="370"/>
      <c r="G840" s="370"/>
      <c r="H840" s="370"/>
      <c r="I840" s="370"/>
      <c r="J840" s="371">
        <v>3020001030223</v>
      </c>
      <c r="K840" s="372"/>
      <c r="L840" s="372"/>
      <c r="M840" s="372"/>
      <c r="N840" s="372"/>
      <c r="O840" s="372"/>
      <c r="P840" s="389" t="s">
        <v>592</v>
      </c>
      <c r="Q840" s="373"/>
      <c r="R840" s="373"/>
      <c r="S840" s="373"/>
      <c r="T840" s="373"/>
      <c r="U840" s="373"/>
      <c r="V840" s="373"/>
      <c r="W840" s="373"/>
      <c r="X840" s="373"/>
      <c r="Y840" s="374">
        <v>0.4</v>
      </c>
      <c r="Z840" s="375"/>
      <c r="AA840" s="375"/>
      <c r="AB840" s="376"/>
      <c r="AC840" s="384" t="s">
        <v>537</v>
      </c>
      <c r="AD840" s="384"/>
      <c r="AE840" s="384"/>
      <c r="AF840" s="384"/>
      <c r="AG840" s="384"/>
      <c r="AH840" s="378" t="s">
        <v>591</v>
      </c>
      <c r="AI840" s="379"/>
      <c r="AJ840" s="379"/>
      <c r="AK840" s="379"/>
      <c r="AL840" s="380" t="s">
        <v>591</v>
      </c>
      <c r="AM840" s="381"/>
      <c r="AN840" s="381"/>
      <c r="AO840" s="382"/>
      <c r="AP840" s="383"/>
      <c r="AQ840" s="383"/>
      <c r="AR840" s="383"/>
      <c r="AS840" s="383"/>
      <c r="AT840" s="383"/>
      <c r="AU840" s="383"/>
      <c r="AV840" s="383"/>
      <c r="AW840" s="383"/>
      <c r="AX840" s="383"/>
    </row>
    <row r="841" spans="1:50" ht="60" customHeight="1" x14ac:dyDescent="0.15">
      <c r="A841" s="402">
        <v>5</v>
      </c>
      <c r="B841" s="402">
        <v>1</v>
      </c>
      <c r="C841" s="388" t="s">
        <v>589</v>
      </c>
      <c r="D841" s="370"/>
      <c r="E841" s="370"/>
      <c r="F841" s="370"/>
      <c r="G841" s="370"/>
      <c r="H841" s="370"/>
      <c r="I841" s="370"/>
      <c r="J841" s="371">
        <v>3020001030223</v>
      </c>
      <c r="K841" s="372"/>
      <c r="L841" s="372"/>
      <c r="M841" s="372"/>
      <c r="N841" s="372"/>
      <c r="O841" s="372"/>
      <c r="P841" s="389" t="s">
        <v>593</v>
      </c>
      <c r="Q841" s="373"/>
      <c r="R841" s="373"/>
      <c r="S841" s="373"/>
      <c r="T841" s="373"/>
      <c r="U841" s="373"/>
      <c r="V841" s="373"/>
      <c r="W841" s="373"/>
      <c r="X841" s="373"/>
      <c r="Y841" s="374">
        <v>0.4</v>
      </c>
      <c r="Z841" s="375"/>
      <c r="AA841" s="375"/>
      <c r="AB841" s="376"/>
      <c r="AC841" s="377" t="s">
        <v>537</v>
      </c>
      <c r="AD841" s="377"/>
      <c r="AE841" s="377"/>
      <c r="AF841" s="377"/>
      <c r="AG841" s="377"/>
      <c r="AH841" s="378" t="s">
        <v>591</v>
      </c>
      <c r="AI841" s="379"/>
      <c r="AJ841" s="379"/>
      <c r="AK841" s="379"/>
      <c r="AL841" s="380" t="s">
        <v>591</v>
      </c>
      <c r="AM841" s="381"/>
      <c r="AN841" s="381"/>
      <c r="AO841" s="382"/>
      <c r="AP841" s="383"/>
      <c r="AQ841" s="383"/>
      <c r="AR841" s="383"/>
      <c r="AS841" s="383"/>
      <c r="AT841" s="383"/>
      <c r="AU841" s="383"/>
      <c r="AV841" s="383"/>
      <c r="AW841" s="383"/>
      <c r="AX841" s="383"/>
    </row>
    <row r="842" spans="1:50" ht="50.25" customHeight="1" x14ac:dyDescent="0.15">
      <c r="A842" s="402">
        <v>6</v>
      </c>
      <c r="B842" s="402">
        <v>1</v>
      </c>
      <c r="C842" s="388" t="s">
        <v>594</v>
      </c>
      <c r="D842" s="370"/>
      <c r="E842" s="370"/>
      <c r="F842" s="370"/>
      <c r="G842" s="370"/>
      <c r="H842" s="370"/>
      <c r="I842" s="370"/>
      <c r="J842" s="371">
        <v>3020001073214</v>
      </c>
      <c r="K842" s="372"/>
      <c r="L842" s="372"/>
      <c r="M842" s="372"/>
      <c r="N842" s="372"/>
      <c r="O842" s="372"/>
      <c r="P842" s="389" t="s">
        <v>595</v>
      </c>
      <c r="Q842" s="373"/>
      <c r="R842" s="373"/>
      <c r="S842" s="373"/>
      <c r="T842" s="373"/>
      <c r="U842" s="373"/>
      <c r="V842" s="373"/>
      <c r="W842" s="373"/>
      <c r="X842" s="373"/>
      <c r="Y842" s="374">
        <v>0.2</v>
      </c>
      <c r="Z842" s="375"/>
      <c r="AA842" s="375"/>
      <c r="AB842" s="376"/>
      <c r="AC842" s="377" t="s">
        <v>537</v>
      </c>
      <c r="AD842" s="377"/>
      <c r="AE842" s="377"/>
      <c r="AF842" s="377"/>
      <c r="AG842" s="377"/>
      <c r="AH842" s="378" t="s">
        <v>591</v>
      </c>
      <c r="AI842" s="379"/>
      <c r="AJ842" s="379"/>
      <c r="AK842" s="379"/>
      <c r="AL842" s="380" t="s">
        <v>591</v>
      </c>
      <c r="AM842" s="381"/>
      <c r="AN842" s="381"/>
      <c r="AO842" s="382"/>
      <c r="AP842" s="383"/>
      <c r="AQ842" s="383"/>
      <c r="AR842" s="383"/>
      <c r="AS842" s="383"/>
      <c r="AT842" s="383"/>
      <c r="AU842" s="383"/>
      <c r="AV842" s="383"/>
      <c r="AW842" s="383"/>
      <c r="AX842" s="383"/>
    </row>
    <row r="843" spans="1:50" ht="40.5" customHeight="1" x14ac:dyDescent="0.15">
      <c r="A843" s="402">
        <v>7</v>
      </c>
      <c r="B843" s="402">
        <v>1</v>
      </c>
      <c r="C843" s="388" t="s">
        <v>589</v>
      </c>
      <c r="D843" s="370"/>
      <c r="E843" s="370"/>
      <c r="F843" s="370"/>
      <c r="G843" s="370"/>
      <c r="H843" s="370"/>
      <c r="I843" s="370"/>
      <c r="J843" s="371">
        <v>3020001030223</v>
      </c>
      <c r="K843" s="372"/>
      <c r="L843" s="372"/>
      <c r="M843" s="372"/>
      <c r="N843" s="372"/>
      <c r="O843" s="372"/>
      <c r="P843" s="389" t="s">
        <v>615</v>
      </c>
      <c r="Q843" s="373"/>
      <c r="R843" s="373"/>
      <c r="S843" s="373"/>
      <c r="T843" s="373"/>
      <c r="U843" s="373"/>
      <c r="V843" s="373"/>
      <c r="W843" s="373"/>
      <c r="X843" s="373"/>
      <c r="Y843" s="374">
        <v>0.2</v>
      </c>
      <c r="Z843" s="375"/>
      <c r="AA843" s="375"/>
      <c r="AB843" s="376"/>
      <c r="AC843" s="377" t="s">
        <v>537</v>
      </c>
      <c r="AD843" s="377"/>
      <c r="AE843" s="377"/>
      <c r="AF843" s="377"/>
      <c r="AG843" s="377"/>
      <c r="AH843" s="378" t="s">
        <v>591</v>
      </c>
      <c r="AI843" s="379"/>
      <c r="AJ843" s="379"/>
      <c r="AK843" s="379"/>
      <c r="AL843" s="380" t="s">
        <v>591</v>
      </c>
      <c r="AM843" s="381"/>
      <c r="AN843" s="381"/>
      <c r="AO843" s="382"/>
      <c r="AP843" s="383"/>
      <c r="AQ843" s="383"/>
      <c r="AR843" s="383"/>
      <c r="AS843" s="383"/>
      <c r="AT843" s="383"/>
      <c r="AU843" s="383"/>
      <c r="AV843" s="383"/>
      <c r="AW843" s="383"/>
      <c r="AX843" s="383"/>
    </row>
    <row r="844" spans="1:50" ht="45" customHeight="1" x14ac:dyDescent="0.15">
      <c r="A844" s="402">
        <v>8</v>
      </c>
      <c r="B844" s="402">
        <v>1</v>
      </c>
      <c r="C844" s="388" t="s">
        <v>596</v>
      </c>
      <c r="D844" s="370"/>
      <c r="E844" s="370"/>
      <c r="F844" s="370"/>
      <c r="G844" s="370"/>
      <c r="H844" s="370"/>
      <c r="I844" s="370"/>
      <c r="J844" s="371">
        <v>8010001109930</v>
      </c>
      <c r="K844" s="372"/>
      <c r="L844" s="372"/>
      <c r="M844" s="372"/>
      <c r="N844" s="372"/>
      <c r="O844" s="372"/>
      <c r="P844" s="389" t="s">
        <v>597</v>
      </c>
      <c r="Q844" s="373"/>
      <c r="R844" s="373"/>
      <c r="S844" s="373"/>
      <c r="T844" s="373"/>
      <c r="U844" s="373"/>
      <c r="V844" s="373"/>
      <c r="W844" s="373"/>
      <c r="X844" s="373"/>
      <c r="Y844" s="374">
        <v>0.2</v>
      </c>
      <c r="Z844" s="375"/>
      <c r="AA844" s="375"/>
      <c r="AB844" s="376"/>
      <c r="AC844" s="377" t="s">
        <v>537</v>
      </c>
      <c r="AD844" s="377"/>
      <c r="AE844" s="377"/>
      <c r="AF844" s="377"/>
      <c r="AG844" s="377"/>
      <c r="AH844" s="378" t="s">
        <v>591</v>
      </c>
      <c r="AI844" s="379"/>
      <c r="AJ844" s="379"/>
      <c r="AK844" s="379"/>
      <c r="AL844" s="380" t="s">
        <v>591</v>
      </c>
      <c r="AM844" s="381"/>
      <c r="AN844" s="381"/>
      <c r="AO844" s="382"/>
      <c r="AP844" s="383"/>
      <c r="AQ844" s="383"/>
      <c r="AR844" s="383"/>
      <c r="AS844" s="383"/>
      <c r="AT844" s="383"/>
      <c r="AU844" s="383"/>
      <c r="AV844" s="383"/>
      <c r="AW844" s="383"/>
      <c r="AX844" s="383"/>
    </row>
    <row r="845" spans="1:50" ht="24.95"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4.95"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4.95"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4.95"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4.95"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4.95"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4.95"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4.95"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24.95"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4.95"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4.95"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4.95"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4.95"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4.95"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24.95"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24.95"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24.95"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24.95"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4.95"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4.95"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4.95"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4.95"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489</v>
      </c>
      <c r="AD869" s="188"/>
      <c r="AE869" s="188"/>
      <c r="AF869" s="188"/>
      <c r="AG869" s="188"/>
      <c r="AH869" s="393" t="s">
        <v>526</v>
      </c>
      <c r="AI869" s="390"/>
      <c r="AJ869" s="390"/>
      <c r="AK869" s="390"/>
      <c r="AL869" s="390" t="s">
        <v>22</v>
      </c>
      <c r="AM869" s="390"/>
      <c r="AN869" s="390"/>
      <c r="AO869" s="395"/>
      <c r="AP869" s="396" t="s">
        <v>435</v>
      </c>
      <c r="AQ869" s="396"/>
      <c r="AR869" s="396"/>
      <c r="AS869" s="396"/>
      <c r="AT869" s="396"/>
      <c r="AU869" s="396"/>
      <c r="AV869" s="396"/>
      <c r="AW869" s="396"/>
      <c r="AX869" s="396"/>
    </row>
    <row r="870" spans="1:50" ht="30" hidden="1" customHeight="1" x14ac:dyDescent="0.15">
      <c r="A870" s="402">
        <v>1</v>
      </c>
      <c r="B870" s="402">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84"/>
      <c r="AD870" s="385"/>
      <c r="AE870" s="385"/>
      <c r="AF870" s="385"/>
      <c r="AG870" s="385"/>
      <c r="AH870" s="386"/>
      <c r="AI870" s="387"/>
      <c r="AJ870" s="387"/>
      <c r="AK870" s="387"/>
      <c r="AL870" s="380"/>
      <c r="AM870" s="381"/>
      <c r="AN870" s="381"/>
      <c r="AO870" s="382"/>
      <c r="AP870" s="383"/>
      <c r="AQ870" s="383"/>
      <c r="AR870" s="383"/>
      <c r="AS870" s="383"/>
      <c r="AT870" s="383"/>
      <c r="AU870" s="383"/>
      <c r="AV870" s="383"/>
      <c r="AW870" s="383"/>
      <c r="AX870" s="383"/>
    </row>
    <row r="871" spans="1:50" ht="30" hidden="1" customHeight="1" x14ac:dyDescent="0.15">
      <c r="A871" s="402">
        <v>2</v>
      </c>
      <c r="B871" s="402">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84"/>
      <c r="AD871" s="384"/>
      <c r="AE871" s="384"/>
      <c r="AF871" s="384"/>
      <c r="AG871" s="384"/>
      <c r="AH871" s="386"/>
      <c r="AI871" s="387"/>
      <c r="AJ871" s="387"/>
      <c r="AK871" s="387"/>
      <c r="AL871" s="397"/>
      <c r="AM871" s="398"/>
      <c r="AN871" s="398"/>
      <c r="AO871" s="399"/>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30"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489</v>
      </c>
      <c r="AD902" s="188"/>
      <c r="AE902" s="188"/>
      <c r="AF902" s="188"/>
      <c r="AG902" s="188"/>
      <c r="AH902" s="393" t="s">
        <v>526</v>
      </c>
      <c r="AI902" s="390"/>
      <c r="AJ902" s="390"/>
      <c r="AK902" s="390"/>
      <c r="AL902" s="390" t="s">
        <v>22</v>
      </c>
      <c r="AM902" s="390"/>
      <c r="AN902" s="390"/>
      <c r="AO902" s="395"/>
      <c r="AP902" s="396" t="s">
        <v>435</v>
      </c>
      <c r="AQ902" s="396"/>
      <c r="AR902" s="396"/>
      <c r="AS902" s="396"/>
      <c r="AT902" s="396"/>
      <c r="AU902" s="396"/>
      <c r="AV902" s="396"/>
      <c r="AW902" s="396"/>
      <c r="AX902" s="396"/>
    </row>
    <row r="903" spans="1:50" ht="30" hidden="1" customHeight="1" x14ac:dyDescent="0.15">
      <c r="A903" s="402">
        <v>1</v>
      </c>
      <c r="B903" s="402">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84"/>
      <c r="AD903" s="385"/>
      <c r="AE903" s="385"/>
      <c r="AF903" s="385"/>
      <c r="AG903" s="385"/>
      <c r="AH903" s="386"/>
      <c r="AI903" s="387"/>
      <c r="AJ903" s="387"/>
      <c r="AK903" s="387"/>
      <c r="AL903" s="380"/>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489</v>
      </c>
      <c r="AD935" s="188"/>
      <c r="AE935" s="188"/>
      <c r="AF935" s="188"/>
      <c r="AG935" s="188"/>
      <c r="AH935" s="393" t="s">
        <v>526</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489</v>
      </c>
      <c r="AD968" s="188"/>
      <c r="AE968" s="188"/>
      <c r="AF968" s="188"/>
      <c r="AG968" s="188"/>
      <c r="AH968" s="393" t="s">
        <v>526</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489</v>
      </c>
      <c r="AD1001" s="188"/>
      <c r="AE1001" s="188"/>
      <c r="AF1001" s="188"/>
      <c r="AG1001" s="188"/>
      <c r="AH1001" s="393" t="s">
        <v>526</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489</v>
      </c>
      <c r="AD1034" s="188"/>
      <c r="AE1034" s="188"/>
      <c r="AF1034" s="188"/>
      <c r="AG1034" s="188"/>
      <c r="AH1034" s="393" t="s">
        <v>526</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489</v>
      </c>
      <c r="AD1067" s="188"/>
      <c r="AE1067" s="188"/>
      <c r="AF1067" s="188"/>
      <c r="AG1067" s="188"/>
      <c r="AH1067" s="393" t="s">
        <v>526</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469</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496</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470</v>
      </c>
      <c r="AQ1101" s="396"/>
      <c r="AR1101" s="396"/>
      <c r="AS1101" s="396"/>
      <c r="AT1101" s="396"/>
      <c r="AU1101" s="396"/>
      <c r="AV1101" s="396"/>
      <c r="AW1101" s="396"/>
      <c r="AX1101" s="396"/>
    </row>
    <row r="1102" spans="1:50" ht="26.25"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31" max="49" man="1"/>
    <brk id="704" max="49" man="1"/>
    <brk id="735" max="16383" man="1"/>
    <brk id="778" max="16383" man="1"/>
    <brk id="115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30" zoomScaleNormal="130" workbookViewId="0">
      <selection activeCell="F14" sqref="F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548</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548</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501</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501</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501</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501</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501</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501</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501</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501</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501</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501</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525</v>
      </c>
      <c r="H2" s="620"/>
      <c r="I2" s="620"/>
      <c r="J2" s="620"/>
      <c r="K2" s="620"/>
      <c r="L2" s="620"/>
      <c r="M2" s="620"/>
      <c r="N2" s="620"/>
      <c r="O2" s="620"/>
      <c r="P2" s="620"/>
      <c r="Q2" s="620"/>
      <c r="R2" s="620"/>
      <c r="S2" s="620"/>
      <c r="T2" s="620"/>
      <c r="U2" s="620"/>
      <c r="V2" s="620"/>
      <c r="W2" s="620"/>
      <c r="X2" s="620"/>
      <c r="Y2" s="620"/>
      <c r="Z2" s="620"/>
      <c r="AA2" s="620"/>
      <c r="AB2" s="621"/>
      <c r="AC2" s="619"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507</v>
      </c>
      <c r="Z3" s="394"/>
      <c r="AA3" s="394"/>
      <c r="AB3" s="394"/>
      <c r="AC3" s="188" t="s">
        <v>489</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507</v>
      </c>
      <c r="Z36" s="394"/>
      <c r="AA36" s="394"/>
      <c r="AB36" s="394"/>
      <c r="AC36" s="188" t="s">
        <v>489</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507</v>
      </c>
      <c r="Z69" s="394"/>
      <c r="AA69" s="394"/>
      <c r="AB69" s="394"/>
      <c r="AC69" s="188" t="s">
        <v>489</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507</v>
      </c>
      <c r="Z102" s="394"/>
      <c r="AA102" s="394"/>
      <c r="AB102" s="394"/>
      <c r="AC102" s="188" t="s">
        <v>489</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507</v>
      </c>
      <c r="Z135" s="394"/>
      <c r="AA135" s="394"/>
      <c r="AB135" s="394"/>
      <c r="AC135" s="188" t="s">
        <v>489</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507</v>
      </c>
      <c r="Z168" s="394"/>
      <c r="AA168" s="394"/>
      <c r="AB168" s="394"/>
      <c r="AC168" s="188" t="s">
        <v>489</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507</v>
      </c>
      <c r="Z201" s="394"/>
      <c r="AA201" s="394"/>
      <c r="AB201" s="394"/>
      <c r="AC201" s="188" t="s">
        <v>489</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507</v>
      </c>
      <c r="Z234" s="394"/>
      <c r="AA234" s="394"/>
      <c r="AB234" s="394"/>
      <c r="AC234" s="188" t="s">
        <v>489</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507</v>
      </c>
      <c r="Z267" s="394"/>
      <c r="AA267" s="394"/>
      <c r="AB267" s="394"/>
      <c r="AC267" s="188" t="s">
        <v>489</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507</v>
      </c>
      <c r="Z300" s="394"/>
      <c r="AA300" s="394"/>
      <c r="AB300" s="394"/>
      <c r="AC300" s="188" t="s">
        <v>489</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507</v>
      </c>
      <c r="Z333" s="394"/>
      <c r="AA333" s="394"/>
      <c r="AB333" s="394"/>
      <c r="AC333" s="188" t="s">
        <v>489</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507</v>
      </c>
      <c r="Z366" s="394"/>
      <c r="AA366" s="394"/>
      <c r="AB366" s="394"/>
      <c r="AC366" s="188" t="s">
        <v>489</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507</v>
      </c>
      <c r="Z399" s="394"/>
      <c r="AA399" s="394"/>
      <c r="AB399" s="394"/>
      <c r="AC399" s="188" t="s">
        <v>489</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507</v>
      </c>
      <c r="Z432" s="394"/>
      <c r="AA432" s="394"/>
      <c r="AB432" s="394"/>
      <c r="AC432" s="188" t="s">
        <v>489</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507</v>
      </c>
      <c r="Z465" s="394"/>
      <c r="AA465" s="394"/>
      <c r="AB465" s="394"/>
      <c r="AC465" s="188" t="s">
        <v>489</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507</v>
      </c>
      <c r="Z498" s="394"/>
      <c r="AA498" s="394"/>
      <c r="AB498" s="394"/>
      <c r="AC498" s="188" t="s">
        <v>489</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507</v>
      </c>
      <c r="Z531" s="394"/>
      <c r="AA531" s="394"/>
      <c r="AB531" s="394"/>
      <c r="AC531" s="188" t="s">
        <v>489</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507</v>
      </c>
      <c r="Z564" s="394"/>
      <c r="AA564" s="394"/>
      <c r="AB564" s="394"/>
      <c r="AC564" s="188" t="s">
        <v>489</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507</v>
      </c>
      <c r="Z597" s="394"/>
      <c r="AA597" s="394"/>
      <c r="AB597" s="394"/>
      <c r="AC597" s="188" t="s">
        <v>489</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507</v>
      </c>
      <c r="Z630" s="394"/>
      <c r="AA630" s="394"/>
      <c r="AB630" s="394"/>
      <c r="AC630" s="188" t="s">
        <v>489</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507</v>
      </c>
      <c r="Z663" s="394"/>
      <c r="AA663" s="394"/>
      <c r="AB663" s="394"/>
      <c r="AC663" s="188" t="s">
        <v>489</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507</v>
      </c>
      <c r="Z696" s="394"/>
      <c r="AA696" s="394"/>
      <c r="AB696" s="394"/>
      <c r="AC696" s="188" t="s">
        <v>489</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507</v>
      </c>
      <c r="Z729" s="394"/>
      <c r="AA729" s="394"/>
      <c r="AB729" s="394"/>
      <c r="AC729" s="188" t="s">
        <v>489</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507</v>
      </c>
      <c r="Z762" s="394"/>
      <c r="AA762" s="394"/>
      <c r="AB762" s="394"/>
      <c r="AC762" s="188" t="s">
        <v>489</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507</v>
      </c>
      <c r="Z795" s="394"/>
      <c r="AA795" s="394"/>
      <c r="AB795" s="394"/>
      <c r="AC795" s="188" t="s">
        <v>489</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507</v>
      </c>
      <c r="Z828" s="394"/>
      <c r="AA828" s="394"/>
      <c r="AB828" s="394"/>
      <c r="AC828" s="188" t="s">
        <v>489</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507</v>
      </c>
      <c r="Z861" s="394"/>
      <c r="AA861" s="394"/>
      <c r="AB861" s="394"/>
      <c r="AC861" s="188" t="s">
        <v>489</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507</v>
      </c>
      <c r="Z894" s="394"/>
      <c r="AA894" s="394"/>
      <c r="AB894" s="394"/>
      <c r="AC894" s="188" t="s">
        <v>489</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507</v>
      </c>
      <c r="Z927" s="394"/>
      <c r="AA927" s="394"/>
      <c r="AB927" s="394"/>
      <c r="AC927" s="188" t="s">
        <v>489</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507</v>
      </c>
      <c r="Z960" s="394"/>
      <c r="AA960" s="394"/>
      <c r="AB960" s="394"/>
      <c r="AC960" s="188" t="s">
        <v>489</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507</v>
      </c>
      <c r="Z993" s="394"/>
      <c r="AA993" s="394"/>
      <c r="AB993" s="394"/>
      <c r="AC993" s="188" t="s">
        <v>489</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507</v>
      </c>
      <c r="Z1026" s="394"/>
      <c r="AA1026" s="394"/>
      <c r="AB1026" s="394"/>
      <c r="AC1026" s="188" t="s">
        <v>489</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507</v>
      </c>
      <c r="Z1059" s="394"/>
      <c r="AA1059" s="394"/>
      <c r="AB1059" s="394"/>
      <c r="AC1059" s="188" t="s">
        <v>489</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507</v>
      </c>
      <c r="Z1092" s="394"/>
      <c r="AA1092" s="394"/>
      <c r="AB1092" s="394"/>
      <c r="AC1092" s="188" t="s">
        <v>489</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507</v>
      </c>
      <c r="Z1125" s="394"/>
      <c r="AA1125" s="394"/>
      <c r="AB1125" s="394"/>
      <c r="AC1125" s="188" t="s">
        <v>489</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507</v>
      </c>
      <c r="Z1158" s="394"/>
      <c r="AA1158" s="394"/>
      <c r="AB1158" s="394"/>
      <c r="AC1158" s="188" t="s">
        <v>489</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507</v>
      </c>
      <c r="Z1191" s="394"/>
      <c r="AA1191" s="394"/>
      <c r="AB1191" s="394"/>
      <c r="AC1191" s="188" t="s">
        <v>489</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507</v>
      </c>
      <c r="Z1224" s="394"/>
      <c r="AA1224" s="394"/>
      <c r="AB1224" s="394"/>
      <c r="AC1224" s="188" t="s">
        <v>489</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507</v>
      </c>
      <c r="Z1257" s="394"/>
      <c r="AA1257" s="394"/>
      <c r="AB1257" s="394"/>
      <c r="AC1257" s="188" t="s">
        <v>489</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507</v>
      </c>
      <c r="Z1290" s="394"/>
      <c r="AA1290" s="394"/>
      <c r="AB1290" s="394"/>
      <c r="AC1290" s="188" t="s">
        <v>489</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2017-08-17T07:26:39Z</cp:lastPrinted>
  <dcterms:created xsi:type="dcterms:W3CDTF">2012-03-13T00:50:25Z</dcterms:created>
  <dcterms:modified xsi:type="dcterms:W3CDTF">2017-08-23T01:30:51Z</dcterms:modified>
</cp:coreProperties>
</file>