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ikaku\技術係\行政事業レビュー\H29\170809【依頼】 「事業単位整理表」及び「行政事業レヒ゛ューシート」について\回答\シー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<sst xmlns="http://schemas.openxmlformats.org/spreadsheetml/2006/main" count="2218" uniqueCount="531">
  <si>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</si>
  <si>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</si>
  <si>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</si>
  <si>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</si>
  <si>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</si>
  <si>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</si>
  <si>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</si>
  <si>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</si>
  <si>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</si>
  <si>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</si>
  <si>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</si>
  <si>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</si>
  <si>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</si>
  <si>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</si>
  <si>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</si>
  <si>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</si>
  <si>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</si>
  <si>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</si>
  <si>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</si>
  <si>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</si>
  <si>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</si>
  <si>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</si>
  <si>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</si>
  <si>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</si>
  <si>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</si>
  <si>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</si>
  <si>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</si>
  <si>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</si>
  <si>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</si>
  <si>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</si>
  <si>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</si>
  <si>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</si>
  <si>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</si>
  <si>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</si>
  <si>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</si>
  <si>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</si>
  <si>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</si>
  <si>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</si>
  <si>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</si>
  <si>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</si>
  <si>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</si>
  <si>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</si>
  <si>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</si>
  <si>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</si>
  <si>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</si>
  <si>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</si>
  <si>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</si>
  <si>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</si>
  <si>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</si>
  <si>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</si>
  <si>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</si>
  <si>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</si>
  <si>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</si>
  <si>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</si>
  <si>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</si>
  <si>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</si>
  <si>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</si>
  <si>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</si>
  <si>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</si>
  <si>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</si>
  <si>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</si>
  <si>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</si>
  <si>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</si>
  <si>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</si>
  <si>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</si>
  <si>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</si>
  <si>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</si>
  <si>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</si>
  <si>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</si>
  <si>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</si>
  <si>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</si>
  <si>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</si>
  <si>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</si>
  <si>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</si>
  <si>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</si>
  <si>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</si>
  <si>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</si>
  <si>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</si>
  <si>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</si>
  <si>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</si>
  <si>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</si>
  <si>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</si>
  <si>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</si>
  <si>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</si>
  <si>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</si>
  <si>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</si>
  <si>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</si>
  <si>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</si>
  <si>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</si>
  <si>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</si>
  <si>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</si>
  <si>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</si>
  <si>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</si>
  <si>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</si>
  <si>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</si>
  <si>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</si>
  <si>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</si>
  <si>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</si>
  <si>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</si>
  <si>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</si>
  <si>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</si>
  <si>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</si>
  <si>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</si>
  <si>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</si>
  <si>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</si>
  <si>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</si>
  <si>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</si>
  <si>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</si>
  <si>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</si>
  <si>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</si>
  <si>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</si>
  <si>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</si>
  <si>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</si>
  <si>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</si>
  <si>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</si>
  <si>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</si>
  <si>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</si>
  <si>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</si>
  <si>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</si>
  <si>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</si>
  <si>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</si>
  <si>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</si>
  <si>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</si>
  <si>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</si>
  <si>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</si>
  <si>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</si>
  <si>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</si>
  <si>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</si>
  <si>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</si>
  <si>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</si>
  <si>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</si>
  <si>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</si>
  <si>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</si>
  <si>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</si>
  <si>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</si>
  <si>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</si>
  <si>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</si>
  <si>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</si>
  <si>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</si>
  <si>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</si>
  <si>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</si>
  <si>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</si>
  <si>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</si>
  <si>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</si>
  <si>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</si>
  <si>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</si>
  <si>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</si>
  <si>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</si>
  <si>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</si>
  <si>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</si>
  <si>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</si>
  <si>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</si>
  <si>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</si>
  <si>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</si>
  <si>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</si>
  <si>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</si>
  <si>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</si>
  <si>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</si>
  <si>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</si>
  <si>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</si>
  <si>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</si>
  <si>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</si>
  <si>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</si>
  <si>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</si>
  <si>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</si>
  <si>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</si>
  <si>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</si>
  <si>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</si>
  <si>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</si>
  <si>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</si>
  <si>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</si>
  <si>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</si>
  <si>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</si>
  <si>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</si>
  <si>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</si>
  <si>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</si>
  <si>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</si>
  <si>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</si>
  <si>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</si>
  <si>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</si>
  <si>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</si>
  <si>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</si>
  <si>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</si>
  <si>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</si>
  <si>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</si>
  <si>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</si>
  <si>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</si>
  <si>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</si>
  <si>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</si>
  <si>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</si>
  <si>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</si>
  <si>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</si>
  <si>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</si>
  <si>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</si>
  <si>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</si>
  <si>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</si>
  <si>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</si>
  <si>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</si>
  <si>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</si>
  <si>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</si>
  <si>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</si>
  <si>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</si>
  <si>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</si>
  <si>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</si>
  <si>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</si>
  <si>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</si>
  <si>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</si>
  <si>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</si>
  <si>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</si>
  <si>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</si>
  <si>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</si>
  <si>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</si>
  <si>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</si>
  <si>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</si>
  <si>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</si>
  <si>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</si>
  <si>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</si>
  <si>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</si>
  <si>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</si>
  <si>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</si>
  <si>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</si>
  <si>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</si>
  <si>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</si>
  <si>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</si>
  <si>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</si>
  <si>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</si>
  <si>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</si>
  <si>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</si>
  <si>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</si>
  <si>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</si>
  <si>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</si>
  <si>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</si>
  <si>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</si>
  <si>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</si>
  <si>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</si>
  <si>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</si>
  <si>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</si>
  <si>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</si>
  <si>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</si>
  <si>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</si>
  <si>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</si>
  <si>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</si>
  <si>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</si>
  <si>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</si>
  <si>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</si>
  <si>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</si>
  <si>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</si>
  <si>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</si>
  <si>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</si>
  <si>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</si>
  <si>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</si>
  <si>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</si>
  <si>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</si>
  <si>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</si>
  <si>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</si>
  <si>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</si>
  <si>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</si>
  <si>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</si>
  <si>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</si>
  <si>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</si>
  <si>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</si>
  <si>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</si>
  <si>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</si>
  <si>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</si>
  <si>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</si>
  <si>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</si>
  <si>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</si>
  <si>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</si>
  <si>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</si>
  <si>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</si>
  <si>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</si>
  <si>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</si>
  <si>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</si>
  <si>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</si>
  <si>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</si>
  <si>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</si>
  <si>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</si>
  <si>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</si>
  <si>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</si>
  <si>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</si>
  <si>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</si>
  <si>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</si>
  <si>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</si>
  <si>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</si>
  <si>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</si>
  <si>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</si>
  <si>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</si>
  <si>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</si>
  <si>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</si>
  <si>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</si>
  <si>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</si>
  <si>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</si>
  <si>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</si>
  <si>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</si>
  <si>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</si>
  <si>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</si>
  <si>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</si>
  <si>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</si>
  <si>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</si>
  <si>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</si>
  <si>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</si>
  <si>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</si>
  <si>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</si>
  <si>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</si>
  <si>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</si>
  <si>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</si>
  <si>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</si>
  <si>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</si>
  <si>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</si>
  <si>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</si>
  <si>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</si>
  <si>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</si>
  <si>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</si>
  <si>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</si>
  <si>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</si>
  <si>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</si>
  <si>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</si>
  <si>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</si>
  <si>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</si>
  <si>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</si>
  <si>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</si>
  <si>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</si>
  <si>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</si>
  <si>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</si>
  <si>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</si>
  <si>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</si>
  <si>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</si>
  <si>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</si>
  <si>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</si>
  <si>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</si>
  <si>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</si>
  <si>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</si>
  <si>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</si>
  <si>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</si>
  <si>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</si>
  <si>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</si>
  <si>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</si>
  <si>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</si>
  <si>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</si>
  <si>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</si>
  <si>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</si>
  <si>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</si>
  <si>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</si>
  <si>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</si>
  <si>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</si>
  <si>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</si>
  <si>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</si>
  <si>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</si>
  <si>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</si>
  <si>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</si>
  <si>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</si>
  <si>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</si>
  <si>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</si>
  <si>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</si>
  <si>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</si>
  <si>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</si>
  <si>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</si>
  <si>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</si>
  <si>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</si>
  <si>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</si>
  <si>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</si>
  <si>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</si>
  <si>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</si>
  <si>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</si>
  <si>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</si>
  <si>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</si>
  <si>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</si>
  <si>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</si>
  <si>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</si>
  <si>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</si>
  <si>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</si>
  <si>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</si>
  <si>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</si>
  <si>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</si>
  <si>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</si>
  <si>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</si>
  <si>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</si>
  <si>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</si>
  <si>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</si>
  <si>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</si>
  <si>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</si>
  <si>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</si>
  <si>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</si>
  <si>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</si>
  <si>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</si>
  <si>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</si>
  <si>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</si>
  <si>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</si>
  <si>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</si>
  <si>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</si>
  <si>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</si>
  <si>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</si>
  <si>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</si>
  <si>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</si>
  <si>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</si>
  <si>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</si>
  <si>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</si>
  <si>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</si>
  <si>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</si>
  <si>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</si>
  <si>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</si>
  <si>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</si>
  <si>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</si>
  <si>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</si>
  <si>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</si>
  <si>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</si>
  <si>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</si>
  <si>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</si>
  <si>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</si>
  <si>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</si>
  <si>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</si>
  <si>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</si>
  <si>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</si>
  <si>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</si>
  <si>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</si>
  <si>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</si>
  <si>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</si>
  <si>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</si>
  <si>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</si>
  <si>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</si>
  <si>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</si>
  <si>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</si>
  <si>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</si>
  <si>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</si>
  <si>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</si>
  <si>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</si>
  <si>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</si>
  <si>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</si>
  <si>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</si>
  <si>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</si>
  <si>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</si>
  <si>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</si>
  <si>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</si>
  <si>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</si>
  <si>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</si>
  <si>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</si>
  <si>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</si>
  <si>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</si>
  <si>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</si>
  <si>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</si>
  <si>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</si>
  <si>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</si>
  <si>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</si>
  <si>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</si>
  <si>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</si>
  <si>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</si>
  <si>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</si>
  <si>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</si>
  <si>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</si>
  <si>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</si>
  <si>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</si>
  <si>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</si>
  <si>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</si>
  <si>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</si>
  <si>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</si>
  <si>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</si>
  <si>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</si>
  <si>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</si>
  <si>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</si>
  <si>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</si>
  <si>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</si>
  <si>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</si>
  <si>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</si>
  <si>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</si>
  <si>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</si>
  <si>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</si>
  <si>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</si>
  <si>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</si>
  <si>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</si>
  <si>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</si>
  <si>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</si>
  <si>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</si>
  <si>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</si>
  <si>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</si>
  <si>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</si>
  <si>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</si>
  <si>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</si>
  <si>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</si>
  <si>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</si>
  <si>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</si>
  <si>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</si>
  <si>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</si>
  <si>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</si>
  <si>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</si>
  <si>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</si>
  <si>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</si>
  <si>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</si>
  <si>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高潮災害に対する港湾地帯の安全性の確保に関する研究</t>
    <phoneticPr fontId="5"/>
  </si>
  <si>
    <t>沿岸海洋・防災研究部</t>
    <phoneticPr fontId="5"/>
  </si>
  <si>
    <t>部長　鈴木　武</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</si>
  <si>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</si>
  <si>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</si>
  <si>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</si>
  <si>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</si>
  <si>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高潮リスク情報の把握・評価技術の開発</t>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</si>
  <si>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</si>
  <si>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</si>
  <si>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</si>
  <si>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</si>
  <si>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</si>
  <si>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</si>
  <si>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新28-0041</t>
    <phoneticPr fontId="5"/>
  </si>
  <si>
    <t>新28-0055</t>
    <phoneticPr fontId="5"/>
  </si>
  <si>
    <t>・国土交通省重点政策に位置付けられている「防災・減災対策」に該当する。</t>
    <rPh sb="1" eb="3">
      <t>コクド</t>
    </rPh>
    <rPh sb="3" eb="6">
      <t>コウツウショウ</t>
    </rPh>
    <rPh sb="6" eb="8">
      <t>ジュウテン</t>
    </rPh>
    <rPh sb="8" eb="10">
      <t>セイサク</t>
    </rPh>
    <rPh sb="11" eb="13">
      <t>イチ</t>
    </rPh>
    <rPh sb="13" eb="14">
      <t>ツ</t>
    </rPh>
    <rPh sb="21" eb="23">
      <t>ボウサイ</t>
    </rPh>
    <rPh sb="24" eb="25">
      <t>ゲン</t>
    </rPh>
    <rPh sb="25" eb="26">
      <t>サイ</t>
    </rPh>
    <rPh sb="26" eb="28">
      <t>タイサク</t>
    </rPh>
    <rPh sb="30" eb="32">
      <t>ガイトウ</t>
    </rPh>
    <phoneticPr fontId="5"/>
  </si>
  <si>
    <t>-</t>
    <phoneticPr fontId="5"/>
  </si>
  <si>
    <t>-</t>
    <phoneticPr fontId="5"/>
  </si>
  <si>
    <t>-</t>
    <phoneticPr fontId="5"/>
  </si>
  <si>
    <t>6/3</t>
    <phoneticPr fontId="5"/>
  </si>
  <si>
    <t>無</t>
  </si>
  <si>
    <t>有</t>
  </si>
  <si>
    <t>A.（株）エコー</t>
    <rPh sb="3" eb="4">
      <t>カブ</t>
    </rPh>
    <phoneticPr fontId="5"/>
  </si>
  <si>
    <t>試験研究費</t>
    <rPh sb="0" eb="2">
      <t>シケン</t>
    </rPh>
    <rPh sb="2" eb="5">
      <t>ケンキュウヒ</t>
    </rPh>
    <phoneticPr fontId="5"/>
  </si>
  <si>
    <t>風洞水槽を使った水理実験</t>
    <rPh sb="0" eb="2">
      <t>フウドウ</t>
    </rPh>
    <rPh sb="2" eb="4">
      <t>スイソウ</t>
    </rPh>
    <rPh sb="5" eb="6">
      <t>ツカ</t>
    </rPh>
    <rPh sb="8" eb="10">
      <t>スイリ</t>
    </rPh>
    <rPh sb="10" eb="12">
      <t>ジッケン</t>
    </rPh>
    <phoneticPr fontId="5"/>
  </si>
  <si>
    <t>風洞水槽を使った風波の水理実験</t>
    <rPh sb="0" eb="2">
      <t>フウドウ</t>
    </rPh>
    <rPh sb="2" eb="4">
      <t>スイソウ</t>
    </rPh>
    <rPh sb="5" eb="6">
      <t>ツカ</t>
    </rPh>
    <rPh sb="8" eb="10">
      <t>フウハ</t>
    </rPh>
    <rPh sb="11" eb="13">
      <t>スイリ</t>
    </rPh>
    <rPh sb="13" eb="15">
      <t>ジッケン</t>
    </rPh>
    <phoneticPr fontId="5"/>
  </si>
  <si>
    <t>（株）エコー</t>
    <rPh sb="1" eb="2">
      <t>カブ</t>
    </rPh>
    <phoneticPr fontId="5"/>
  </si>
  <si>
    <t>6/3</t>
    <phoneticPr fontId="5"/>
  </si>
  <si>
    <t>B.</t>
    <phoneticPr fontId="5"/>
  </si>
  <si>
    <t>　近年、防御が不足する港湾地域で高潮災害が発生している。海岸保全施設の老朽化が進行するなか、気候変動による台風の大型化や海面上昇が進むことが懸念されている。わが国は、三大湾をはじめとする港湾地帯に人口及び資産が集中しており、防潮施設の海側に立地する施設や事業所等をはじめとして今後も高潮に対する被害が懸念されることから、港湾地帯における高潮に対する安全性の確保を目指し、高潮リスク情報の効果的な把握・評価技術を開発する。</t>
    <rPh sb="11" eb="13">
      <t>コウワン</t>
    </rPh>
    <rPh sb="21" eb="23">
      <t>ハッセイ</t>
    </rPh>
    <rPh sb="28" eb="30">
      <t>カイガン</t>
    </rPh>
    <rPh sb="30" eb="32">
      <t>ホゼン</t>
    </rPh>
    <rPh sb="32" eb="34">
      <t>シセツ</t>
    </rPh>
    <rPh sb="35" eb="38">
      <t>ロウキュウカ</t>
    </rPh>
    <rPh sb="39" eb="41">
      <t>シンコウ</t>
    </rPh>
    <rPh sb="53" eb="55">
      <t>タイフウ</t>
    </rPh>
    <rPh sb="56" eb="59">
      <t>オオガタカ</t>
    </rPh>
    <rPh sb="65" eb="66">
      <t>スス</t>
    </rPh>
    <rPh sb="70" eb="72">
      <t>ケネン</t>
    </rPh>
    <rPh sb="80" eb="81">
      <t>クニ</t>
    </rPh>
    <rPh sb="112" eb="114">
      <t>ボウチョウ</t>
    </rPh>
    <rPh sb="114" eb="116">
      <t>シセツ</t>
    </rPh>
    <rPh sb="117" eb="119">
      <t>ウミガワ</t>
    </rPh>
    <rPh sb="120" eb="122">
      <t>リッチ</t>
    </rPh>
    <rPh sb="124" eb="126">
      <t>シセツ</t>
    </rPh>
    <rPh sb="127" eb="130">
      <t>ジギョウショ</t>
    </rPh>
    <rPh sb="130" eb="131">
      <t>トウ</t>
    </rPh>
    <rPh sb="181" eb="183">
      <t>メザ</t>
    </rPh>
    <rPh sb="193" eb="196">
      <t>コウカテキ</t>
    </rPh>
    <phoneticPr fontId="5"/>
  </si>
  <si>
    <t>・支出先の選定について一般競争により競争性と妥当性の確保に努めている。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</si>
  <si>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phoneticPr fontId="5"/>
  </si>
  <si>
    <t>・一般競争により妥当なコストで契約している。</t>
    <phoneticPr fontId="5"/>
  </si>
  <si>
    <t>-</t>
    <phoneticPr fontId="5"/>
  </si>
  <si>
    <t>-</t>
    <phoneticPr fontId="5"/>
  </si>
  <si>
    <t>研究マネジメント方針</t>
    <phoneticPr fontId="5"/>
  </si>
  <si>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phoneticPr fontId="5"/>
  </si>
  <si>
    <t>国の試験研究費の予算・実績の管理に関しては、事業番号442同様である。民間企業であれば、成果を特許・ノウハウ・ソフトウェア・製造手法等に分類するが本事業では、「高潮による浸水予測の精度を高める手法」の実際の活用の「事後評価」が客観的になされることが肝要である。また、一般競争入札を採用している点は評価できるが、１者応札となっている点、応札者を増やすように応募要件を早めに告知する等ご検討ください。</t>
    <rPh sb="0" eb="1">
      <t>クニ</t>
    </rPh>
    <rPh sb="2" eb="4">
      <t>シケン</t>
    </rPh>
    <rPh sb="4" eb="7">
      <t>ケンキュウヒ</t>
    </rPh>
    <rPh sb="8" eb="10">
      <t>ヨサン</t>
    </rPh>
    <rPh sb="11" eb="13">
      <t>ジッセキ</t>
    </rPh>
    <rPh sb="14" eb="16">
      <t>カンリ</t>
    </rPh>
    <rPh sb="17" eb="18">
      <t>カン</t>
    </rPh>
    <rPh sb="22" eb="24">
      <t>ジギョウ</t>
    </rPh>
    <rPh sb="24" eb="26">
      <t>バンゴウ</t>
    </rPh>
    <rPh sb="29" eb="31">
      <t>ドウヨウ</t>
    </rPh>
    <rPh sb="35" eb="37">
      <t>ミンカン</t>
    </rPh>
    <rPh sb="37" eb="39">
      <t>キギョウ</t>
    </rPh>
    <rPh sb="44" eb="46">
      <t>セイカ</t>
    </rPh>
    <rPh sb="47" eb="49">
      <t>トッキョ</t>
    </rPh>
    <rPh sb="62" eb="64">
      <t>セイゾウ</t>
    </rPh>
    <rPh sb="64" eb="66">
      <t>シュホウ</t>
    </rPh>
    <rPh sb="66" eb="67">
      <t>トウ</t>
    </rPh>
    <rPh sb="68" eb="70">
      <t>ブンルイ</t>
    </rPh>
    <rPh sb="73" eb="74">
      <t>ホン</t>
    </rPh>
    <rPh sb="74" eb="76">
      <t>ジギョウ</t>
    </rPh>
    <rPh sb="100" eb="102">
      <t>ジッサイ</t>
    </rPh>
    <rPh sb="103" eb="105">
      <t>カツヨウ</t>
    </rPh>
    <rPh sb="107" eb="109">
      <t>ジゴ</t>
    </rPh>
    <rPh sb="109" eb="111">
      <t>ヒョウカ</t>
    </rPh>
    <rPh sb="113" eb="116">
      <t>キャッカンテキ</t>
    </rPh>
    <rPh sb="124" eb="126">
      <t>カンヨウ</t>
    </rPh>
    <rPh sb="133" eb="135">
      <t>イッパン</t>
    </rPh>
    <rPh sb="135" eb="137">
      <t>キョウソウ</t>
    </rPh>
    <rPh sb="137" eb="139">
      <t>ニュウサツ</t>
    </rPh>
    <rPh sb="140" eb="142">
      <t>サイヨウ</t>
    </rPh>
    <rPh sb="146" eb="147">
      <t>テン</t>
    </rPh>
    <rPh sb="148" eb="150">
      <t>ヒョウカ</t>
    </rPh>
    <rPh sb="156" eb="157">
      <t>シャ</t>
    </rPh>
    <rPh sb="157" eb="159">
      <t>オウサツ</t>
    </rPh>
    <rPh sb="165" eb="166">
      <t>テン</t>
    </rPh>
    <rPh sb="167" eb="169">
      <t>オウサツ</t>
    </rPh>
    <rPh sb="169" eb="170">
      <t>シャ</t>
    </rPh>
    <rPh sb="171" eb="172">
      <t>フ</t>
    </rPh>
    <rPh sb="177" eb="179">
      <t>オウボ</t>
    </rPh>
    <rPh sb="179" eb="181">
      <t>ヨウケン</t>
    </rPh>
    <rPh sb="182" eb="183">
      <t>ハヤ</t>
    </rPh>
    <rPh sb="185" eb="187">
      <t>コクチ</t>
    </rPh>
    <rPh sb="189" eb="190">
      <t>トウ</t>
    </rPh>
    <rPh sb="191" eb="193">
      <t>ケントウ</t>
    </rPh>
    <phoneticPr fontId="5"/>
  </si>
  <si>
    <t>評価委員会における「事後評価」について、引き続き客観性が確保されるよう努めること。
一者応札の理由を検証し、発注における競争性を確保すべきである。</t>
    <rPh sb="0" eb="2">
      <t>ヒョウカ</t>
    </rPh>
    <rPh sb="2" eb="5">
      <t>イインカイ</t>
    </rPh>
    <rPh sb="10" eb="12">
      <t>ジゴ</t>
    </rPh>
    <rPh sb="12" eb="14">
      <t>ヒョウカ</t>
    </rPh>
    <rPh sb="24" eb="27">
      <t>キャッカンセイ</t>
    </rPh>
    <rPh sb="28" eb="30">
      <t>カクホ</t>
    </rPh>
    <rPh sb="35" eb="36">
      <t>ツト</t>
    </rPh>
    <rPh sb="64" eb="66">
      <t>カクホ</t>
    </rPh>
    <phoneticPr fontId="5"/>
  </si>
  <si>
    <t>執行等改善</t>
  </si>
  <si>
    <t>広く入札参加者を募るため、従来の公告方法に加え電子調達システムを活用し、更なる競争性の確保に努めている。
説明書交付した者で入札に参加しなかった者にアンケート調査を行い、１者となった原因を分析し競争性が高まるよう努めている。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</si>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</sst>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57150</xdr:rowOff>
    </xdr:from>
    <xdr:to>
      <xdr:col>18</xdr:col>
      <xdr:colOff>177691</xdr:colOff>
      <xdr:row>751</xdr:row>
      <xdr:rowOff>326570</xdr:rowOff>
    </xdr:to>
    <xdr:sp macro="" textlink="">
      <xdr:nvSpPr>
        <xdr:cNvPr id="3" name="大かっこ 2"/>
        <xdr:cNvSpPr>
          <a:spLocks noChangeArrowheads="1"/>
        </xdr:cNvSpPr>
      </xdr:nvSpPr>
      <xdr:spPr bwMode="auto">
        <a:xfrm>
          <a:off x="1841046" y="45996225"/>
          <a:ext cx="1937095" cy="9742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試験研究費</a:t>
          </a:r>
          <a:r>
            <a:rPr lang="en-US" altLang="ja-JP" sz="1200" kern="100">
              <a:effectLst/>
              <a:latin typeface="+mn-ea"/>
              <a:ea typeface="+mn-ea"/>
              <a:cs typeface="Times New Roman"/>
            </a:rPr>
            <a:t>0.3</a:t>
          </a:r>
          <a:r>
            <a:rPr lang="ja-JP" sz="1200" kern="100">
              <a:effectLst/>
              <a:latin typeface="+mn-ea"/>
              <a:ea typeface="+mn-ea"/>
              <a:cs typeface="Times New Roman"/>
            </a:rPr>
            <a:t>百万円</a:t>
          </a:r>
          <a:endParaRPr lang="en-US" altLang="ja-JP" sz="1200" kern="100">
            <a:effectLst/>
            <a:latin typeface="+mn-ea"/>
            <a:ea typeface="+mn-ea"/>
            <a:cs typeface="Times New Roman"/>
          </a:endParaRPr>
        </a:p>
        <a:p>
          <a:pPr algn="just">
            <a:lnSpc>
              <a:spcPts val="1000"/>
            </a:lnSpc>
            <a:spcAft>
              <a:spcPts val="0"/>
            </a:spcAft>
          </a:pP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職員旅費</a:t>
          </a:r>
          <a:r>
            <a:rPr lang="en-US" altLang="ja-JP" sz="1200" kern="100">
              <a:effectLst/>
              <a:latin typeface="+mn-ea"/>
              <a:ea typeface="+mn-ea"/>
              <a:cs typeface="Times New Roman"/>
            </a:rPr>
            <a:t>0.7</a:t>
          </a:r>
          <a:r>
            <a:rPr lang="ja-JP" altLang="en-US" sz="1200" kern="100">
              <a:effectLst/>
              <a:latin typeface="+mn-ea"/>
              <a:ea typeface="+mn-ea"/>
              <a:cs typeface="Times New Roman"/>
            </a:rPr>
            <a:t>百万円</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26415</xdr:colOff>
      <xdr:row>742</xdr:row>
      <xdr:rowOff>95251</xdr:rowOff>
    </xdr:from>
    <xdr:ext cx="1692771" cy="183384"/>
    <xdr:sp macro="" textlink="">
      <xdr:nvSpPr>
        <xdr:cNvPr id="6" name="テキスト ボックス 5"/>
        <xdr:cNvSpPr txBox="1"/>
      </xdr:nvSpPr>
      <xdr:spPr>
        <a:xfrm>
          <a:off x="5027040" y="43567351"/>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Ａ．（株）エコー</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72119</xdr:colOff>
      <xdr:row>745</xdr:row>
      <xdr:rowOff>87247</xdr:rowOff>
    </xdr:from>
    <xdr:to>
      <xdr:col>20</xdr:col>
      <xdr:colOff>133350</xdr:colOff>
      <xdr:row>748</xdr:row>
      <xdr:rowOff>57149</xdr:rowOff>
    </xdr:to>
    <xdr:sp macro="" textlink="">
      <xdr:nvSpPr>
        <xdr:cNvPr id="8" name="大かっこ 7"/>
        <xdr:cNvSpPr/>
      </xdr:nvSpPr>
      <xdr:spPr>
        <a:xfrm>
          <a:off x="1872344" y="44616622"/>
          <a:ext cx="2261506" cy="102717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レーダーデータ分析、水理模型実験の計画・結果分析、潮位観測、数値シミュレーション</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風洞水槽を使った水理実験</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100" zoomScaleSheetLayoutView="10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443</v>
      </c>
      <c r="AT2" s="174"/>
      <c r="AU2" s="174"/>
      <c r="AV2" s="43" t="str">
        <f>IF(AW2="", "", "-")</f>
        <v/>
      </c>
      <c r="AW2" s="386"/>
      <c r="AX2" s="386"/>
    </row>
    <row r="3" spans="1:50" ht="21" customHeight="1" thickBot="1">
      <c r="A3" s="500" t="s">
        <v>395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64</v>
      </c>
      <c r="AJ3" s="502" t="s">
        <v>463</v>
      </c>
      <c r="AK3" s="502"/>
      <c r="AL3" s="502"/>
      <c r="AM3" s="502"/>
      <c r="AN3" s="502"/>
      <c r="AO3" s="502"/>
      <c r="AP3" s="502"/>
      <c r="AQ3" s="502"/>
      <c r="AR3" s="502"/>
      <c r="AS3" s="502"/>
      <c r="AT3" s="502"/>
      <c r="AU3" s="502"/>
      <c r="AV3" s="502"/>
      <c r="AW3" s="502"/>
      <c r="AX3" s="24" t="s">
        <v>65</v>
      </c>
    </row>
    <row r="4" spans="1:50" ht="24.75" customHeight="1">
      <c r="A4" s="722" t="s">
        <v>26</v>
      </c>
      <c r="B4" s="723"/>
      <c r="C4" s="723"/>
      <c r="D4" s="723"/>
      <c r="E4" s="723"/>
      <c r="F4" s="723"/>
      <c r="G4" s="697" t="s">
        <v>487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36" t="s">
        <v>75</v>
      </c>
      <c r="H5" s="537"/>
      <c r="I5" s="537"/>
      <c r="J5" s="537"/>
      <c r="K5" s="537"/>
      <c r="L5" s="537"/>
      <c r="M5" s="538" t="s">
        <v>66</v>
      </c>
      <c r="N5" s="539"/>
      <c r="O5" s="539"/>
      <c r="P5" s="539"/>
      <c r="Q5" s="539"/>
      <c r="R5" s="540"/>
      <c r="S5" s="541" t="s">
        <v>79</v>
      </c>
      <c r="T5" s="537"/>
      <c r="U5" s="537"/>
      <c r="V5" s="537"/>
      <c r="W5" s="537"/>
      <c r="X5" s="542"/>
      <c r="Y5" s="713" t="s">
        <v>3</v>
      </c>
      <c r="Z5" s="714"/>
      <c r="AA5" s="714"/>
      <c r="AB5" s="714"/>
      <c r="AC5" s="714"/>
      <c r="AD5" s="715"/>
      <c r="AE5" s="716" t="s">
        <v>488</v>
      </c>
      <c r="AF5" s="717"/>
      <c r="AG5" s="717"/>
      <c r="AH5" s="717"/>
      <c r="AI5" s="717"/>
      <c r="AJ5" s="717"/>
      <c r="AK5" s="717"/>
      <c r="AL5" s="717"/>
      <c r="AM5" s="717"/>
      <c r="AN5" s="717"/>
      <c r="AO5" s="717"/>
      <c r="AP5" s="718"/>
      <c r="AQ5" s="719" t="s">
        <v>489</v>
      </c>
      <c r="AR5" s="720"/>
      <c r="AS5" s="720"/>
      <c r="AT5" s="720"/>
      <c r="AU5" s="720"/>
      <c r="AV5" s="720"/>
      <c r="AW5" s="720"/>
      <c r="AX5" s="721"/>
    </row>
    <row r="6" spans="1:50" ht="39" customHeight="1">
      <c r="A6" s="724" t="s">
        <v>4</v>
      </c>
      <c r="B6" s="725"/>
      <c r="C6" s="725"/>
      <c r="D6" s="725"/>
      <c r="E6" s="725"/>
      <c r="F6" s="72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34" t="s">
        <v>23</v>
      </c>
      <c r="B7" s="835"/>
      <c r="C7" s="835"/>
      <c r="D7" s="835"/>
      <c r="E7" s="835"/>
      <c r="F7" s="836"/>
      <c r="G7" s="837" t="s">
        <v>466</v>
      </c>
      <c r="H7" s="838"/>
      <c r="I7" s="838"/>
      <c r="J7" s="838"/>
      <c r="K7" s="838"/>
      <c r="L7" s="838"/>
      <c r="M7" s="838"/>
      <c r="N7" s="838"/>
      <c r="O7" s="838"/>
      <c r="P7" s="838"/>
      <c r="Q7" s="838"/>
      <c r="R7" s="838"/>
      <c r="S7" s="838"/>
      <c r="T7" s="838"/>
      <c r="U7" s="838"/>
      <c r="V7" s="838"/>
      <c r="W7" s="838"/>
      <c r="X7" s="839"/>
      <c r="Y7" s="384" t="s">
        <v>5</v>
      </c>
      <c r="Z7" s="269"/>
      <c r="AA7" s="269"/>
      <c r="AB7" s="269"/>
      <c r="AC7" s="269"/>
      <c r="AD7" s="385"/>
      <c r="AE7" s="374" t="s">
        <v>467</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34" t="s">
        <v>343</v>
      </c>
      <c r="B8" s="835"/>
      <c r="C8" s="835"/>
      <c r="D8" s="835"/>
      <c r="E8" s="835"/>
      <c r="F8" s="836"/>
      <c r="G8" s="180" t="str">
        <f>入力規則等!A26</f>
        <v>科学技術・イノベーション、国土強靱化施策</v>
      </c>
      <c r="H8" s="181"/>
      <c r="I8" s="181"/>
      <c r="J8" s="181"/>
      <c r="K8" s="181"/>
      <c r="L8" s="181"/>
      <c r="M8" s="181"/>
      <c r="N8" s="181"/>
      <c r="O8" s="181"/>
      <c r="P8" s="181"/>
      <c r="Q8" s="181"/>
      <c r="R8" s="181"/>
      <c r="S8" s="181"/>
      <c r="T8" s="181"/>
      <c r="U8" s="181"/>
      <c r="V8" s="181"/>
      <c r="W8" s="181"/>
      <c r="X8" s="182"/>
      <c r="Y8" s="555" t="s">
        <v>344</v>
      </c>
      <c r="Z8" s="556"/>
      <c r="AA8" s="556"/>
      <c r="AB8" s="556"/>
      <c r="AC8" s="556"/>
      <c r="AD8" s="557"/>
      <c r="AE8" s="740"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1"/>
    </row>
    <row r="9" spans="1:50" ht="60.75" customHeight="1">
      <c r="A9" s="92" t="s">
        <v>24</v>
      </c>
      <c r="B9" s="93"/>
      <c r="C9" s="93"/>
      <c r="D9" s="93"/>
      <c r="E9" s="93"/>
      <c r="F9" s="93"/>
      <c r="G9" s="558" t="s">
        <v>517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c r="A10" s="742" t="s">
        <v>30</v>
      </c>
      <c r="B10" s="743"/>
      <c r="C10" s="743"/>
      <c r="D10" s="743"/>
      <c r="E10" s="743"/>
      <c r="F10" s="743"/>
      <c r="G10" s="673" t="s">
        <v>524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2" t="s">
        <v>6</v>
      </c>
      <c r="B11" s="743"/>
      <c r="C11" s="743"/>
      <c r="D11" s="743"/>
      <c r="E11" s="743"/>
      <c r="F11" s="752"/>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86" t="s">
        <v>25</v>
      </c>
      <c r="B12" s="87"/>
      <c r="C12" s="87"/>
      <c r="D12" s="87"/>
      <c r="E12" s="87"/>
      <c r="F12" s="88"/>
      <c r="G12" s="680"/>
      <c r="H12" s="681"/>
      <c r="I12" s="681"/>
      <c r="J12" s="681"/>
      <c r="K12" s="681"/>
      <c r="L12" s="681"/>
      <c r="M12" s="681"/>
      <c r="N12" s="681"/>
      <c r="O12" s="681"/>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44"/>
    </row>
    <row r="13" spans="1:50" ht="21" customHeight="1">
      <c r="A13" s="89"/>
      <c r="B13" s="90"/>
      <c r="C13" s="90"/>
      <c r="D13" s="90"/>
      <c r="E13" s="90"/>
      <c r="F13" s="91"/>
      <c r="G13" s="745" t="s">
        <v>7</v>
      </c>
      <c r="H13" s="746"/>
      <c r="I13" s="637" t="s">
        <v>8</v>
      </c>
      <c r="J13" s="638"/>
      <c r="K13" s="638"/>
      <c r="L13" s="638"/>
      <c r="M13" s="638"/>
      <c r="N13" s="638"/>
      <c r="O13" s="639"/>
      <c r="P13" s="169" t="s">
        <v>490</v>
      </c>
      <c r="Q13" s="170"/>
      <c r="R13" s="170"/>
      <c r="S13" s="170"/>
      <c r="T13" s="170"/>
      <c r="U13" s="170"/>
      <c r="V13" s="171"/>
      <c r="W13" s="169" t="s">
        <v>491</v>
      </c>
      <c r="X13" s="170"/>
      <c r="Y13" s="170"/>
      <c r="Z13" s="170"/>
      <c r="AA13" s="170"/>
      <c r="AB13" s="170"/>
      <c r="AC13" s="171"/>
      <c r="AD13" s="517">
        <v>6</v>
      </c>
      <c r="AE13" s="170"/>
      <c r="AF13" s="170"/>
      <c r="AG13" s="170"/>
      <c r="AH13" s="170"/>
      <c r="AI13" s="170"/>
      <c r="AJ13" s="171"/>
      <c r="AK13" s="169">
        <v>6</v>
      </c>
      <c r="AL13" s="170"/>
      <c r="AM13" s="170"/>
      <c r="AN13" s="170"/>
      <c r="AO13" s="170"/>
      <c r="AP13" s="170"/>
      <c r="AQ13" s="171"/>
      <c r="AR13" s="166">
        <v>8</v>
      </c>
      <c r="AS13" s="167"/>
      <c r="AT13" s="167"/>
      <c r="AU13" s="167"/>
      <c r="AV13" s="167"/>
      <c r="AW13" s="167"/>
      <c r="AX13" s="383"/>
    </row>
    <row r="14" spans="1:50" ht="21" customHeight="1">
      <c r="A14" s="89"/>
      <c r="B14" s="90"/>
      <c r="C14" s="90"/>
      <c r="D14" s="90"/>
      <c r="E14" s="90"/>
      <c r="F14" s="91"/>
      <c r="G14" s="747"/>
      <c r="H14" s="748"/>
      <c r="I14" s="561" t="s">
        <v>9</v>
      </c>
      <c r="J14" s="628"/>
      <c r="K14" s="628"/>
      <c r="L14" s="628"/>
      <c r="M14" s="628"/>
      <c r="N14" s="628"/>
      <c r="O14" s="629"/>
      <c r="P14" s="169" t="s">
        <v>468</v>
      </c>
      <c r="Q14" s="170"/>
      <c r="R14" s="170"/>
      <c r="S14" s="170"/>
      <c r="T14" s="170"/>
      <c r="U14" s="170"/>
      <c r="V14" s="171"/>
      <c r="W14" s="169" t="s">
        <v>468</v>
      </c>
      <c r="X14" s="170"/>
      <c r="Y14" s="170"/>
      <c r="Z14" s="170"/>
      <c r="AA14" s="170"/>
      <c r="AB14" s="170"/>
      <c r="AC14" s="171"/>
      <c r="AD14" s="169" t="s">
        <v>468</v>
      </c>
      <c r="AE14" s="170"/>
      <c r="AF14" s="170"/>
      <c r="AG14" s="170"/>
      <c r="AH14" s="170"/>
      <c r="AI14" s="170"/>
      <c r="AJ14" s="171"/>
      <c r="AK14" s="169" t="s">
        <v>468</v>
      </c>
      <c r="AL14" s="170"/>
      <c r="AM14" s="170"/>
      <c r="AN14" s="170"/>
      <c r="AO14" s="170"/>
      <c r="AP14" s="170"/>
      <c r="AQ14" s="171"/>
      <c r="AR14" s="665"/>
      <c r="AS14" s="665"/>
      <c r="AT14" s="665"/>
      <c r="AU14" s="665"/>
      <c r="AV14" s="665"/>
      <c r="AW14" s="665"/>
      <c r="AX14" s="666"/>
    </row>
    <row r="15" spans="1:50" ht="21" customHeight="1">
      <c r="A15" s="89"/>
      <c r="B15" s="90"/>
      <c r="C15" s="90"/>
      <c r="D15" s="90"/>
      <c r="E15" s="90"/>
      <c r="F15" s="91"/>
      <c r="G15" s="747"/>
      <c r="H15" s="748"/>
      <c r="I15" s="561" t="s">
        <v>51</v>
      </c>
      <c r="J15" s="562"/>
      <c r="K15" s="562"/>
      <c r="L15" s="562"/>
      <c r="M15" s="562"/>
      <c r="N15" s="562"/>
      <c r="O15" s="563"/>
      <c r="P15" s="169" t="s">
        <v>468</v>
      </c>
      <c r="Q15" s="170"/>
      <c r="R15" s="170"/>
      <c r="S15" s="170"/>
      <c r="T15" s="170"/>
      <c r="U15" s="170"/>
      <c r="V15" s="171"/>
      <c r="W15" s="169" t="s">
        <v>468</v>
      </c>
      <c r="X15" s="170"/>
      <c r="Y15" s="170"/>
      <c r="Z15" s="170"/>
      <c r="AA15" s="170"/>
      <c r="AB15" s="170"/>
      <c r="AC15" s="171"/>
      <c r="AD15" s="169" t="s">
        <v>468</v>
      </c>
      <c r="AE15" s="170"/>
      <c r="AF15" s="170"/>
      <c r="AG15" s="170"/>
      <c r="AH15" s="170"/>
      <c r="AI15" s="170"/>
      <c r="AJ15" s="171"/>
      <c r="AK15" s="169" t="s">
        <v>468</v>
      </c>
      <c r="AL15" s="170"/>
      <c r="AM15" s="170"/>
      <c r="AN15" s="170"/>
      <c r="AO15" s="170"/>
      <c r="AP15" s="170"/>
      <c r="AQ15" s="171"/>
      <c r="AR15" s="517" t="s">
        <v>530</v>
      </c>
      <c r="AS15" s="170"/>
      <c r="AT15" s="170"/>
      <c r="AU15" s="170"/>
      <c r="AV15" s="170"/>
      <c r="AW15" s="170"/>
      <c r="AX15" s="627"/>
    </row>
    <row r="16" spans="1:50" ht="21" customHeight="1">
      <c r="A16" s="89"/>
      <c r="B16" s="90"/>
      <c r="C16" s="90"/>
      <c r="D16" s="90"/>
      <c r="E16" s="90"/>
      <c r="F16" s="91"/>
      <c r="G16" s="747"/>
      <c r="H16" s="748"/>
      <c r="I16" s="561" t="s">
        <v>52</v>
      </c>
      <c r="J16" s="562"/>
      <c r="K16" s="562"/>
      <c r="L16" s="562"/>
      <c r="M16" s="562"/>
      <c r="N16" s="562"/>
      <c r="O16" s="563"/>
      <c r="P16" s="169" t="s">
        <v>468</v>
      </c>
      <c r="Q16" s="170"/>
      <c r="R16" s="170"/>
      <c r="S16" s="170"/>
      <c r="T16" s="170"/>
      <c r="U16" s="170"/>
      <c r="V16" s="171"/>
      <c r="W16" s="169" t="s">
        <v>468</v>
      </c>
      <c r="X16" s="170"/>
      <c r="Y16" s="170"/>
      <c r="Z16" s="170"/>
      <c r="AA16" s="170"/>
      <c r="AB16" s="170"/>
      <c r="AC16" s="171"/>
      <c r="AD16" s="169" t="s">
        <v>468</v>
      </c>
      <c r="AE16" s="170"/>
      <c r="AF16" s="170"/>
      <c r="AG16" s="170"/>
      <c r="AH16" s="170"/>
      <c r="AI16" s="170"/>
      <c r="AJ16" s="171"/>
      <c r="AK16" s="169" t="s">
        <v>468</v>
      </c>
      <c r="AL16" s="170"/>
      <c r="AM16" s="170"/>
      <c r="AN16" s="170"/>
      <c r="AO16" s="170"/>
      <c r="AP16" s="170"/>
      <c r="AQ16" s="171"/>
      <c r="AR16" s="676"/>
      <c r="AS16" s="677"/>
      <c r="AT16" s="677"/>
      <c r="AU16" s="677"/>
      <c r="AV16" s="677"/>
      <c r="AW16" s="677"/>
      <c r="AX16" s="678"/>
    </row>
    <row r="17" spans="1:50" ht="24.75" customHeight="1">
      <c r="A17" s="89"/>
      <c r="B17" s="90"/>
      <c r="C17" s="90"/>
      <c r="D17" s="90"/>
      <c r="E17" s="90"/>
      <c r="F17" s="91"/>
      <c r="G17" s="747"/>
      <c r="H17" s="748"/>
      <c r="I17" s="561" t="s">
        <v>50</v>
      </c>
      <c r="J17" s="628"/>
      <c r="K17" s="628"/>
      <c r="L17" s="628"/>
      <c r="M17" s="628"/>
      <c r="N17" s="628"/>
      <c r="O17" s="629"/>
      <c r="P17" s="169" t="s">
        <v>468</v>
      </c>
      <c r="Q17" s="170"/>
      <c r="R17" s="170"/>
      <c r="S17" s="170"/>
      <c r="T17" s="170"/>
      <c r="U17" s="170"/>
      <c r="V17" s="171"/>
      <c r="W17" s="169" t="s">
        <v>468</v>
      </c>
      <c r="X17" s="170"/>
      <c r="Y17" s="170"/>
      <c r="Z17" s="170"/>
      <c r="AA17" s="170"/>
      <c r="AB17" s="170"/>
      <c r="AC17" s="171"/>
      <c r="AD17" s="169" t="s">
        <v>468</v>
      </c>
      <c r="AE17" s="170"/>
      <c r="AF17" s="170"/>
      <c r="AG17" s="170"/>
      <c r="AH17" s="170"/>
      <c r="AI17" s="170"/>
      <c r="AJ17" s="171"/>
      <c r="AK17" s="169" t="s">
        <v>468</v>
      </c>
      <c r="AL17" s="170"/>
      <c r="AM17" s="170"/>
      <c r="AN17" s="170"/>
      <c r="AO17" s="170"/>
      <c r="AP17" s="170"/>
      <c r="AQ17" s="171"/>
      <c r="AR17" s="381"/>
      <c r="AS17" s="381"/>
      <c r="AT17" s="381"/>
      <c r="AU17" s="381"/>
      <c r="AV17" s="381"/>
      <c r="AW17" s="381"/>
      <c r="AX17" s="382"/>
    </row>
    <row r="18" spans="1:50" ht="24.75" customHeight="1">
      <c r="A18" s="89"/>
      <c r="B18" s="90"/>
      <c r="C18" s="90"/>
      <c r="D18" s="90"/>
      <c r="E18" s="90"/>
      <c r="F18" s="91"/>
      <c r="G18" s="749"/>
      <c r="H18" s="750"/>
      <c r="I18" s="737" t="s">
        <v>21</v>
      </c>
      <c r="J18" s="738"/>
      <c r="K18" s="738"/>
      <c r="L18" s="738"/>
      <c r="M18" s="738"/>
      <c r="N18" s="738"/>
      <c r="O18" s="739"/>
      <c r="P18" s="190">
        <f>SUM(P13:V17)</f>
        <v>0</v>
      </c>
      <c r="Q18" s="191"/>
      <c r="R18" s="191"/>
      <c r="S18" s="191"/>
      <c r="T18" s="191"/>
      <c r="U18" s="191"/>
      <c r="V18" s="192"/>
      <c r="W18" s="190">
        <f>SUM(W13:AC17)</f>
        <v>0</v>
      </c>
      <c r="X18" s="191"/>
      <c r="Y18" s="191"/>
      <c r="Z18" s="191"/>
      <c r="AA18" s="191"/>
      <c r="AB18" s="191"/>
      <c r="AC18" s="192"/>
      <c r="AD18" s="190">
        <f>SUM(AD13:AJ17)</f>
        <v>6</v>
      </c>
      <c r="AE18" s="191"/>
      <c r="AF18" s="191"/>
      <c r="AG18" s="191"/>
      <c r="AH18" s="191"/>
      <c r="AI18" s="191"/>
      <c r="AJ18" s="192"/>
      <c r="AK18" s="190">
        <f>SUM(AK13:AQ17)</f>
        <v>6</v>
      </c>
      <c r="AL18" s="191"/>
      <c r="AM18" s="191"/>
      <c r="AN18" s="191"/>
      <c r="AO18" s="191"/>
      <c r="AP18" s="191"/>
      <c r="AQ18" s="192"/>
      <c r="AR18" s="190">
        <f>SUM(AR13:AX17)</f>
        <v>8</v>
      </c>
      <c r="AS18" s="191"/>
      <c r="AT18" s="191"/>
      <c r="AU18" s="191"/>
      <c r="AV18" s="191"/>
      <c r="AW18" s="191"/>
      <c r="AX18" s="515"/>
    </row>
    <row r="19" spans="1:50" ht="24.75" customHeight="1">
      <c r="A19" s="89"/>
      <c r="B19" s="90"/>
      <c r="C19" s="90"/>
      <c r="D19" s="90"/>
      <c r="E19" s="90"/>
      <c r="F19" s="91"/>
      <c r="G19" s="512" t="s">
        <v>10</v>
      </c>
      <c r="H19" s="513"/>
      <c r="I19" s="513"/>
      <c r="J19" s="513"/>
      <c r="K19" s="513"/>
      <c r="L19" s="513"/>
      <c r="M19" s="513"/>
      <c r="N19" s="513"/>
      <c r="O19" s="513"/>
      <c r="P19" s="169" t="s">
        <v>491</v>
      </c>
      <c r="Q19" s="170"/>
      <c r="R19" s="170"/>
      <c r="S19" s="170"/>
      <c r="T19" s="170"/>
      <c r="U19" s="170"/>
      <c r="V19" s="171"/>
      <c r="W19" s="169" t="s">
        <v>490</v>
      </c>
      <c r="X19" s="170"/>
      <c r="Y19" s="170"/>
      <c r="Z19" s="170"/>
      <c r="AA19" s="170"/>
      <c r="AB19" s="170"/>
      <c r="AC19" s="171"/>
      <c r="AD19" s="517">
        <v>6</v>
      </c>
      <c r="AE19" s="170"/>
      <c r="AF19" s="170"/>
      <c r="AG19" s="170"/>
      <c r="AH19" s="170"/>
      <c r="AI19" s="170"/>
      <c r="AJ19" s="171"/>
      <c r="AK19" s="514"/>
      <c r="AL19" s="514"/>
      <c r="AM19" s="514"/>
      <c r="AN19" s="514"/>
      <c r="AO19" s="514"/>
      <c r="AP19" s="514"/>
      <c r="AQ19" s="514"/>
      <c r="AR19" s="514"/>
      <c r="AS19" s="514"/>
      <c r="AT19" s="514"/>
      <c r="AU19" s="514"/>
      <c r="AV19" s="514"/>
      <c r="AW19" s="514"/>
      <c r="AX19" s="516"/>
    </row>
    <row r="20" spans="1:50" ht="24.75" customHeight="1">
      <c r="A20" s="89"/>
      <c r="B20" s="90"/>
      <c r="C20" s="90"/>
      <c r="D20" s="90"/>
      <c r="E20" s="90"/>
      <c r="F20" s="91"/>
      <c r="G20" s="512" t="s">
        <v>11</v>
      </c>
      <c r="H20" s="513"/>
      <c r="I20" s="513"/>
      <c r="J20" s="513"/>
      <c r="K20" s="513"/>
      <c r="L20" s="513"/>
      <c r="M20" s="513"/>
      <c r="N20" s="513"/>
      <c r="O20" s="513"/>
      <c r="P20" s="518" t="str">
        <f>IF(P18=0, "-", SUM(P19)/P18)</f>
        <v>-</v>
      </c>
      <c r="Q20" s="518"/>
      <c r="R20" s="518"/>
      <c r="S20" s="518"/>
      <c r="T20" s="518"/>
      <c r="U20" s="518"/>
      <c r="V20" s="518"/>
      <c r="W20" s="518" t="str">
        <f t="shared" ref="W20" si="0">IF(W18=0, "-", SUM(W19)/W18)</f>
        <v>-</v>
      </c>
      <c r="X20" s="518"/>
      <c r="Y20" s="518"/>
      <c r="Z20" s="518"/>
      <c r="AA20" s="518"/>
      <c r="AB20" s="518"/>
      <c r="AC20" s="518"/>
      <c r="AD20" s="518">
        <f t="shared" ref="AD20" si="1">IF(AD18=0, "-", SUM(AD19)/AD18)</f>
        <v>1</v>
      </c>
      <c r="AE20" s="518"/>
      <c r="AF20" s="518"/>
      <c r="AG20" s="518"/>
      <c r="AH20" s="518"/>
      <c r="AI20" s="518"/>
      <c r="AJ20" s="518"/>
      <c r="AK20" s="514"/>
      <c r="AL20" s="514"/>
      <c r="AM20" s="514"/>
      <c r="AN20" s="514"/>
      <c r="AO20" s="514"/>
      <c r="AP20" s="514"/>
      <c r="AQ20" s="607"/>
      <c r="AR20" s="607"/>
      <c r="AS20" s="607"/>
      <c r="AT20" s="607"/>
      <c r="AU20" s="514"/>
      <c r="AV20" s="514"/>
      <c r="AW20" s="514"/>
      <c r="AX20" s="516"/>
    </row>
    <row r="21" spans="1:50" ht="25.5" customHeight="1">
      <c r="A21" s="92"/>
      <c r="B21" s="93"/>
      <c r="C21" s="93"/>
      <c r="D21" s="93"/>
      <c r="E21" s="93"/>
      <c r="F21" s="94"/>
      <c r="G21" s="925" t="s">
        <v>428</v>
      </c>
      <c r="H21" s="926"/>
      <c r="I21" s="926"/>
      <c r="J21" s="926"/>
      <c r="K21" s="926"/>
      <c r="L21" s="926"/>
      <c r="M21" s="926"/>
      <c r="N21" s="926"/>
      <c r="O21" s="926"/>
      <c r="P21" s="518" t="e">
        <f>IF(P19=0, "-", SUM(P19)/SUM(P13,P14))</f>
        <v>#DIV/0!</v>
      </c>
      <c r="Q21" s="518"/>
      <c r="R21" s="518"/>
      <c r="S21" s="518"/>
      <c r="T21" s="518"/>
      <c r="U21" s="518"/>
      <c r="V21" s="518"/>
      <c r="W21" s="518" t="e">
        <f t="shared" ref="W21" si="2">IF(W19=0, "-", SUM(W19)/SUM(W13,W14))</f>
        <v>#DIV/0!</v>
      </c>
      <c r="X21" s="518"/>
      <c r="Y21" s="518"/>
      <c r="Z21" s="518"/>
      <c r="AA21" s="518"/>
      <c r="AB21" s="518"/>
      <c r="AC21" s="518"/>
      <c r="AD21" s="518">
        <f t="shared" ref="AD21" si="3">IF(AD19=0, "-", SUM(AD19)/SUM(AD13,AD14))</f>
        <v>1</v>
      </c>
      <c r="AE21" s="518"/>
      <c r="AF21" s="518"/>
      <c r="AG21" s="518"/>
      <c r="AH21" s="518"/>
      <c r="AI21" s="518"/>
      <c r="AJ21" s="518"/>
      <c r="AK21" s="514"/>
      <c r="AL21" s="514"/>
      <c r="AM21" s="514"/>
      <c r="AN21" s="514"/>
      <c r="AO21" s="514"/>
      <c r="AP21" s="514"/>
      <c r="AQ21" s="607"/>
      <c r="AR21" s="607"/>
      <c r="AS21" s="607"/>
      <c r="AT21" s="607"/>
      <c r="AU21" s="514"/>
      <c r="AV21" s="514"/>
      <c r="AW21" s="514"/>
      <c r="AX21" s="516"/>
    </row>
    <row r="22" spans="1:50" ht="18.75" customHeight="1">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c r="A23" s="149"/>
      <c r="B23" s="150"/>
      <c r="C23" s="150"/>
      <c r="D23" s="150"/>
      <c r="E23" s="150"/>
      <c r="F23" s="151"/>
      <c r="G23" s="134" t="s">
        <v>492</v>
      </c>
      <c r="H23" s="135"/>
      <c r="I23" s="135"/>
      <c r="J23" s="135"/>
      <c r="K23" s="135"/>
      <c r="L23" s="135"/>
      <c r="M23" s="135"/>
      <c r="N23" s="135"/>
      <c r="O23" s="136"/>
      <c r="P23" s="166">
        <v>5</v>
      </c>
      <c r="Q23" s="167"/>
      <c r="R23" s="167"/>
      <c r="S23" s="167"/>
      <c r="T23" s="167"/>
      <c r="U23" s="167"/>
      <c r="V23" s="168"/>
      <c r="W23" s="166">
        <v>7</v>
      </c>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c r="A24" s="149"/>
      <c r="B24" s="150"/>
      <c r="C24" s="150"/>
      <c r="D24" s="150"/>
      <c r="E24" s="150"/>
      <c r="F24" s="151"/>
      <c r="G24" s="137" t="s">
        <v>493</v>
      </c>
      <c r="H24" s="138"/>
      <c r="I24" s="138"/>
      <c r="J24" s="138"/>
      <c r="K24" s="138"/>
      <c r="L24" s="138"/>
      <c r="M24" s="138"/>
      <c r="N24" s="138"/>
      <c r="O24" s="139"/>
      <c r="P24" s="169">
        <v>0.7</v>
      </c>
      <c r="Q24" s="170"/>
      <c r="R24" s="170"/>
      <c r="S24" s="170"/>
      <c r="T24" s="170"/>
      <c r="U24" s="170"/>
      <c r="V24" s="171"/>
      <c r="W24" s="169">
        <v>1</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c r="A25" s="149"/>
      <c r="B25" s="150"/>
      <c r="C25" s="150"/>
      <c r="D25" s="150"/>
      <c r="E25" s="150"/>
      <c r="F25" s="151"/>
      <c r="G25" s="137" t="s">
        <v>468</v>
      </c>
      <c r="H25" s="138"/>
      <c r="I25" s="138"/>
      <c r="J25" s="138"/>
      <c r="K25" s="138"/>
      <c r="L25" s="138"/>
      <c r="M25" s="138"/>
      <c r="N25" s="138"/>
      <c r="O25" s="139"/>
      <c r="P25" s="169" t="s">
        <v>468</v>
      </c>
      <c r="Q25" s="170"/>
      <c r="R25" s="170"/>
      <c r="S25" s="170"/>
      <c r="T25" s="170"/>
      <c r="U25" s="170"/>
      <c r="V25" s="171"/>
      <c r="W25" s="169" t="s">
        <v>468</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c r="A26" s="149"/>
      <c r="B26" s="150"/>
      <c r="C26" s="150"/>
      <c r="D26" s="150"/>
      <c r="E26" s="150"/>
      <c r="F26" s="151"/>
      <c r="G26" s="137" t="s">
        <v>468</v>
      </c>
      <c r="H26" s="138"/>
      <c r="I26" s="138"/>
      <c r="J26" s="138"/>
      <c r="K26" s="138"/>
      <c r="L26" s="138"/>
      <c r="M26" s="138"/>
      <c r="N26" s="138"/>
      <c r="O26" s="139"/>
      <c r="P26" s="169" t="s">
        <v>468</v>
      </c>
      <c r="Q26" s="170"/>
      <c r="R26" s="170"/>
      <c r="S26" s="170"/>
      <c r="T26" s="170"/>
      <c r="U26" s="170"/>
      <c r="V26" s="171"/>
      <c r="W26" s="169" t="s">
        <v>468</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c r="A27" s="149"/>
      <c r="B27" s="150"/>
      <c r="C27" s="150"/>
      <c r="D27" s="150"/>
      <c r="E27" s="150"/>
      <c r="F27" s="151"/>
      <c r="G27" s="137" t="s">
        <v>468</v>
      </c>
      <c r="H27" s="138"/>
      <c r="I27" s="138"/>
      <c r="J27" s="138"/>
      <c r="K27" s="138"/>
      <c r="L27" s="138"/>
      <c r="M27" s="138"/>
      <c r="N27" s="138"/>
      <c r="O27" s="139"/>
      <c r="P27" s="169" t="s">
        <v>468</v>
      </c>
      <c r="Q27" s="170"/>
      <c r="R27" s="170"/>
      <c r="S27" s="170"/>
      <c r="T27" s="170"/>
      <c r="U27" s="170"/>
      <c r="V27" s="171"/>
      <c r="W27" s="169" t="s">
        <v>468</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c r="A28" s="149"/>
      <c r="B28" s="150"/>
      <c r="C28" s="150"/>
      <c r="D28" s="150"/>
      <c r="E28" s="150"/>
      <c r="F28" s="151"/>
      <c r="G28" s="140" t="s">
        <v>409</v>
      </c>
      <c r="H28" s="141"/>
      <c r="I28" s="141"/>
      <c r="J28" s="141"/>
      <c r="K28" s="141"/>
      <c r="L28" s="141"/>
      <c r="M28" s="141"/>
      <c r="N28" s="141"/>
      <c r="O28" s="142"/>
      <c r="P28" s="190">
        <f>P29-SUM(P23:P27)</f>
        <v>0.29999999999999982</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c r="A29" s="152"/>
      <c r="B29" s="153"/>
      <c r="C29" s="153"/>
      <c r="D29" s="153"/>
      <c r="E29" s="153"/>
      <c r="F29" s="154"/>
      <c r="G29" s="143" t="s">
        <v>405</v>
      </c>
      <c r="H29" s="144"/>
      <c r="I29" s="144"/>
      <c r="J29" s="144"/>
      <c r="K29" s="144"/>
      <c r="L29" s="144"/>
      <c r="M29" s="144"/>
      <c r="N29" s="144"/>
      <c r="O29" s="145"/>
      <c r="P29" s="193">
        <f>AK13</f>
        <v>6</v>
      </c>
      <c r="Q29" s="194"/>
      <c r="R29" s="194"/>
      <c r="S29" s="194"/>
      <c r="T29" s="194"/>
      <c r="U29" s="194"/>
      <c r="V29" s="195"/>
      <c r="W29" s="193">
        <f>AR13</f>
        <v>8</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c r="A30" s="569" t="s">
        <v>422</v>
      </c>
      <c r="B30" s="570"/>
      <c r="C30" s="570"/>
      <c r="D30" s="570"/>
      <c r="E30" s="570"/>
      <c r="F30" s="571"/>
      <c r="G30" s="649" t="s">
        <v>265</v>
      </c>
      <c r="H30" s="379"/>
      <c r="I30" s="379"/>
      <c r="J30" s="379"/>
      <c r="K30" s="379"/>
      <c r="L30" s="379"/>
      <c r="M30" s="379"/>
      <c r="N30" s="379"/>
      <c r="O30" s="565"/>
      <c r="P30" s="564" t="s">
        <v>59</v>
      </c>
      <c r="Q30" s="379"/>
      <c r="R30" s="379"/>
      <c r="S30" s="379"/>
      <c r="T30" s="379"/>
      <c r="U30" s="379"/>
      <c r="V30" s="379"/>
      <c r="W30" s="379"/>
      <c r="X30" s="565"/>
      <c r="Y30" s="455"/>
      <c r="Z30" s="456"/>
      <c r="AA30" s="457"/>
      <c r="AB30" s="378" t="s">
        <v>12</v>
      </c>
      <c r="AC30" s="567"/>
      <c r="AD30" s="568"/>
      <c r="AE30" s="377" t="s">
        <v>310</v>
      </c>
      <c r="AF30" s="377"/>
      <c r="AG30" s="377"/>
      <c r="AH30" s="377"/>
      <c r="AI30" s="377" t="s">
        <v>311</v>
      </c>
      <c r="AJ30" s="377"/>
      <c r="AK30" s="377"/>
      <c r="AL30" s="377"/>
      <c r="AM30" s="377" t="s">
        <v>317</v>
      </c>
      <c r="AN30" s="377"/>
      <c r="AO30" s="377"/>
      <c r="AP30" s="378"/>
      <c r="AQ30" s="640" t="s">
        <v>308</v>
      </c>
      <c r="AR30" s="641"/>
      <c r="AS30" s="641"/>
      <c r="AT30" s="642"/>
      <c r="AU30" s="379" t="s">
        <v>253</v>
      </c>
      <c r="AV30" s="379"/>
      <c r="AW30" s="379"/>
      <c r="AX30" s="380"/>
    </row>
    <row r="31" spans="1:50" ht="18.75" customHeight="1">
      <c r="A31" s="543"/>
      <c r="B31" s="544"/>
      <c r="C31" s="544"/>
      <c r="D31" s="544"/>
      <c r="E31" s="544"/>
      <c r="F31" s="545"/>
      <c r="G31" s="553"/>
      <c r="H31" s="368"/>
      <c r="I31" s="368"/>
      <c r="J31" s="368"/>
      <c r="K31" s="368"/>
      <c r="L31" s="368"/>
      <c r="M31" s="368"/>
      <c r="N31" s="368"/>
      <c r="O31" s="554"/>
      <c r="P31" s="566"/>
      <c r="Q31" s="368"/>
      <c r="R31" s="368"/>
      <c r="S31" s="368"/>
      <c r="T31" s="368"/>
      <c r="U31" s="368"/>
      <c r="V31" s="368"/>
      <c r="W31" s="368"/>
      <c r="X31" s="554"/>
      <c r="Y31" s="458"/>
      <c r="Z31" s="459"/>
      <c r="AA31" s="460"/>
      <c r="AB31" s="328"/>
      <c r="AC31" s="329"/>
      <c r="AD31" s="330"/>
      <c r="AE31" s="367"/>
      <c r="AF31" s="367"/>
      <c r="AG31" s="367"/>
      <c r="AH31" s="367"/>
      <c r="AI31" s="367"/>
      <c r="AJ31" s="367"/>
      <c r="AK31" s="367"/>
      <c r="AL31" s="367"/>
      <c r="AM31" s="367"/>
      <c r="AN31" s="367"/>
      <c r="AO31" s="367"/>
      <c r="AP31" s="328"/>
      <c r="AQ31" s="229" t="s">
        <v>468</v>
      </c>
      <c r="AR31" s="185"/>
      <c r="AS31" s="119" t="s">
        <v>309</v>
      </c>
      <c r="AT31" s="120"/>
      <c r="AU31" s="259">
        <v>30</v>
      </c>
      <c r="AV31" s="259"/>
      <c r="AW31" s="368" t="s">
        <v>297</v>
      </c>
      <c r="AX31" s="369"/>
    </row>
    <row r="32" spans="1:50" ht="23.25" customHeight="1">
      <c r="A32" s="546"/>
      <c r="B32" s="544"/>
      <c r="C32" s="544"/>
      <c r="D32" s="544"/>
      <c r="E32" s="544"/>
      <c r="F32" s="545"/>
      <c r="G32" s="751" t="s">
        <v>494</v>
      </c>
      <c r="H32" s="520"/>
      <c r="I32" s="520"/>
      <c r="J32" s="520"/>
      <c r="K32" s="520"/>
      <c r="L32" s="520"/>
      <c r="M32" s="520"/>
      <c r="N32" s="520"/>
      <c r="O32" s="521"/>
      <c r="P32" s="679" t="s">
        <v>495</v>
      </c>
      <c r="Q32" s="108"/>
      <c r="R32" s="108"/>
      <c r="S32" s="108"/>
      <c r="T32" s="108"/>
      <c r="U32" s="108"/>
      <c r="V32" s="108"/>
      <c r="W32" s="108"/>
      <c r="X32" s="199"/>
      <c r="Y32" s="334" t="s">
        <v>13</v>
      </c>
      <c r="Z32" s="528"/>
      <c r="AA32" s="529"/>
      <c r="AB32" s="530" t="s">
        <v>496</v>
      </c>
      <c r="AC32" s="531"/>
      <c r="AD32" s="531"/>
      <c r="AE32" s="347" t="s">
        <v>468</v>
      </c>
      <c r="AF32" s="348"/>
      <c r="AG32" s="348"/>
      <c r="AH32" s="348"/>
      <c r="AI32" s="347" t="s">
        <v>468</v>
      </c>
      <c r="AJ32" s="348"/>
      <c r="AK32" s="348"/>
      <c r="AL32" s="348"/>
      <c r="AM32" s="347" t="s">
        <v>490</v>
      </c>
      <c r="AN32" s="348"/>
      <c r="AO32" s="348"/>
      <c r="AP32" s="348"/>
      <c r="AQ32" s="226" t="s">
        <v>468</v>
      </c>
      <c r="AR32" s="177"/>
      <c r="AS32" s="177"/>
      <c r="AT32" s="178"/>
      <c r="AU32" s="393" t="s">
        <v>468</v>
      </c>
      <c r="AV32" s="348"/>
      <c r="AW32" s="348"/>
      <c r="AX32" s="365"/>
    </row>
    <row r="33" spans="1:50" ht="23.25" customHeight="1">
      <c r="A33" s="547"/>
      <c r="B33" s="548"/>
      <c r="C33" s="548"/>
      <c r="D33" s="548"/>
      <c r="E33" s="548"/>
      <c r="F33" s="549"/>
      <c r="G33" s="522"/>
      <c r="H33" s="523"/>
      <c r="I33" s="523"/>
      <c r="J33" s="523"/>
      <c r="K33" s="523"/>
      <c r="L33" s="523"/>
      <c r="M33" s="523"/>
      <c r="N33" s="523"/>
      <c r="O33" s="524"/>
      <c r="P33" s="201"/>
      <c r="Q33" s="201"/>
      <c r="R33" s="201"/>
      <c r="S33" s="201"/>
      <c r="T33" s="201"/>
      <c r="U33" s="201"/>
      <c r="V33" s="201"/>
      <c r="W33" s="201"/>
      <c r="X33" s="202"/>
      <c r="Y33" s="276" t="s">
        <v>54</v>
      </c>
      <c r="Z33" s="271"/>
      <c r="AA33" s="272"/>
      <c r="AB33" s="498" t="s">
        <v>496</v>
      </c>
      <c r="AC33" s="499"/>
      <c r="AD33" s="499"/>
      <c r="AE33" s="347" t="s">
        <v>468</v>
      </c>
      <c r="AF33" s="348"/>
      <c r="AG33" s="348"/>
      <c r="AH33" s="348"/>
      <c r="AI33" s="347" t="s">
        <v>468</v>
      </c>
      <c r="AJ33" s="348"/>
      <c r="AK33" s="348"/>
      <c r="AL33" s="348"/>
      <c r="AM33" s="347" t="s">
        <v>491</v>
      </c>
      <c r="AN33" s="348"/>
      <c r="AO33" s="348"/>
      <c r="AP33" s="348"/>
      <c r="AQ33" s="226" t="s">
        <v>468</v>
      </c>
      <c r="AR33" s="177"/>
      <c r="AS33" s="177"/>
      <c r="AT33" s="178"/>
      <c r="AU33" s="393">
        <v>1</v>
      </c>
      <c r="AV33" s="348"/>
      <c r="AW33" s="348"/>
      <c r="AX33" s="365"/>
    </row>
    <row r="34" spans="1:50" ht="23.25" customHeight="1">
      <c r="A34" s="546"/>
      <c r="B34" s="544"/>
      <c r="C34" s="544"/>
      <c r="D34" s="544"/>
      <c r="E34" s="544"/>
      <c r="F34" s="545"/>
      <c r="G34" s="525"/>
      <c r="H34" s="526"/>
      <c r="I34" s="526"/>
      <c r="J34" s="526"/>
      <c r="K34" s="526"/>
      <c r="L34" s="526"/>
      <c r="M34" s="526"/>
      <c r="N34" s="526"/>
      <c r="O34" s="527"/>
      <c r="P34" s="111"/>
      <c r="Q34" s="111"/>
      <c r="R34" s="111"/>
      <c r="S34" s="111"/>
      <c r="T34" s="111"/>
      <c r="U34" s="111"/>
      <c r="V34" s="111"/>
      <c r="W34" s="111"/>
      <c r="X34" s="204"/>
      <c r="Y34" s="276" t="s">
        <v>14</v>
      </c>
      <c r="Z34" s="271"/>
      <c r="AA34" s="272"/>
      <c r="AB34" s="482" t="s">
        <v>298</v>
      </c>
      <c r="AC34" s="482"/>
      <c r="AD34" s="482"/>
      <c r="AE34" s="347" t="s">
        <v>468</v>
      </c>
      <c r="AF34" s="348"/>
      <c r="AG34" s="348"/>
      <c r="AH34" s="348"/>
      <c r="AI34" s="347" t="s">
        <v>468</v>
      </c>
      <c r="AJ34" s="348"/>
      <c r="AK34" s="348"/>
      <c r="AL34" s="348"/>
      <c r="AM34" s="347" t="s">
        <v>491</v>
      </c>
      <c r="AN34" s="348"/>
      <c r="AO34" s="348"/>
      <c r="AP34" s="348"/>
      <c r="AQ34" s="226" t="s">
        <v>468</v>
      </c>
      <c r="AR34" s="177"/>
      <c r="AS34" s="177"/>
      <c r="AT34" s="178"/>
      <c r="AU34" s="393" t="s">
        <v>468</v>
      </c>
      <c r="AV34" s="348"/>
      <c r="AW34" s="348"/>
      <c r="AX34" s="365"/>
    </row>
    <row r="35" spans="1:50" ht="23.25" customHeight="1">
      <c r="A35" s="900" t="s">
        <v>456</v>
      </c>
      <c r="B35" s="901"/>
      <c r="C35" s="901"/>
      <c r="D35" s="901"/>
      <c r="E35" s="901"/>
      <c r="F35" s="902"/>
      <c r="G35" s="751" t="s">
        <v>523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c r="A37" s="643" t="s">
        <v>422</v>
      </c>
      <c r="B37" s="644"/>
      <c r="C37" s="644"/>
      <c r="D37" s="644"/>
      <c r="E37" s="644"/>
      <c r="F37" s="645"/>
      <c r="G37" s="761" t="s">
        <v>265</v>
      </c>
      <c r="H37" s="372"/>
      <c r="I37" s="372"/>
      <c r="J37" s="372"/>
      <c r="K37" s="372"/>
      <c r="L37" s="372"/>
      <c r="M37" s="372"/>
      <c r="N37" s="372"/>
      <c r="O37" s="631"/>
      <c r="P37" s="630" t="s">
        <v>59</v>
      </c>
      <c r="Q37" s="372"/>
      <c r="R37" s="372"/>
      <c r="S37" s="372"/>
      <c r="T37" s="372"/>
      <c r="U37" s="372"/>
      <c r="V37" s="372"/>
      <c r="W37" s="372"/>
      <c r="X37" s="631"/>
      <c r="Y37" s="632"/>
      <c r="Z37" s="633"/>
      <c r="AA37" s="634"/>
      <c r="AB37" s="371" t="s">
        <v>12</v>
      </c>
      <c r="AC37" s="635"/>
      <c r="AD37" s="636"/>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c r="A38" s="543"/>
      <c r="B38" s="544"/>
      <c r="C38" s="544"/>
      <c r="D38" s="544"/>
      <c r="E38" s="544"/>
      <c r="F38" s="545"/>
      <c r="G38" s="553"/>
      <c r="H38" s="368"/>
      <c r="I38" s="368"/>
      <c r="J38" s="368"/>
      <c r="K38" s="368"/>
      <c r="L38" s="368"/>
      <c r="M38" s="368"/>
      <c r="N38" s="368"/>
      <c r="O38" s="554"/>
      <c r="P38" s="566"/>
      <c r="Q38" s="368"/>
      <c r="R38" s="368"/>
      <c r="S38" s="368"/>
      <c r="T38" s="368"/>
      <c r="U38" s="368"/>
      <c r="V38" s="368"/>
      <c r="W38" s="368"/>
      <c r="X38" s="554"/>
      <c r="Y38" s="458"/>
      <c r="Z38" s="459"/>
      <c r="AA38" s="460"/>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c r="A39" s="546"/>
      <c r="B39" s="544"/>
      <c r="C39" s="544"/>
      <c r="D39" s="544"/>
      <c r="E39" s="544"/>
      <c r="F39" s="545"/>
      <c r="G39" s="519"/>
      <c r="H39" s="520"/>
      <c r="I39" s="520"/>
      <c r="J39" s="520"/>
      <c r="K39" s="520"/>
      <c r="L39" s="520"/>
      <c r="M39" s="520"/>
      <c r="N39" s="520"/>
      <c r="O39" s="521"/>
      <c r="P39" s="108"/>
      <c r="Q39" s="108"/>
      <c r="R39" s="108"/>
      <c r="S39" s="108"/>
      <c r="T39" s="108"/>
      <c r="U39" s="108"/>
      <c r="V39" s="108"/>
      <c r="W39" s="108"/>
      <c r="X39" s="199"/>
      <c r="Y39" s="334" t="s">
        <v>13</v>
      </c>
      <c r="Z39" s="528"/>
      <c r="AA39" s="529"/>
      <c r="AB39" s="530"/>
      <c r="AC39" s="531"/>
      <c r="AD39" s="531"/>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c r="A40" s="547"/>
      <c r="B40" s="548"/>
      <c r="C40" s="548"/>
      <c r="D40" s="548"/>
      <c r="E40" s="548"/>
      <c r="F40" s="549"/>
      <c r="G40" s="522"/>
      <c r="H40" s="523"/>
      <c r="I40" s="523"/>
      <c r="J40" s="523"/>
      <c r="K40" s="523"/>
      <c r="L40" s="523"/>
      <c r="M40" s="523"/>
      <c r="N40" s="523"/>
      <c r="O40" s="524"/>
      <c r="P40" s="201"/>
      <c r="Q40" s="201"/>
      <c r="R40" s="201"/>
      <c r="S40" s="201"/>
      <c r="T40" s="201"/>
      <c r="U40" s="201"/>
      <c r="V40" s="201"/>
      <c r="W40" s="201"/>
      <c r="X40" s="202"/>
      <c r="Y40" s="276" t="s">
        <v>54</v>
      </c>
      <c r="Z40" s="271"/>
      <c r="AA40" s="272"/>
      <c r="AB40" s="498"/>
      <c r="AC40" s="499"/>
      <c r="AD40" s="499"/>
      <c r="AE40" s="347"/>
      <c r="AF40" s="348"/>
      <c r="AG40" s="348"/>
      <c r="AH40" s="348"/>
      <c r="AI40" s="347"/>
      <c r="AJ40" s="348"/>
      <c r="AK40" s="348"/>
      <c r="AL40" s="348"/>
      <c r="AM40" s="350"/>
      <c r="AN40" s="348"/>
      <c r="AO40" s="348"/>
      <c r="AP40" s="348"/>
      <c r="AQ40" s="176"/>
      <c r="AR40" s="177"/>
      <c r="AS40" s="177"/>
      <c r="AT40" s="178"/>
      <c r="AU40" s="348"/>
      <c r="AV40" s="348"/>
      <c r="AW40" s="348"/>
      <c r="AX40" s="365"/>
    </row>
    <row r="41" spans="1:50" ht="23.25" hidden="1" customHeight="1">
      <c r="A41" s="646"/>
      <c r="B41" s="647"/>
      <c r="C41" s="647"/>
      <c r="D41" s="647"/>
      <c r="E41" s="647"/>
      <c r="F41" s="648"/>
      <c r="G41" s="525"/>
      <c r="H41" s="526"/>
      <c r="I41" s="526"/>
      <c r="J41" s="526"/>
      <c r="K41" s="526"/>
      <c r="L41" s="526"/>
      <c r="M41" s="526"/>
      <c r="N41" s="526"/>
      <c r="O41" s="527"/>
      <c r="P41" s="111"/>
      <c r="Q41" s="111"/>
      <c r="R41" s="111"/>
      <c r="S41" s="111"/>
      <c r="T41" s="111"/>
      <c r="U41" s="111"/>
      <c r="V41" s="111"/>
      <c r="W41" s="111"/>
      <c r="X41" s="204"/>
      <c r="Y41" s="276" t="s">
        <v>14</v>
      </c>
      <c r="Z41" s="271"/>
      <c r="AA41" s="272"/>
      <c r="AB41" s="482" t="s">
        <v>298</v>
      </c>
      <c r="AC41" s="482"/>
      <c r="AD41" s="482"/>
      <c r="AE41" s="347"/>
      <c r="AF41" s="348"/>
      <c r="AG41" s="348"/>
      <c r="AH41" s="348"/>
      <c r="AI41" s="347"/>
      <c r="AJ41" s="348"/>
      <c r="AK41" s="348"/>
      <c r="AL41" s="348"/>
      <c r="AM41" s="350"/>
      <c r="AN41" s="348"/>
      <c r="AO41" s="348"/>
      <c r="AP41" s="348"/>
      <c r="AQ41" s="176"/>
      <c r="AR41" s="177"/>
      <c r="AS41" s="177"/>
      <c r="AT41" s="178"/>
      <c r="AU41" s="348"/>
      <c r="AV41" s="348"/>
      <c r="AW41" s="348"/>
      <c r="AX41" s="365"/>
    </row>
    <row r="42" spans="1:50" ht="23.25" hidden="1" customHeight="1">
      <c r="A42" s="900" t="s">
        <v>456</v>
      </c>
      <c r="B42" s="901"/>
      <c r="C42" s="901"/>
      <c r="D42" s="901"/>
      <c r="E42" s="901"/>
      <c r="F42" s="902"/>
      <c r="G42" s="751"/>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c r="A44" s="643" t="s">
        <v>422</v>
      </c>
      <c r="B44" s="644"/>
      <c r="C44" s="644"/>
      <c r="D44" s="644"/>
      <c r="E44" s="644"/>
      <c r="F44" s="645"/>
      <c r="G44" s="761" t="s">
        <v>265</v>
      </c>
      <c r="H44" s="372"/>
      <c r="I44" s="372"/>
      <c r="J44" s="372"/>
      <c r="K44" s="372"/>
      <c r="L44" s="372"/>
      <c r="M44" s="372"/>
      <c r="N44" s="372"/>
      <c r="O44" s="631"/>
      <c r="P44" s="630" t="s">
        <v>59</v>
      </c>
      <c r="Q44" s="372"/>
      <c r="R44" s="372"/>
      <c r="S44" s="372"/>
      <c r="T44" s="372"/>
      <c r="U44" s="372"/>
      <c r="V44" s="372"/>
      <c r="W44" s="372"/>
      <c r="X44" s="631"/>
      <c r="Y44" s="632"/>
      <c r="Z44" s="633"/>
      <c r="AA44" s="634"/>
      <c r="AB44" s="371" t="s">
        <v>12</v>
      </c>
      <c r="AC44" s="635"/>
      <c r="AD44" s="636"/>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c r="A45" s="543"/>
      <c r="B45" s="544"/>
      <c r="C45" s="544"/>
      <c r="D45" s="544"/>
      <c r="E45" s="544"/>
      <c r="F45" s="545"/>
      <c r="G45" s="553"/>
      <c r="H45" s="368"/>
      <c r="I45" s="368"/>
      <c r="J45" s="368"/>
      <c r="K45" s="368"/>
      <c r="L45" s="368"/>
      <c r="M45" s="368"/>
      <c r="N45" s="368"/>
      <c r="O45" s="554"/>
      <c r="P45" s="566"/>
      <c r="Q45" s="368"/>
      <c r="R45" s="368"/>
      <c r="S45" s="368"/>
      <c r="T45" s="368"/>
      <c r="U45" s="368"/>
      <c r="V45" s="368"/>
      <c r="W45" s="368"/>
      <c r="X45" s="554"/>
      <c r="Y45" s="458"/>
      <c r="Z45" s="459"/>
      <c r="AA45" s="460"/>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c r="A46" s="546"/>
      <c r="B46" s="544"/>
      <c r="C46" s="544"/>
      <c r="D46" s="544"/>
      <c r="E46" s="544"/>
      <c r="F46" s="545"/>
      <c r="G46" s="519"/>
      <c r="H46" s="520"/>
      <c r="I46" s="520"/>
      <c r="J46" s="520"/>
      <c r="K46" s="520"/>
      <c r="L46" s="520"/>
      <c r="M46" s="520"/>
      <c r="N46" s="520"/>
      <c r="O46" s="521"/>
      <c r="P46" s="108"/>
      <c r="Q46" s="108"/>
      <c r="R46" s="108"/>
      <c r="S46" s="108"/>
      <c r="T46" s="108"/>
      <c r="U46" s="108"/>
      <c r="V46" s="108"/>
      <c r="W46" s="108"/>
      <c r="X46" s="199"/>
      <c r="Y46" s="334" t="s">
        <v>13</v>
      </c>
      <c r="Z46" s="528"/>
      <c r="AA46" s="529"/>
      <c r="AB46" s="531"/>
      <c r="AC46" s="531"/>
      <c r="AD46" s="531"/>
      <c r="AE46" s="350"/>
      <c r="AF46" s="348"/>
      <c r="AG46" s="348"/>
      <c r="AH46" s="348"/>
      <c r="AI46" s="350"/>
      <c r="AJ46" s="348"/>
      <c r="AK46" s="348"/>
      <c r="AL46" s="348"/>
      <c r="AM46" s="350"/>
      <c r="AN46" s="348"/>
      <c r="AO46" s="348"/>
      <c r="AP46" s="348"/>
      <c r="AQ46" s="176"/>
      <c r="AR46" s="177"/>
      <c r="AS46" s="177"/>
      <c r="AT46" s="178"/>
      <c r="AU46" s="348"/>
      <c r="AV46" s="348"/>
      <c r="AW46" s="348"/>
      <c r="AX46" s="365"/>
    </row>
    <row r="47" spans="1:50" ht="23.25" hidden="1" customHeight="1">
      <c r="A47" s="547"/>
      <c r="B47" s="548"/>
      <c r="C47" s="548"/>
      <c r="D47" s="548"/>
      <c r="E47" s="548"/>
      <c r="F47" s="549"/>
      <c r="G47" s="522"/>
      <c r="H47" s="523"/>
      <c r="I47" s="523"/>
      <c r="J47" s="523"/>
      <c r="K47" s="523"/>
      <c r="L47" s="523"/>
      <c r="M47" s="523"/>
      <c r="N47" s="523"/>
      <c r="O47" s="524"/>
      <c r="P47" s="201"/>
      <c r="Q47" s="201"/>
      <c r="R47" s="201"/>
      <c r="S47" s="201"/>
      <c r="T47" s="201"/>
      <c r="U47" s="201"/>
      <c r="V47" s="201"/>
      <c r="W47" s="201"/>
      <c r="X47" s="202"/>
      <c r="Y47" s="276" t="s">
        <v>54</v>
      </c>
      <c r="Z47" s="271"/>
      <c r="AA47" s="272"/>
      <c r="AB47" s="499"/>
      <c r="AC47" s="499"/>
      <c r="AD47" s="499"/>
      <c r="AE47" s="350"/>
      <c r="AF47" s="348"/>
      <c r="AG47" s="348"/>
      <c r="AH47" s="348"/>
      <c r="AI47" s="350"/>
      <c r="AJ47" s="348"/>
      <c r="AK47" s="348"/>
      <c r="AL47" s="348"/>
      <c r="AM47" s="350"/>
      <c r="AN47" s="348"/>
      <c r="AO47" s="348"/>
      <c r="AP47" s="348"/>
      <c r="AQ47" s="176"/>
      <c r="AR47" s="177"/>
      <c r="AS47" s="177"/>
      <c r="AT47" s="178"/>
      <c r="AU47" s="348"/>
      <c r="AV47" s="348"/>
      <c r="AW47" s="348"/>
      <c r="AX47" s="365"/>
    </row>
    <row r="48" spans="1:50" ht="23.25" hidden="1" customHeight="1">
      <c r="A48" s="646"/>
      <c r="B48" s="647"/>
      <c r="C48" s="647"/>
      <c r="D48" s="647"/>
      <c r="E48" s="647"/>
      <c r="F48" s="648"/>
      <c r="G48" s="525"/>
      <c r="H48" s="526"/>
      <c r="I48" s="526"/>
      <c r="J48" s="526"/>
      <c r="K48" s="526"/>
      <c r="L48" s="526"/>
      <c r="M48" s="526"/>
      <c r="N48" s="526"/>
      <c r="O48" s="527"/>
      <c r="P48" s="111"/>
      <c r="Q48" s="111"/>
      <c r="R48" s="111"/>
      <c r="S48" s="111"/>
      <c r="T48" s="111"/>
      <c r="U48" s="111"/>
      <c r="V48" s="111"/>
      <c r="W48" s="111"/>
      <c r="X48" s="204"/>
      <c r="Y48" s="276" t="s">
        <v>14</v>
      </c>
      <c r="Z48" s="271"/>
      <c r="AA48" s="272"/>
      <c r="AB48" s="482" t="s">
        <v>298</v>
      </c>
      <c r="AC48" s="482"/>
      <c r="AD48" s="482"/>
      <c r="AE48" s="350"/>
      <c r="AF48" s="348"/>
      <c r="AG48" s="348"/>
      <c r="AH48" s="348"/>
      <c r="AI48" s="350"/>
      <c r="AJ48" s="348"/>
      <c r="AK48" s="348"/>
      <c r="AL48" s="348"/>
      <c r="AM48" s="350"/>
      <c r="AN48" s="348"/>
      <c r="AO48" s="348"/>
      <c r="AP48" s="348"/>
      <c r="AQ48" s="176"/>
      <c r="AR48" s="177"/>
      <c r="AS48" s="177"/>
      <c r="AT48" s="178"/>
      <c r="AU48" s="348"/>
      <c r="AV48" s="348"/>
      <c r="AW48" s="348"/>
      <c r="AX48" s="365"/>
    </row>
    <row r="49" spans="1:50" ht="23.25" hidden="1" customHeight="1">
      <c r="A49" s="900" t="s">
        <v>456</v>
      </c>
      <c r="B49" s="901"/>
      <c r="C49" s="901"/>
      <c r="D49" s="901"/>
      <c r="E49" s="901"/>
      <c r="F49" s="902"/>
      <c r="G49" s="751"/>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c r="A51" s="543" t="s">
        <v>422</v>
      </c>
      <c r="B51" s="544"/>
      <c r="C51" s="544"/>
      <c r="D51" s="544"/>
      <c r="E51" s="544"/>
      <c r="F51" s="545"/>
      <c r="G51" s="550" t="s">
        <v>265</v>
      </c>
      <c r="H51" s="551"/>
      <c r="I51" s="551"/>
      <c r="J51" s="551"/>
      <c r="K51" s="551"/>
      <c r="L51" s="551"/>
      <c r="M51" s="551"/>
      <c r="N51" s="551"/>
      <c r="O51" s="552"/>
      <c r="P51" s="765" t="s">
        <v>59</v>
      </c>
      <c r="Q51" s="551"/>
      <c r="R51" s="551"/>
      <c r="S51" s="551"/>
      <c r="T51" s="551"/>
      <c r="U51" s="551"/>
      <c r="V51" s="551"/>
      <c r="W51" s="551"/>
      <c r="X51" s="552"/>
      <c r="Y51" s="458"/>
      <c r="Z51" s="459"/>
      <c r="AA51" s="460"/>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c r="A52" s="543"/>
      <c r="B52" s="544"/>
      <c r="C52" s="544"/>
      <c r="D52" s="544"/>
      <c r="E52" s="544"/>
      <c r="F52" s="545"/>
      <c r="G52" s="553"/>
      <c r="H52" s="368"/>
      <c r="I52" s="368"/>
      <c r="J52" s="368"/>
      <c r="K52" s="368"/>
      <c r="L52" s="368"/>
      <c r="M52" s="368"/>
      <c r="N52" s="368"/>
      <c r="O52" s="554"/>
      <c r="P52" s="566"/>
      <c r="Q52" s="368"/>
      <c r="R52" s="368"/>
      <c r="S52" s="368"/>
      <c r="T52" s="368"/>
      <c r="U52" s="368"/>
      <c r="V52" s="368"/>
      <c r="W52" s="368"/>
      <c r="X52" s="554"/>
      <c r="Y52" s="458"/>
      <c r="Z52" s="459"/>
      <c r="AA52" s="460"/>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c r="A53" s="546"/>
      <c r="B53" s="544"/>
      <c r="C53" s="544"/>
      <c r="D53" s="544"/>
      <c r="E53" s="544"/>
      <c r="F53" s="545"/>
      <c r="G53" s="519"/>
      <c r="H53" s="520"/>
      <c r="I53" s="520"/>
      <c r="J53" s="520"/>
      <c r="K53" s="520"/>
      <c r="L53" s="520"/>
      <c r="M53" s="520"/>
      <c r="N53" s="520"/>
      <c r="O53" s="521"/>
      <c r="P53" s="108"/>
      <c r="Q53" s="108"/>
      <c r="R53" s="108"/>
      <c r="S53" s="108"/>
      <c r="T53" s="108"/>
      <c r="U53" s="108"/>
      <c r="V53" s="108"/>
      <c r="W53" s="108"/>
      <c r="X53" s="199"/>
      <c r="Y53" s="334" t="s">
        <v>13</v>
      </c>
      <c r="Z53" s="528"/>
      <c r="AA53" s="529"/>
      <c r="AB53" s="531"/>
      <c r="AC53" s="531"/>
      <c r="AD53" s="531"/>
      <c r="AE53" s="350"/>
      <c r="AF53" s="348"/>
      <c r="AG53" s="348"/>
      <c r="AH53" s="348"/>
      <c r="AI53" s="350"/>
      <c r="AJ53" s="348"/>
      <c r="AK53" s="348"/>
      <c r="AL53" s="348"/>
      <c r="AM53" s="350"/>
      <c r="AN53" s="348"/>
      <c r="AO53" s="348"/>
      <c r="AP53" s="348"/>
      <c r="AQ53" s="176"/>
      <c r="AR53" s="177"/>
      <c r="AS53" s="177"/>
      <c r="AT53" s="178"/>
      <c r="AU53" s="348"/>
      <c r="AV53" s="348"/>
      <c r="AW53" s="348"/>
      <c r="AX53" s="365"/>
    </row>
    <row r="54" spans="1:50" ht="23.25" hidden="1" customHeight="1">
      <c r="A54" s="547"/>
      <c r="B54" s="548"/>
      <c r="C54" s="548"/>
      <c r="D54" s="548"/>
      <c r="E54" s="548"/>
      <c r="F54" s="549"/>
      <c r="G54" s="522"/>
      <c r="H54" s="523"/>
      <c r="I54" s="523"/>
      <c r="J54" s="523"/>
      <c r="K54" s="523"/>
      <c r="L54" s="523"/>
      <c r="M54" s="523"/>
      <c r="N54" s="523"/>
      <c r="O54" s="524"/>
      <c r="P54" s="201"/>
      <c r="Q54" s="201"/>
      <c r="R54" s="201"/>
      <c r="S54" s="201"/>
      <c r="T54" s="201"/>
      <c r="U54" s="201"/>
      <c r="V54" s="201"/>
      <c r="W54" s="201"/>
      <c r="X54" s="202"/>
      <c r="Y54" s="276" t="s">
        <v>54</v>
      </c>
      <c r="Z54" s="271"/>
      <c r="AA54" s="272"/>
      <c r="AB54" s="499"/>
      <c r="AC54" s="499"/>
      <c r="AD54" s="499"/>
      <c r="AE54" s="350"/>
      <c r="AF54" s="348"/>
      <c r="AG54" s="348"/>
      <c r="AH54" s="348"/>
      <c r="AI54" s="350"/>
      <c r="AJ54" s="348"/>
      <c r="AK54" s="348"/>
      <c r="AL54" s="348"/>
      <c r="AM54" s="350"/>
      <c r="AN54" s="348"/>
      <c r="AO54" s="348"/>
      <c r="AP54" s="348"/>
      <c r="AQ54" s="176"/>
      <c r="AR54" s="177"/>
      <c r="AS54" s="177"/>
      <c r="AT54" s="178"/>
      <c r="AU54" s="348"/>
      <c r="AV54" s="348"/>
      <c r="AW54" s="348"/>
      <c r="AX54" s="365"/>
    </row>
    <row r="55" spans="1:50" ht="23.25" hidden="1" customHeight="1">
      <c r="A55" s="646"/>
      <c r="B55" s="647"/>
      <c r="C55" s="647"/>
      <c r="D55" s="647"/>
      <c r="E55" s="647"/>
      <c r="F55" s="648"/>
      <c r="G55" s="525"/>
      <c r="H55" s="526"/>
      <c r="I55" s="526"/>
      <c r="J55" s="526"/>
      <c r="K55" s="526"/>
      <c r="L55" s="526"/>
      <c r="M55" s="526"/>
      <c r="N55" s="526"/>
      <c r="O55" s="527"/>
      <c r="P55" s="111"/>
      <c r="Q55" s="111"/>
      <c r="R55" s="111"/>
      <c r="S55" s="111"/>
      <c r="T55" s="111"/>
      <c r="U55" s="111"/>
      <c r="V55" s="111"/>
      <c r="W55" s="111"/>
      <c r="X55" s="204"/>
      <c r="Y55" s="276" t="s">
        <v>14</v>
      </c>
      <c r="Z55" s="271"/>
      <c r="AA55" s="272"/>
      <c r="AB55" s="451" t="s">
        <v>15</v>
      </c>
      <c r="AC55" s="451"/>
      <c r="AD55" s="451"/>
      <c r="AE55" s="350"/>
      <c r="AF55" s="348"/>
      <c r="AG55" s="348"/>
      <c r="AH55" s="348"/>
      <c r="AI55" s="350"/>
      <c r="AJ55" s="348"/>
      <c r="AK55" s="348"/>
      <c r="AL55" s="348"/>
      <c r="AM55" s="350"/>
      <c r="AN55" s="348"/>
      <c r="AO55" s="348"/>
      <c r="AP55" s="348"/>
      <c r="AQ55" s="176"/>
      <c r="AR55" s="177"/>
      <c r="AS55" s="177"/>
      <c r="AT55" s="178"/>
      <c r="AU55" s="348"/>
      <c r="AV55" s="348"/>
      <c r="AW55" s="348"/>
      <c r="AX55" s="365"/>
    </row>
    <row r="56" spans="1:50" ht="23.25" hidden="1" customHeight="1">
      <c r="A56" s="900" t="s">
        <v>456</v>
      </c>
      <c r="B56" s="901"/>
      <c r="C56" s="901"/>
      <c r="D56" s="901"/>
      <c r="E56" s="901"/>
      <c r="F56" s="902"/>
      <c r="G56" s="751"/>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c r="A58" s="543" t="s">
        <v>422</v>
      </c>
      <c r="B58" s="544"/>
      <c r="C58" s="544"/>
      <c r="D58" s="544"/>
      <c r="E58" s="544"/>
      <c r="F58" s="545"/>
      <c r="G58" s="550" t="s">
        <v>265</v>
      </c>
      <c r="H58" s="551"/>
      <c r="I58" s="551"/>
      <c r="J58" s="551"/>
      <c r="K58" s="551"/>
      <c r="L58" s="551"/>
      <c r="M58" s="551"/>
      <c r="N58" s="551"/>
      <c r="O58" s="552"/>
      <c r="P58" s="765" t="s">
        <v>59</v>
      </c>
      <c r="Q58" s="551"/>
      <c r="R58" s="551"/>
      <c r="S58" s="551"/>
      <c r="T58" s="551"/>
      <c r="U58" s="551"/>
      <c r="V58" s="551"/>
      <c r="W58" s="551"/>
      <c r="X58" s="552"/>
      <c r="Y58" s="458"/>
      <c r="Z58" s="459"/>
      <c r="AA58" s="460"/>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c r="A59" s="543"/>
      <c r="B59" s="544"/>
      <c r="C59" s="544"/>
      <c r="D59" s="544"/>
      <c r="E59" s="544"/>
      <c r="F59" s="545"/>
      <c r="G59" s="553"/>
      <c r="H59" s="368"/>
      <c r="I59" s="368"/>
      <c r="J59" s="368"/>
      <c r="K59" s="368"/>
      <c r="L59" s="368"/>
      <c r="M59" s="368"/>
      <c r="N59" s="368"/>
      <c r="O59" s="554"/>
      <c r="P59" s="566"/>
      <c r="Q59" s="368"/>
      <c r="R59" s="368"/>
      <c r="S59" s="368"/>
      <c r="T59" s="368"/>
      <c r="U59" s="368"/>
      <c r="V59" s="368"/>
      <c r="W59" s="368"/>
      <c r="X59" s="554"/>
      <c r="Y59" s="458"/>
      <c r="Z59" s="459"/>
      <c r="AA59" s="460"/>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c r="A60" s="546"/>
      <c r="B60" s="544"/>
      <c r="C60" s="544"/>
      <c r="D60" s="544"/>
      <c r="E60" s="544"/>
      <c r="F60" s="545"/>
      <c r="G60" s="519"/>
      <c r="H60" s="520"/>
      <c r="I60" s="520"/>
      <c r="J60" s="520"/>
      <c r="K60" s="520"/>
      <c r="L60" s="520"/>
      <c r="M60" s="520"/>
      <c r="N60" s="520"/>
      <c r="O60" s="521"/>
      <c r="P60" s="108"/>
      <c r="Q60" s="108"/>
      <c r="R60" s="108"/>
      <c r="S60" s="108"/>
      <c r="T60" s="108"/>
      <c r="U60" s="108"/>
      <c r="V60" s="108"/>
      <c r="W60" s="108"/>
      <c r="X60" s="199"/>
      <c r="Y60" s="334" t="s">
        <v>13</v>
      </c>
      <c r="Z60" s="528"/>
      <c r="AA60" s="529"/>
      <c r="AB60" s="531"/>
      <c r="AC60" s="531"/>
      <c r="AD60" s="531"/>
      <c r="AE60" s="350"/>
      <c r="AF60" s="348"/>
      <c r="AG60" s="348"/>
      <c r="AH60" s="348"/>
      <c r="AI60" s="350"/>
      <c r="AJ60" s="348"/>
      <c r="AK60" s="348"/>
      <c r="AL60" s="348"/>
      <c r="AM60" s="350"/>
      <c r="AN60" s="348"/>
      <c r="AO60" s="348"/>
      <c r="AP60" s="348"/>
      <c r="AQ60" s="176"/>
      <c r="AR60" s="177"/>
      <c r="AS60" s="177"/>
      <c r="AT60" s="178"/>
      <c r="AU60" s="348"/>
      <c r="AV60" s="348"/>
      <c r="AW60" s="348"/>
      <c r="AX60" s="365"/>
    </row>
    <row r="61" spans="1:50" ht="23.25" hidden="1" customHeight="1">
      <c r="A61" s="547"/>
      <c r="B61" s="548"/>
      <c r="C61" s="548"/>
      <c r="D61" s="548"/>
      <c r="E61" s="548"/>
      <c r="F61" s="549"/>
      <c r="G61" s="522"/>
      <c r="H61" s="523"/>
      <c r="I61" s="523"/>
      <c r="J61" s="523"/>
      <c r="K61" s="523"/>
      <c r="L61" s="523"/>
      <c r="M61" s="523"/>
      <c r="N61" s="523"/>
      <c r="O61" s="524"/>
      <c r="P61" s="201"/>
      <c r="Q61" s="201"/>
      <c r="R61" s="201"/>
      <c r="S61" s="201"/>
      <c r="T61" s="201"/>
      <c r="U61" s="201"/>
      <c r="V61" s="201"/>
      <c r="W61" s="201"/>
      <c r="X61" s="202"/>
      <c r="Y61" s="276" t="s">
        <v>54</v>
      </c>
      <c r="Z61" s="271"/>
      <c r="AA61" s="272"/>
      <c r="AB61" s="499"/>
      <c r="AC61" s="499"/>
      <c r="AD61" s="499"/>
      <c r="AE61" s="350"/>
      <c r="AF61" s="348"/>
      <c r="AG61" s="348"/>
      <c r="AH61" s="348"/>
      <c r="AI61" s="350"/>
      <c r="AJ61" s="348"/>
      <c r="AK61" s="348"/>
      <c r="AL61" s="348"/>
      <c r="AM61" s="350"/>
      <c r="AN61" s="348"/>
      <c r="AO61" s="348"/>
      <c r="AP61" s="348"/>
      <c r="AQ61" s="176"/>
      <c r="AR61" s="177"/>
      <c r="AS61" s="177"/>
      <c r="AT61" s="178"/>
      <c r="AU61" s="348"/>
      <c r="AV61" s="348"/>
      <c r="AW61" s="348"/>
      <c r="AX61" s="365"/>
    </row>
    <row r="62" spans="1:50" ht="23.25" hidden="1" customHeight="1">
      <c r="A62" s="547"/>
      <c r="B62" s="548"/>
      <c r="C62" s="548"/>
      <c r="D62" s="548"/>
      <c r="E62" s="548"/>
      <c r="F62" s="549"/>
      <c r="G62" s="525"/>
      <c r="H62" s="526"/>
      <c r="I62" s="526"/>
      <c r="J62" s="526"/>
      <c r="K62" s="526"/>
      <c r="L62" s="526"/>
      <c r="M62" s="526"/>
      <c r="N62" s="526"/>
      <c r="O62" s="527"/>
      <c r="P62" s="111"/>
      <c r="Q62" s="111"/>
      <c r="R62" s="111"/>
      <c r="S62" s="111"/>
      <c r="T62" s="111"/>
      <c r="U62" s="111"/>
      <c r="V62" s="111"/>
      <c r="W62" s="111"/>
      <c r="X62" s="204"/>
      <c r="Y62" s="276" t="s">
        <v>14</v>
      </c>
      <c r="Z62" s="271"/>
      <c r="AA62" s="272"/>
      <c r="AB62" s="482" t="s">
        <v>15</v>
      </c>
      <c r="AC62" s="482"/>
      <c r="AD62" s="482"/>
      <c r="AE62" s="350"/>
      <c r="AF62" s="348"/>
      <c r="AG62" s="348"/>
      <c r="AH62" s="348"/>
      <c r="AI62" s="350"/>
      <c r="AJ62" s="348"/>
      <c r="AK62" s="348"/>
      <c r="AL62" s="348"/>
      <c r="AM62" s="350"/>
      <c r="AN62" s="348"/>
      <c r="AO62" s="348"/>
      <c r="AP62" s="348"/>
      <c r="AQ62" s="176"/>
      <c r="AR62" s="177"/>
      <c r="AS62" s="177"/>
      <c r="AT62" s="178"/>
      <c r="AU62" s="348"/>
      <c r="AV62" s="348"/>
      <c r="AW62" s="348"/>
      <c r="AX62" s="365"/>
    </row>
    <row r="63" spans="1:50" ht="23.25" hidden="1" customHeight="1">
      <c r="A63" s="900" t="s">
        <v>456</v>
      </c>
      <c r="B63" s="901"/>
      <c r="C63" s="901"/>
      <c r="D63" s="901"/>
      <c r="E63" s="901"/>
      <c r="F63" s="902"/>
      <c r="G63" s="751"/>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c r="A65" s="961" t="s">
        <v>423</v>
      </c>
      <c r="B65" s="962"/>
      <c r="C65" s="962"/>
      <c r="D65" s="962"/>
      <c r="E65" s="962"/>
      <c r="F65" s="963"/>
      <c r="G65" s="967"/>
      <c r="H65" s="969" t="s">
        <v>265</v>
      </c>
      <c r="I65" s="969"/>
      <c r="J65" s="969"/>
      <c r="K65" s="969"/>
      <c r="L65" s="969"/>
      <c r="M65" s="969"/>
      <c r="N65" s="969"/>
      <c r="O65" s="970"/>
      <c r="P65" s="973" t="s">
        <v>59</v>
      </c>
      <c r="Q65" s="969"/>
      <c r="R65" s="969"/>
      <c r="S65" s="969"/>
      <c r="T65" s="969"/>
      <c r="U65" s="969"/>
      <c r="V65" s="970"/>
      <c r="W65" s="975" t="s">
        <v>418</v>
      </c>
      <c r="X65" s="976"/>
      <c r="Y65" s="979"/>
      <c r="Z65" s="979"/>
      <c r="AA65" s="980"/>
      <c r="AB65" s="973" t="s">
        <v>12</v>
      </c>
      <c r="AC65" s="969"/>
      <c r="AD65" s="970"/>
      <c r="AE65" s="929" t="s">
        <v>310</v>
      </c>
      <c r="AF65" s="929"/>
      <c r="AG65" s="929"/>
      <c r="AH65" s="929"/>
      <c r="AI65" s="929" t="s">
        <v>311</v>
      </c>
      <c r="AJ65" s="929"/>
      <c r="AK65" s="929"/>
      <c r="AL65" s="929"/>
      <c r="AM65" s="929" t="s">
        <v>317</v>
      </c>
      <c r="AN65" s="929"/>
      <c r="AO65" s="929"/>
      <c r="AP65" s="973"/>
      <c r="AQ65" s="973" t="s">
        <v>308</v>
      </c>
      <c r="AR65" s="969"/>
      <c r="AS65" s="969"/>
      <c r="AT65" s="970"/>
      <c r="AU65" s="984" t="s">
        <v>253</v>
      </c>
      <c r="AV65" s="984"/>
      <c r="AW65" s="984"/>
      <c r="AX65" s="985"/>
    </row>
    <row r="66" spans="1:50" ht="18.75" customHeight="1">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426" t="s">
        <v>468</v>
      </c>
      <c r="AR66" s="259"/>
      <c r="AS66" s="971" t="s">
        <v>309</v>
      </c>
      <c r="AT66" s="972"/>
      <c r="AU66" s="986" t="s">
        <v>468</v>
      </c>
      <c r="AV66" s="259"/>
      <c r="AW66" s="971" t="s">
        <v>421</v>
      </c>
      <c r="AX66" s="987"/>
    </row>
    <row r="67" spans="1:50" ht="23.25" customHeight="1">
      <c r="A67" s="964"/>
      <c r="B67" s="965"/>
      <c r="C67" s="965"/>
      <c r="D67" s="965"/>
      <c r="E67" s="965"/>
      <c r="F67" s="966"/>
      <c r="G67" s="988" t="s">
        <v>318</v>
      </c>
      <c r="H67" s="991" t="s">
        <v>469</v>
      </c>
      <c r="I67" s="992"/>
      <c r="J67" s="992"/>
      <c r="K67" s="992"/>
      <c r="L67" s="992"/>
      <c r="M67" s="992"/>
      <c r="N67" s="992"/>
      <c r="O67" s="993"/>
      <c r="P67" s="991" t="s">
        <v>468</v>
      </c>
      <c r="Q67" s="992"/>
      <c r="R67" s="992"/>
      <c r="S67" s="992"/>
      <c r="T67" s="992"/>
      <c r="U67" s="992"/>
      <c r="V67" s="993"/>
      <c r="W67" s="997"/>
      <c r="X67" s="998"/>
      <c r="Y67" s="1003" t="s">
        <v>13</v>
      </c>
      <c r="Z67" s="1003"/>
      <c r="AA67" s="1004"/>
      <c r="AB67" s="1005" t="s">
        <v>446</v>
      </c>
      <c r="AC67" s="1005"/>
      <c r="AD67" s="1005"/>
      <c r="AE67" s="347" t="s">
        <v>468</v>
      </c>
      <c r="AF67" s="348"/>
      <c r="AG67" s="348"/>
      <c r="AH67" s="348"/>
      <c r="AI67" s="347" t="s">
        <v>468</v>
      </c>
      <c r="AJ67" s="348"/>
      <c r="AK67" s="348"/>
      <c r="AL67" s="348"/>
      <c r="AM67" s="347" t="s">
        <v>468</v>
      </c>
      <c r="AN67" s="348"/>
      <c r="AO67" s="348"/>
      <c r="AP67" s="348"/>
      <c r="AQ67" s="347" t="s">
        <v>468</v>
      </c>
      <c r="AR67" s="348"/>
      <c r="AS67" s="348"/>
      <c r="AT67" s="349"/>
      <c r="AU67" s="393" t="s">
        <v>468</v>
      </c>
      <c r="AV67" s="348"/>
      <c r="AW67" s="348"/>
      <c r="AX67" s="365"/>
    </row>
    <row r="68" spans="1:50" ht="23.25" customHeight="1">
      <c r="A68" s="964"/>
      <c r="B68" s="965"/>
      <c r="C68" s="965"/>
      <c r="D68" s="965"/>
      <c r="E68" s="965"/>
      <c r="F68" s="966"/>
      <c r="G68" s="989"/>
      <c r="H68" s="994"/>
      <c r="I68" s="995"/>
      <c r="J68" s="995"/>
      <c r="K68" s="995"/>
      <c r="L68" s="995"/>
      <c r="M68" s="995"/>
      <c r="N68" s="995"/>
      <c r="O68" s="996"/>
      <c r="P68" s="994"/>
      <c r="Q68" s="995"/>
      <c r="R68" s="995"/>
      <c r="S68" s="995"/>
      <c r="T68" s="995"/>
      <c r="U68" s="995"/>
      <c r="V68" s="996"/>
      <c r="W68" s="999"/>
      <c r="X68" s="1000"/>
      <c r="Y68" s="132" t="s">
        <v>54</v>
      </c>
      <c r="Z68" s="132"/>
      <c r="AA68" s="133"/>
      <c r="AB68" s="1006" t="s">
        <v>446</v>
      </c>
      <c r="AC68" s="1006"/>
      <c r="AD68" s="1006"/>
      <c r="AE68" s="347" t="s">
        <v>468</v>
      </c>
      <c r="AF68" s="348"/>
      <c r="AG68" s="348"/>
      <c r="AH68" s="348"/>
      <c r="AI68" s="347" t="s">
        <v>468</v>
      </c>
      <c r="AJ68" s="348"/>
      <c r="AK68" s="348"/>
      <c r="AL68" s="348"/>
      <c r="AM68" s="347" t="s">
        <v>469</v>
      </c>
      <c r="AN68" s="348"/>
      <c r="AO68" s="348"/>
      <c r="AP68" s="348"/>
      <c r="AQ68" s="347" t="s">
        <v>468</v>
      </c>
      <c r="AR68" s="348"/>
      <c r="AS68" s="348"/>
      <c r="AT68" s="349"/>
      <c r="AU68" s="393" t="s">
        <v>468</v>
      </c>
      <c r="AV68" s="348"/>
      <c r="AW68" s="348"/>
      <c r="AX68" s="365"/>
    </row>
    <row r="69" spans="1:50" ht="23.25" customHeight="1">
      <c r="A69" s="964"/>
      <c r="B69" s="965"/>
      <c r="C69" s="965"/>
      <c r="D69" s="965"/>
      <c r="E69" s="965"/>
      <c r="F69" s="966"/>
      <c r="G69" s="990"/>
      <c r="H69" s="994"/>
      <c r="I69" s="995"/>
      <c r="J69" s="995"/>
      <c r="K69" s="995"/>
      <c r="L69" s="995"/>
      <c r="M69" s="995"/>
      <c r="N69" s="995"/>
      <c r="O69" s="996"/>
      <c r="P69" s="994"/>
      <c r="Q69" s="995"/>
      <c r="R69" s="995"/>
      <c r="S69" s="995"/>
      <c r="T69" s="995"/>
      <c r="U69" s="995"/>
      <c r="V69" s="996"/>
      <c r="W69" s="1001"/>
      <c r="X69" s="1002"/>
      <c r="Y69" s="132" t="s">
        <v>14</v>
      </c>
      <c r="Z69" s="132"/>
      <c r="AA69" s="133"/>
      <c r="AB69" s="895" t="s">
        <v>447</v>
      </c>
      <c r="AC69" s="895"/>
      <c r="AD69" s="895"/>
      <c r="AE69" s="937" t="s">
        <v>468</v>
      </c>
      <c r="AF69" s="898"/>
      <c r="AG69" s="898"/>
      <c r="AH69" s="898"/>
      <c r="AI69" s="937" t="s">
        <v>468</v>
      </c>
      <c r="AJ69" s="898"/>
      <c r="AK69" s="898"/>
      <c r="AL69" s="898"/>
      <c r="AM69" s="937" t="s">
        <v>468</v>
      </c>
      <c r="AN69" s="898"/>
      <c r="AO69" s="898"/>
      <c r="AP69" s="898"/>
      <c r="AQ69" s="347" t="s">
        <v>468</v>
      </c>
      <c r="AR69" s="348"/>
      <c r="AS69" s="348"/>
      <c r="AT69" s="349"/>
      <c r="AU69" s="393" t="s">
        <v>468</v>
      </c>
      <c r="AV69" s="348"/>
      <c r="AW69" s="348"/>
      <c r="AX69" s="365"/>
    </row>
    <row r="70" spans="1:50" ht="23.25" customHeight="1">
      <c r="A70" s="964" t="s">
        <v>429</v>
      </c>
      <c r="B70" s="965"/>
      <c r="C70" s="965"/>
      <c r="D70" s="965"/>
      <c r="E70" s="965"/>
      <c r="F70" s="966"/>
      <c r="G70" s="989" t="s">
        <v>319</v>
      </c>
      <c r="H70" s="1007" t="s">
        <v>468</v>
      </c>
      <c r="I70" s="1008"/>
      <c r="J70" s="1008"/>
      <c r="K70" s="1008"/>
      <c r="L70" s="1008"/>
      <c r="M70" s="1008"/>
      <c r="N70" s="1008"/>
      <c r="O70" s="1008"/>
      <c r="P70" s="1007" t="s">
        <v>468</v>
      </c>
      <c r="Q70" s="1008"/>
      <c r="R70" s="1008"/>
      <c r="S70" s="1008"/>
      <c r="T70" s="1008"/>
      <c r="U70" s="1008"/>
      <c r="V70" s="1008"/>
      <c r="W70" s="1011" t="s">
        <v>445</v>
      </c>
      <c r="X70" s="1012"/>
      <c r="Y70" s="1003" t="s">
        <v>13</v>
      </c>
      <c r="Z70" s="1003"/>
      <c r="AA70" s="1004"/>
      <c r="AB70" s="1005" t="s">
        <v>446</v>
      </c>
      <c r="AC70" s="1005"/>
      <c r="AD70" s="1005"/>
      <c r="AE70" s="347" t="s">
        <v>504</v>
      </c>
      <c r="AF70" s="348"/>
      <c r="AG70" s="348"/>
      <c r="AH70" s="348"/>
      <c r="AI70" s="347" t="s">
        <v>468</v>
      </c>
      <c r="AJ70" s="348"/>
      <c r="AK70" s="348"/>
      <c r="AL70" s="348"/>
      <c r="AM70" s="347" t="s">
        <v>468</v>
      </c>
      <c r="AN70" s="348"/>
      <c r="AO70" s="348"/>
      <c r="AP70" s="348"/>
      <c r="AQ70" s="347" t="s">
        <v>468</v>
      </c>
      <c r="AR70" s="348"/>
      <c r="AS70" s="348"/>
      <c r="AT70" s="349"/>
      <c r="AU70" s="393" t="s">
        <v>468</v>
      </c>
      <c r="AV70" s="348"/>
      <c r="AW70" s="348"/>
      <c r="AX70" s="365"/>
    </row>
    <row r="71" spans="1:50" ht="23.25" customHeight="1">
      <c r="A71" s="964"/>
      <c r="B71" s="965"/>
      <c r="C71" s="965"/>
      <c r="D71" s="965"/>
      <c r="E71" s="965"/>
      <c r="F71" s="966"/>
      <c r="G71" s="989"/>
      <c r="H71" s="1009"/>
      <c r="I71" s="1009"/>
      <c r="J71" s="1009"/>
      <c r="K71" s="1009"/>
      <c r="L71" s="1009"/>
      <c r="M71" s="1009"/>
      <c r="N71" s="1009"/>
      <c r="O71" s="1009"/>
      <c r="P71" s="1009"/>
      <c r="Q71" s="1009"/>
      <c r="R71" s="1009"/>
      <c r="S71" s="1009"/>
      <c r="T71" s="1009"/>
      <c r="U71" s="1009"/>
      <c r="V71" s="1009"/>
      <c r="W71" s="1013"/>
      <c r="X71" s="1014"/>
      <c r="Y71" s="132" t="s">
        <v>54</v>
      </c>
      <c r="Z71" s="132"/>
      <c r="AA71" s="133"/>
      <c r="AB71" s="1006" t="s">
        <v>446</v>
      </c>
      <c r="AC71" s="1006"/>
      <c r="AD71" s="1006"/>
      <c r="AE71" s="347" t="s">
        <v>468</v>
      </c>
      <c r="AF71" s="348"/>
      <c r="AG71" s="348"/>
      <c r="AH71" s="348"/>
      <c r="AI71" s="347" t="s">
        <v>468</v>
      </c>
      <c r="AJ71" s="348"/>
      <c r="AK71" s="348"/>
      <c r="AL71" s="348"/>
      <c r="AM71" s="347" t="s">
        <v>468</v>
      </c>
      <c r="AN71" s="348"/>
      <c r="AO71" s="348"/>
      <c r="AP71" s="348"/>
      <c r="AQ71" s="347" t="s">
        <v>468</v>
      </c>
      <c r="AR71" s="348"/>
      <c r="AS71" s="348"/>
      <c r="AT71" s="349"/>
      <c r="AU71" s="393" t="s">
        <v>468</v>
      </c>
      <c r="AV71" s="348"/>
      <c r="AW71" s="348"/>
      <c r="AX71" s="365"/>
    </row>
    <row r="72" spans="1:50" ht="23.25" customHeight="1">
      <c r="A72" s="1017"/>
      <c r="B72" s="1018"/>
      <c r="C72" s="1018"/>
      <c r="D72" s="1018"/>
      <c r="E72" s="1018"/>
      <c r="F72" s="1019"/>
      <c r="G72" s="989"/>
      <c r="H72" s="1010"/>
      <c r="I72" s="1010"/>
      <c r="J72" s="1010"/>
      <c r="K72" s="1010"/>
      <c r="L72" s="1010"/>
      <c r="M72" s="1010"/>
      <c r="N72" s="1010"/>
      <c r="O72" s="1010"/>
      <c r="P72" s="1010"/>
      <c r="Q72" s="1010"/>
      <c r="R72" s="1010"/>
      <c r="S72" s="1010"/>
      <c r="T72" s="1010"/>
      <c r="U72" s="1010"/>
      <c r="V72" s="1010"/>
      <c r="W72" s="1015"/>
      <c r="X72" s="1016"/>
      <c r="Y72" s="132" t="s">
        <v>14</v>
      </c>
      <c r="Z72" s="132"/>
      <c r="AA72" s="133"/>
      <c r="AB72" s="895" t="s">
        <v>447</v>
      </c>
      <c r="AC72" s="895"/>
      <c r="AD72" s="895"/>
      <c r="AE72" s="937" t="s">
        <v>468</v>
      </c>
      <c r="AF72" s="898"/>
      <c r="AG72" s="898"/>
      <c r="AH72" s="898"/>
      <c r="AI72" s="937" t="s">
        <v>468</v>
      </c>
      <c r="AJ72" s="898"/>
      <c r="AK72" s="898"/>
      <c r="AL72" s="898"/>
      <c r="AM72" s="937" t="s">
        <v>468</v>
      </c>
      <c r="AN72" s="898"/>
      <c r="AO72" s="898"/>
      <c r="AP72" s="898"/>
      <c r="AQ72" s="347" t="s">
        <v>468</v>
      </c>
      <c r="AR72" s="348"/>
      <c r="AS72" s="348"/>
      <c r="AT72" s="349"/>
      <c r="AU72" s="393" t="s">
        <v>468</v>
      </c>
      <c r="AV72" s="348"/>
      <c r="AW72" s="348"/>
      <c r="AX72" s="365"/>
    </row>
    <row r="73" spans="1:50" ht="18.75" hidden="1" customHeight="1">
      <c r="A73" s="845" t="s">
        <v>423</v>
      </c>
      <c r="B73" s="846"/>
      <c r="C73" s="846"/>
      <c r="D73" s="846"/>
      <c r="E73" s="846"/>
      <c r="F73" s="847"/>
      <c r="G73" s="826"/>
      <c r="H73" s="116" t="s">
        <v>265</v>
      </c>
      <c r="I73" s="116"/>
      <c r="J73" s="116"/>
      <c r="K73" s="116"/>
      <c r="L73" s="116"/>
      <c r="M73" s="116"/>
      <c r="N73" s="116"/>
      <c r="O73" s="117"/>
      <c r="P73" s="124" t="s">
        <v>59</v>
      </c>
      <c r="Q73" s="116"/>
      <c r="R73" s="116"/>
      <c r="S73" s="116"/>
      <c r="T73" s="116"/>
      <c r="U73" s="116"/>
      <c r="V73" s="116"/>
      <c r="W73" s="116"/>
      <c r="X73" s="117"/>
      <c r="Y73" s="828"/>
      <c r="Z73" s="829"/>
      <c r="AA73" s="830"/>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c r="A74" s="848"/>
      <c r="B74" s="849"/>
      <c r="C74" s="849"/>
      <c r="D74" s="849"/>
      <c r="E74" s="849"/>
      <c r="F74" s="850"/>
      <c r="G74" s="827"/>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c r="A75" s="848"/>
      <c r="B75" s="849"/>
      <c r="C75" s="849"/>
      <c r="D75" s="849"/>
      <c r="E75" s="849"/>
      <c r="F75" s="850"/>
      <c r="G75" s="787"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c r="A76" s="848"/>
      <c r="B76" s="849"/>
      <c r="C76" s="849"/>
      <c r="D76" s="849"/>
      <c r="E76" s="849"/>
      <c r="F76" s="850"/>
      <c r="G76" s="788"/>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c r="A77" s="848"/>
      <c r="B77" s="849"/>
      <c r="C77" s="849"/>
      <c r="D77" s="849"/>
      <c r="E77" s="849"/>
      <c r="F77" s="850"/>
      <c r="G77" s="789"/>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c r="A78" s="913" t="s">
        <v>459</v>
      </c>
      <c r="B78" s="914"/>
      <c r="C78" s="914"/>
      <c r="D78" s="914"/>
      <c r="E78" s="911" t="s">
        <v>388</v>
      </c>
      <c r="F78" s="912"/>
      <c r="G78" s="49" t="s">
        <v>319</v>
      </c>
      <c r="H78" s="802"/>
      <c r="I78" s="215"/>
      <c r="J78" s="215"/>
      <c r="K78" s="215"/>
      <c r="L78" s="215"/>
      <c r="M78" s="215"/>
      <c r="N78" s="215"/>
      <c r="O78" s="803"/>
      <c r="P78" s="243"/>
      <c r="Q78" s="243"/>
      <c r="R78" s="243"/>
      <c r="S78" s="243"/>
      <c r="T78" s="243"/>
      <c r="U78" s="243"/>
      <c r="V78" s="243"/>
      <c r="W78" s="243"/>
      <c r="X78" s="24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766" t="s">
        <v>268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95" t="s">
        <v>417</v>
      </c>
      <c r="AP79" s="96"/>
      <c r="AQ79" s="96"/>
      <c r="AR79" s="76" t="s">
        <v>415</v>
      </c>
      <c r="AS79" s="95"/>
      <c r="AT79" s="96"/>
      <c r="AU79" s="96"/>
      <c r="AV79" s="96"/>
      <c r="AW79" s="96"/>
      <c r="AX79" s="97"/>
    </row>
    <row r="80" spans="1:50" ht="18.75" hidden="1" customHeight="1">
      <c r="A80" s="495" t="s">
        <v>266</v>
      </c>
      <c r="B80" s="853" t="s">
        <v>414</v>
      </c>
      <c r="C80" s="854"/>
      <c r="D80" s="854"/>
      <c r="E80" s="854"/>
      <c r="F80" s="855"/>
      <c r="G80" s="551" t="s">
        <v>258</v>
      </c>
      <c r="H80" s="551"/>
      <c r="I80" s="551"/>
      <c r="J80" s="551"/>
      <c r="K80" s="551"/>
      <c r="L80" s="551"/>
      <c r="M80" s="551"/>
      <c r="N80" s="551"/>
      <c r="O80" s="551"/>
      <c r="P80" s="551"/>
      <c r="Q80" s="551"/>
      <c r="R80" s="551"/>
      <c r="S80" s="551"/>
      <c r="T80" s="551"/>
      <c r="U80" s="551"/>
      <c r="V80" s="551"/>
      <c r="W80" s="551"/>
      <c r="X80" s="551"/>
      <c r="Y80" s="551"/>
      <c r="Z80" s="551"/>
      <c r="AA80" s="552"/>
      <c r="AB80" s="765" t="s">
        <v>398</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73"/>
    </row>
    <row r="81" spans="1:60" ht="22.5" hidden="1" customHeight="1">
      <c r="A81" s="496"/>
      <c r="B81" s="856"/>
      <c r="C81" s="532"/>
      <c r="D81" s="532"/>
      <c r="E81" s="532"/>
      <c r="F81" s="533"/>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6"/>
      <c r="B82" s="856"/>
      <c r="C82" s="532"/>
      <c r="D82" s="532"/>
      <c r="E82" s="532"/>
      <c r="F82" s="533"/>
      <c r="G82" s="487"/>
      <c r="H82" s="487"/>
      <c r="I82" s="487"/>
      <c r="J82" s="487"/>
      <c r="K82" s="487"/>
      <c r="L82" s="487"/>
      <c r="M82" s="487"/>
      <c r="N82" s="487"/>
      <c r="O82" s="487"/>
      <c r="P82" s="487"/>
      <c r="Q82" s="487"/>
      <c r="R82" s="487"/>
      <c r="S82" s="487"/>
      <c r="T82" s="487"/>
      <c r="U82" s="487"/>
      <c r="V82" s="487"/>
      <c r="W82" s="487"/>
      <c r="X82" s="487"/>
      <c r="Y82" s="487"/>
      <c r="Z82" s="487"/>
      <c r="AA82" s="75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496"/>
      <c r="B83" s="856"/>
      <c r="C83" s="532"/>
      <c r="D83" s="532"/>
      <c r="E83" s="532"/>
      <c r="F83" s="533"/>
      <c r="G83" s="490"/>
      <c r="H83" s="490"/>
      <c r="I83" s="490"/>
      <c r="J83" s="490"/>
      <c r="K83" s="490"/>
      <c r="L83" s="490"/>
      <c r="M83" s="490"/>
      <c r="N83" s="490"/>
      <c r="O83" s="490"/>
      <c r="P83" s="490"/>
      <c r="Q83" s="490"/>
      <c r="R83" s="490"/>
      <c r="S83" s="490"/>
      <c r="T83" s="490"/>
      <c r="U83" s="490"/>
      <c r="V83" s="490"/>
      <c r="W83" s="490"/>
      <c r="X83" s="490"/>
      <c r="Y83" s="490"/>
      <c r="Z83" s="490"/>
      <c r="AA83" s="75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496"/>
      <c r="B84" s="857"/>
      <c r="C84" s="534"/>
      <c r="D84" s="534"/>
      <c r="E84" s="534"/>
      <c r="F84" s="535"/>
      <c r="G84" s="493"/>
      <c r="H84" s="493"/>
      <c r="I84" s="493"/>
      <c r="J84" s="493"/>
      <c r="K84" s="493"/>
      <c r="L84" s="493"/>
      <c r="M84" s="493"/>
      <c r="N84" s="493"/>
      <c r="O84" s="493"/>
      <c r="P84" s="493"/>
      <c r="Q84" s="493"/>
      <c r="R84" s="493"/>
      <c r="S84" s="493"/>
      <c r="T84" s="493"/>
      <c r="U84" s="493"/>
      <c r="V84" s="493"/>
      <c r="W84" s="493"/>
      <c r="X84" s="493"/>
      <c r="Y84" s="493"/>
      <c r="Z84" s="493"/>
      <c r="AA84" s="76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496"/>
      <c r="B85" s="532" t="s">
        <v>264</v>
      </c>
      <c r="C85" s="532"/>
      <c r="D85" s="532"/>
      <c r="E85" s="532"/>
      <c r="F85" s="533"/>
      <c r="G85" s="550" t="s">
        <v>61</v>
      </c>
      <c r="H85" s="551"/>
      <c r="I85" s="551"/>
      <c r="J85" s="551"/>
      <c r="K85" s="551"/>
      <c r="L85" s="551"/>
      <c r="M85" s="551"/>
      <c r="N85" s="551"/>
      <c r="O85" s="552"/>
      <c r="P85" s="765" t="s">
        <v>63</v>
      </c>
      <c r="Q85" s="551"/>
      <c r="R85" s="551"/>
      <c r="S85" s="551"/>
      <c r="T85" s="551"/>
      <c r="U85" s="551"/>
      <c r="V85" s="551"/>
      <c r="W85" s="551"/>
      <c r="X85" s="552"/>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c r="A86" s="496"/>
      <c r="B86" s="532"/>
      <c r="C86" s="532"/>
      <c r="D86" s="532"/>
      <c r="E86" s="532"/>
      <c r="F86" s="533"/>
      <c r="G86" s="553"/>
      <c r="H86" s="368"/>
      <c r="I86" s="368"/>
      <c r="J86" s="368"/>
      <c r="K86" s="368"/>
      <c r="L86" s="368"/>
      <c r="M86" s="368"/>
      <c r="N86" s="368"/>
      <c r="O86" s="554"/>
      <c r="P86" s="566"/>
      <c r="Q86" s="368"/>
      <c r="R86" s="368"/>
      <c r="S86" s="368"/>
      <c r="T86" s="368"/>
      <c r="U86" s="368"/>
      <c r="V86" s="368"/>
      <c r="W86" s="368"/>
      <c r="X86" s="554"/>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c r="A87" s="496"/>
      <c r="B87" s="532"/>
      <c r="C87" s="532"/>
      <c r="D87" s="532"/>
      <c r="E87" s="532"/>
      <c r="F87" s="533"/>
      <c r="G87" s="198"/>
      <c r="H87" s="108"/>
      <c r="I87" s="108"/>
      <c r="J87" s="108"/>
      <c r="K87" s="108"/>
      <c r="L87" s="108"/>
      <c r="M87" s="108"/>
      <c r="N87" s="108"/>
      <c r="O87" s="199"/>
      <c r="P87" s="108"/>
      <c r="Q87" s="819"/>
      <c r="R87" s="819"/>
      <c r="S87" s="819"/>
      <c r="T87" s="819"/>
      <c r="U87" s="819"/>
      <c r="V87" s="819"/>
      <c r="W87" s="819"/>
      <c r="X87" s="820"/>
      <c r="Y87" s="762" t="s">
        <v>62</v>
      </c>
      <c r="Z87" s="763"/>
      <c r="AA87" s="764"/>
      <c r="AB87" s="531"/>
      <c r="AC87" s="531"/>
      <c r="AD87" s="531"/>
      <c r="AE87" s="350"/>
      <c r="AF87" s="348"/>
      <c r="AG87" s="348"/>
      <c r="AH87" s="348"/>
      <c r="AI87" s="350"/>
      <c r="AJ87" s="348"/>
      <c r="AK87" s="348"/>
      <c r="AL87" s="348"/>
      <c r="AM87" s="350"/>
      <c r="AN87" s="348"/>
      <c r="AO87" s="348"/>
      <c r="AP87" s="348"/>
      <c r="AQ87" s="176"/>
      <c r="AR87" s="177"/>
      <c r="AS87" s="177"/>
      <c r="AT87" s="178"/>
      <c r="AU87" s="348"/>
      <c r="AV87" s="348"/>
      <c r="AW87" s="348"/>
      <c r="AX87" s="365"/>
    </row>
    <row r="88" spans="1:60" ht="23.25" hidden="1" customHeight="1">
      <c r="A88" s="496"/>
      <c r="B88" s="532"/>
      <c r="C88" s="532"/>
      <c r="D88" s="532"/>
      <c r="E88" s="532"/>
      <c r="F88" s="533"/>
      <c r="G88" s="200"/>
      <c r="H88" s="201"/>
      <c r="I88" s="201"/>
      <c r="J88" s="201"/>
      <c r="K88" s="201"/>
      <c r="L88" s="201"/>
      <c r="M88" s="201"/>
      <c r="N88" s="201"/>
      <c r="O88" s="202"/>
      <c r="P88" s="821"/>
      <c r="Q88" s="821"/>
      <c r="R88" s="821"/>
      <c r="S88" s="821"/>
      <c r="T88" s="821"/>
      <c r="U88" s="821"/>
      <c r="V88" s="821"/>
      <c r="W88" s="821"/>
      <c r="X88" s="822"/>
      <c r="Y88" s="732" t="s">
        <v>54</v>
      </c>
      <c r="Z88" s="733"/>
      <c r="AA88" s="734"/>
      <c r="AB88" s="499"/>
      <c r="AC88" s="499"/>
      <c r="AD88" s="499"/>
      <c r="AE88" s="350"/>
      <c r="AF88" s="348"/>
      <c r="AG88" s="348"/>
      <c r="AH88" s="348"/>
      <c r="AI88" s="350"/>
      <c r="AJ88" s="348"/>
      <c r="AK88" s="348"/>
      <c r="AL88" s="348"/>
      <c r="AM88" s="350"/>
      <c r="AN88" s="348"/>
      <c r="AO88" s="348"/>
      <c r="AP88" s="348"/>
      <c r="AQ88" s="176"/>
      <c r="AR88" s="177"/>
      <c r="AS88" s="177"/>
      <c r="AT88" s="178"/>
      <c r="AU88" s="348"/>
      <c r="AV88" s="348"/>
      <c r="AW88" s="348"/>
      <c r="AX88" s="365"/>
      <c r="AY88" s="10"/>
      <c r="AZ88" s="10"/>
      <c r="BA88" s="10"/>
      <c r="BB88" s="10"/>
      <c r="BC88" s="10"/>
    </row>
    <row r="89" spans="1:60" ht="23.25" hidden="1" customHeight="1">
      <c r="A89" s="496"/>
      <c r="B89" s="534"/>
      <c r="C89" s="534"/>
      <c r="D89" s="534"/>
      <c r="E89" s="534"/>
      <c r="F89" s="535"/>
      <c r="G89" s="203"/>
      <c r="H89" s="111"/>
      <c r="I89" s="111"/>
      <c r="J89" s="111"/>
      <c r="K89" s="111"/>
      <c r="L89" s="111"/>
      <c r="M89" s="111"/>
      <c r="N89" s="111"/>
      <c r="O89" s="204"/>
      <c r="P89" s="278"/>
      <c r="Q89" s="278"/>
      <c r="R89" s="278"/>
      <c r="S89" s="278"/>
      <c r="T89" s="278"/>
      <c r="U89" s="278"/>
      <c r="V89" s="278"/>
      <c r="W89" s="278"/>
      <c r="X89" s="823"/>
      <c r="Y89" s="732" t="s">
        <v>14</v>
      </c>
      <c r="Z89" s="733"/>
      <c r="AA89" s="734"/>
      <c r="AB89" s="451" t="s">
        <v>15</v>
      </c>
      <c r="AC89" s="451"/>
      <c r="AD89" s="451"/>
      <c r="AE89" s="350"/>
      <c r="AF89" s="348"/>
      <c r="AG89" s="348"/>
      <c r="AH89" s="348"/>
      <c r="AI89" s="350"/>
      <c r="AJ89" s="348"/>
      <c r="AK89" s="348"/>
      <c r="AL89" s="348"/>
      <c r="AM89" s="350"/>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c r="A90" s="496"/>
      <c r="B90" s="532" t="s">
        <v>264</v>
      </c>
      <c r="C90" s="532"/>
      <c r="D90" s="532"/>
      <c r="E90" s="532"/>
      <c r="F90" s="533"/>
      <c r="G90" s="550" t="s">
        <v>61</v>
      </c>
      <c r="H90" s="551"/>
      <c r="I90" s="551"/>
      <c r="J90" s="551"/>
      <c r="K90" s="551"/>
      <c r="L90" s="551"/>
      <c r="M90" s="551"/>
      <c r="N90" s="551"/>
      <c r="O90" s="552"/>
      <c r="P90" s="765" t="s">
        <v>63</v>
      </c>
      <c r="Q90" s="551"/>
      <c r="R90" s="551"/>
      <c r="S90" s="551"/>
      <c r="T90" s="551"/>
      <c r="U90" s="551"/>
      <c r="V90" s="551"/>
      <c r="W90" s="551"/>
      <c r="X90" s="552"/>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c r="A91" s="496"/>
      <c r="B91" s="532"/>
      <c r="C91" s="532"/>
      <c r="D91" s="532"/>
      <c r="E91" s="532"/>
      <c r="F91" s="533"/>
      <c r="G91" s="553"/>
      <c r="H91" s="368"/>
      <c r="I91" s="368"/>
      <c r="J91" s="368"/>
      <c r="K91" s="368"/>
      <c r="L91" s="368"/>
      <c r="M91" s="368"/>
      <c r="N91" s="368"/>
      <c r="O91" s="554"/>
      <c r="P91" s="566"/>
      <c r="Q91" s="368"/>
      <c r="R91" s="368"/>
      <c r="S91" s="368"/>
      <c r="T91" s="368"/>
      <c r="U91" s="368"/>
      <c r="V91" s="368"/>
      <c r="W91" s="368"/>
      <c r="X91" s="554"/>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c r="A92" s="496"/>
      <c r="B92" s="532"/>
      <c r="C92" s="532"/>
      <c r="D92" s="532"/>
      <c r="E92" s="532"/>
      <c r="F92" s="533"/>
      <c r="G92" s="198"/>
      <c r="H92" s="108"/>
      <c r="I92" s="108"/>
      <c r="J92" s="108"/>
      <c r="K92" s="108"/>
      <c r="L92" s="108"/>
      <c r="M92" s="108"/>
      <c r="N92" s="108"/>
      <c r="O92" s="199"/>
      <c r="P92" s="108"/>
      <c r="Q92" s="819"/>
      <c r="R92" s="819"/>
      <c r="S92" s="819"/>
      <c r="T92" s="819"/>
      <c r="U92" s="819"/>
      <c r="V92" s="819"/>
      <c r="W92" s="819"/>
      <c r="X92" s="820"/>
      <c r="Y92" s="762" t="s">
        <v>62</v>
      </c>
      <c r="Z92" s="763"/>
      <c r="AA92" s="764"/>
      <c r="AB92" s="531"/>
      <c r="AC92" s="531"/>
      <c r="AD92" s="531"/>
      <c r="AE92" s="350"/>
      <c r="AF92" s="348"/>
      <c r="AG92" s="348"/>
      <c r="AH92" s="348"/>
      <c r="AI92" s="350"/>
      <c r="AJ92" s="348"/>
      <c r="AK92" s="348"/>
      <c r="AL92" s="348"/>
      <c r="AM92" s="350"/>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c r="A93" s="496"/>
      <c r="B93" s="532"/>
      <c r="C93" s="532"/>
      <c r="D93" s="532"/>
      <c r="E93" s="532"/>
      <c r="F93" s="533"/>
      <c r="G93" s="200"/>
      <c r="H93" s="201"/>
      <c r="I93" s="201"/>
      <c r="J93" s="201"/>
      <c r="K93" s="201"/>
      <c r="L93" s="201"/>
      <c r="M93" s="201"/>
      <c r="N93" s="201"/>
      <c r="O93" s="202"/>
      <c r="P93" s="821"/>
      <c r="Q93" s="821"/>
      <c r="R93" s="821"/>
      <c r="S93" s="821"/>
      <c r="T93" s="821"/>
      <c r="U93" s="821"/>
      <c r="V93" s="821"/>
      <c r="W93" s="821"/>
      <c r="X93" s="822"/>
      <c r="Y93" s="732" t="s">
        <v>54</v>
      </c>
      <c r="Z93" s="733"/>
      <c r="AA93" s="734"/>
      <c r="AB93" s="499"/>
      <c r="AC93" s="499"/>
      <c r="AD93" s="499"/>
      <c r="AE93" s="350"/>
      <c r="AF93" s="348"/>
      <c r="AG93" s="348"/>
      <c r="AH93" s="348"/>
      <c r="AI93" s="350"/>
      <c r="AJ93" s="348"/>
      <c r="AK93" s="348"/>
      <c r="AL93" s="348"/>
      <c r="AM93" s="350"/>
      <c r="AN93" s="348"/>
      <c r="AO93" s="348"/>
      <c r="AP93" s="348"/>
      <c r="AQ93" s="176"/>
      <c r="AR93" s="177"/>
      <c r="AS93" s="177"/>
      <c r="AT93" s="178"/>
      <c r="AU93" s="348"/>
      <c r="AV93" s="348"/>
      <c r="AW93" s="348"/>
      <c r="AX93" s="365"/>
    </row>
    <row r="94" spans="1:60" ht="23.25" hidden="1" customHeight="1">
      <c r="A94" s="496"/>
      <c r="B94" s="534"/>
      <c r="C94" s="534"/>
      <c r="D94" s="534"/>
      <c r="E94" s="534"/>
      <c r="F94" s="535"/>
      <c r="G94" s="203"/>
      <c r="H94" s="111"/>
      <c r="I94" s="111"/>
      <c r="J94" s="111"/>
      <c r="K94" s="111"/>
      <c r="L94" s="111"/>
      <c r="M94" s="111"/>
      <c r="N94" s="111"/>
      <c r="O94" s="204"/>
      <c r="P94" s="278"/>
      <c r="Q94" s="278"/>
      <c r="R94" s="278"/>
      <c r="S94" s="278"/>
      <c r="T94" s="278"/>
      <c r="U94" s="278"/>
      <c r="V94" s="278"/>
      <c r="W94" s="278"/>
      <c r="X94" s="823"/>
      <c r="Y94" s="732" t="s">
        <v>14</v>
      </c>
      <c r="Z94" s="733"/>
      <c r="AA94" s="734"/>
      <c r="AB94" s="451" t="s">
        <v>15</v>
      </c>
      <c r="AC94" s="451"/>
      <c r="AD94" s="451"/>
      <c r="AE94" s="350"/>
      <c r="AF94" s="348"/>
      <c r="AG94" s="348"/>
      <c r="AH94" s="348"/>
      <c r="AI94" s="350"/>
      <c r="AJ94" s="348"/>
      <c r="AK94" s="348"/>
      <c r="AL94" s="348"/>
      <c r="AM94" s="350"/>
      <c r="AN94" s="348"/>
      <c r="AO94" s="348"/>
      <c r="AP94" s="348"/>
      <c r="AQ94" s="176"/>
      <c r="AR94" s="177"/>
      <c r="AS94" s="177"/>
      <c r="AT94" s="178"/>
      <c r="AU94" s="348"/>
      <c r="AV94" s="348"/>
      <c r="AW94" s="348"/>
      <c r="AX94" s="365"/>
      <c r="AY94" s="10"/>
      <c r="AZ94" s="10"/>
      <c r="BA94" s="10"/>
      <c r="BB94" s="10"/>
      <c r="BC94" s="10"/>
    </row>
    <row r="95" spans="1:60" ht="18.75" hidden="1" customHeight="1">
      <c r="A95" s="496"/>
      <c r="B95" s="532" t="s">
        <v>264</v>
      </c>
      <c r="C95" s="532"/>
      <c r="D95" s="532"/>
      <c r="E95" s="532"/>
      <c r="F95" s="533"/>
      <c r="G95" s="550" t="s">
        <v>61</v>
      </c>
      <c r="H95" s="551"/>
      <c r="I95" s="551"/>
      <c r="J95" s="551"/>
      <c r="K95" s="551"/>
      <c r="L95" s="551"/>
      <c r="M95" s="551"/>
      <c r="N95" s="551"/>
      <c r="O95" s="552"/>
      <c r="P95" s="765" t="s">
        <v>63</v>
      </c>
      <c r="Q95" s="551"/>
      <c r="R95" s="551"/>
      <c r="S95" s="551"/>
      <c r="T95" s="551"/>
      <c r="U95" s="551"/>
      <c r="V95" s="551"/>
      <c r="W95" s="551"/>
      <c r="X95" s="552"/>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c r="A96" s="496"/>
      <c r="B96" s="532"/>
      <c r="C96" s="532"/>
      <c r="D96" s="532"/>
      <c r="E96" s="532"/>
      <c r="F96" s="533"/>
      <c r="G96" s="553"/>
      <c r="H96" s="368"/>
      <c r="I96" s="368"/>
      <c r="J96" s="368"/>
      <c r="K96" s="368"/>
      <c r="L96" s="368"/>
      <c r="M96" s="368"/>
      <c r="N96" s="368"/>
      <c r="O96" s="554"/>
      <c r="P96" s="566"/>
      <c r="Q96" s="368"/>
      <c r="R96" s="368"/>
      <c r="S96" s="368"/>
      <c r="T96" s="368"/>
      <c r="U96" s="368"/>
      <c r="V96" s="368"/>
      <c r="W96" s="368"/>
      <c r="X96" s="554"/>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c r="A97" s="496"/>
      <c r="B97" s="532"/>
      <c r="C97" s="532"/>
      <c r="D97" s="532"/>
      <c r="E97" s="532"/>
      <c r="F97" s="533"/>
      <c r="G97" s="198"/>
      <c r="H97" s="108"/>
      <c r="I97" s="108"/>
      <c r="J97" s="108"/>
      <c r="K97" s="108"/>
      <c r="L97" s="108"/>
      <c r="M97" s="108"/>
      <c r="N97" s="108"/>
      <c r="O97" s="199"/>
      <c r="P97" s="108"/>
      <c r="Q97" s="819"/>
      <c r="R97" s="819"/>
      <c r="S97" s="819"/>
      <c r="T97" s="819"/>
      <c r="U97" s="819"/>
      <c r="V97" s="819"/>
      <c r="W97" s="819"/>
      <c r="X97" s="820"/>
      <c r="Y97" s="762" t="s">
        <v>62</v>
      </c>
      <c r="Z97" s="763"/>
      <c r="AA97" s="764"/>
      <c r="AB97" s="321"/>
      <c r="AC97" s="322"/>
      <c r="AD97" s="323"/>
      <c r="AE97" s="350"/>
      <c r="AF97" s="348"/>
      <c r="AG97" s="348"/>
      <c r="AH97" s="349"/>
      <c r="AI97" s="350"/>
      <c r="AJ97" s="348"/>
      <c r="AK97" s="348"/>
      <c r="AL97" s="349"/>
      <c r="AM97" s="350"/>
      <c r="AN97" s="348"/>
      <c r="AO97" s="348"/>
      <c r="AP97" s="348"/>
      <c r="AQ97" s="176"/>
      <c r="AR97" s="177"/>
      <c r="AS97" s="177"/>
      <c r="AT97" s="178"/>
      <c r="AU97" s="348"/>
      <c r="AV97" s="348"/>
      <c r="AW97" s="348"/>
      <c r="AX97" s="365"/>
      <c r="AY97" s="10"/>
      <c r="AZ97" s="10"/>
      <c r="BA97" s="10"/>
      <c r="BB97" s="10"/>
      <c r="BC97" s="10"/>
    </row>
    <row r="98" spans="1:60" ht="23.25" hidden="1" customHeight="1">
      <c r="A98" s="496"/>
      <c r="B98" s="532"/>
      <c r="C98" s="532"/>
      <c r="D98" s="532"/>
      <c r="E98" s="532"/>
      <c r="F98" s="533"/>
      <c r="G98" s="200"/>
      <c r="H98" s="201"/>
      <c r="I98" s="201"/>
      <c r="J98" s="201"/>
      <c r="K98" s="201"/>
      <c r="L98" s="201"/>
      <c r="M98" s="201"/>
      <c r="N98" s="201"/>
      <c r="O98" s="202"/>
      <c r="P98" s="821"/>
      <c r="Q98" s="821"/>
      <c r="R98" s="821"/>
      <c r="S98" s="821"/>
      <c r="T98" s="821"/>
      <c r="U98" s="821"/>
      <c r="V98" s="821"/>
      <c r="W98" s="821"/>
      <c r="X98" s="822"/>
      <c r="Y98" s="732" t="s">
        <v>54</v>
      </c>
      <c r="Z98" s="733"/>
      <c r="AA98" s="734"/>
      <c r="AB98" s="816"/>
      <c r="AC98" s="817"/>
      <c r="AD98" s="818"/>
      <c r="AE98" s="350"/>
      <c r="AF98" s="348"/>
      <c r="AG98" s="348"/>
      <c r="AH98" s="349"/>
      <c r="AI98" s="350"/>
      <c r="AJ98" s="348"/>
      <c r="AK98" s="348"/>
      <c r="AL98" s="349"/>
      <c r="AM98" s="350"/>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c r="A99" s="497"/>
      <c r="B99" s="871"/>
      <c r="C99" s="871"/>
      <c r="D99" s="871"/>
      <c r="E99" s="871"/>
      <c r="F99" s="872"/>
      <c r="G99" s="824"/>
      <c r="H99" s="218"/>
      <c r="I99" s="218"/>
      <c r="J99" s="218"/>
      <c r="K99" s="218"/>
      <c r="L99" s="218"/>
      <c r="M99" s="218"/>
      <c r="N99" s="218"/>
      <c r="O99" s="825"/>
      <c r="P99" s="851"/>
      <c r="Q99" s="851"/>
      <c r="R99" s="851"/>
      <c r="S99" s="851"/>
      <c r="T99" s="851"/>
      <c r="U99" s="851"/>
      <c r="V99" s="851"/>
      <c r="W99" s="851"/>
      <c r="X99" s="852"/>
      <c r="Y99" s="467" t="s">
        <v>14</v>
      </c>
      <c r="Z99" s="468"/>
      <c r="AA99" s="469"/>
      <c r="AB99" s="452" t="s">
        <v>15</v>
      </c>
      <c r="AC99" s="453"/>
      <c r="AD99" s="454"/>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c r="A100" s="840" t="s">
        <v>424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55"/>
      <c r="Z100" s="456"/>
      <c r="AA100" s="457"/>
      <c r="AB100" s="833" t="s">
        <v>12</v>
      </c>
      <c r="AC100" s="833"/>
      <c r="AD100" s="833"/>
      <c r="AE100" s="865" t="s">
        <v>310</v>
      </c>
      <c r="AF100" s="866"/>
      <c r="AG100" s="866"/>
      <c r="AH100" s="867"/>
      <c r="AI100" s="865" t="s">
        <v>311</v>
      </c>
      <c r="AJ100" s="866"/>
      <c r="AK100" s="866"/>
      <c r="AL100" s="867"/>
      <c r="AM100" s="865" t="s">
        <v>317</v>
      </c>
      <c r="AN100" s="866"/>
      <c r="AO100" s="866"/>
      <c r="AP100" s="867"/>
      <c r="AQ100" s="933" t="s">
        <v>425</v>
      </c>
      <c r="AR100" s="934"/>
      <c r="AS100" s="934"/>
      <c r="AT100" s="935"/>
      <c r="AU100" s="933" t="s">
        <v>426</v>
      </c>
      <c r="AV100" s="934"/>
      <c r="AW100" s="934"/>
      <c r="AX100" s="936"/>
    </row>
    <row r="101" spans="1:60" ht="23.25" customHeight="1">
      <c r="A101" s="476"/>
      <c r="B101" s="477"/>
      <c r="C101" s="477"/>
      <c r="D101" s="477"/>
      <c r="E101" s="477"/>
      <c r="F101" s="478"/>
      <c r="G101" s="679" t="s">
        <v>497</v>
      </c>
      <c r="H101" s="108"/>
      <c r="I101" s="108"/>
      <c r="J101" s="108"/>
      <c r="K101" s="108"/>
      <c r="L101" s="108"/>
      <c r="M101" s="108"/>
      <c r="N101" s="108"/>
      <c r="O101" s="108"/>
      <c r="P101" s="108"/>
      <c r="Q101" s="108"/>
      <c r="R101" s="108"/>
      <c r="S101" s="108"/>
      <c r="T101" s="108"/>
      <c r="U101" s="108"/>
      <c r="V101" s="108"/>
      <c r="W101" s="108"/>
      <c r="X101" s="199"/>
      <c r="Y101" s="831" t="s">
        <v>55</v>
      </c>
      <c r="Z101" s="714"/>
      <c r="AA101" s="715"/>
      <c r="AB101" s="530" t="s">
        <v>498</v>
      </c>
      <c r="AC101" s="531"/>
      <c r="AD101" s="531"/>
      <c r="AE101" s="347" t="s">
        <v>491</v>
      </c>
      <c r="AF101" s="348"/>
      <c r="AG101" s="348"/>
      <c r="AH101" s="349"/>
      <c r="AI101" s="347" t="s">
        <v>491</v>
      </c>
      <c r="AJ101" s="348"/>
      <c r="AK101" s="348"/>
      <c r="AL101" s="349"/>
      <c r="AM101" s="350">
        <v>3</v>
      </c>
      <c r="AN101" s="348"/>
      <c r="AO101" s="348"/>
      <c r="AP101" s="349"/>
      <c r="AQ101" s="347" t="s">
        <v>470</v>
      </c>
      <c r="AR101" s="348"/>
      <c r="AS101" s="348"/>
      <c r="AT101" s="349"/>
      <c r="AU101" s="347" t="s">
        <v>470</v>
      </c>
      <c r="AV101" s="348"/>
      <c r="AW101" s="348"/>
      <c r="AX101" s="349"/>
    </row>
    <row r="102" spans="1:60" ht="23.25" customHeight="1">
      <c r="A102" s="479"/>
      <c r="B102" s="480"/>
      <c r="C102" s="480"/>
      <c r="D102" s="480"/>
      <c r="E102" s="480"/>
      <c r="F102" s="481"/>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0" t="s">
        <v>498</v>
      </c>
      <c r="AC102" s="531"/>
      <c r="AD102" s="531"/>
      <c r="AE102" s="485" t="s">
        <v>491</v>
      </c>
      <c r="AF102" s="324"/>
      <c r="AG102" s="324"/>
      <c r="AH102" s="324"/>
      <c r="AI102" s="485" t="s">
        <v>491</v>
      </c>
      <c r="AJ102" s="324"/>
      <c r="AK102" s="324"/>
      <c r="AL102" s="324"/>
      <c r="AM102" s="485" t="s">
        <v>491</v>
      </c>
      <c r="AN102" s="324"/>
      <c r="AO102" s="324"/>
      <c r="AP102" s="324"/>
      <c r="AQ102" s="937">
        <v>3</v>
      </c>
      <c r="AR102" s="898"/>
      <c r="AS102" s="898"/>
      <c r="AT102" s="899"/>
      <c r="AU102" s="937">
        <v>3</v>
      </c>
      <c r="AV102" s="898"/>
      <c r="AW102" s="898"/>
      <c r="AX102" s="899"/>
    </row>
    <row r="103" spans="1:60" ht="31.5" hidden="1" customHeight="1">
      <c r="A103" s="473" t="s">
        <v>424</v>
      </c>
      <c r="B103" s="474"/>
      <c r="C103" s="474"/>
      <c r="D103" s="474"/>
      <c r="E103" s="474"/>
      <c r="F103" s="475"/>
      <c r="G103" s="733" t="s">
        <v>60</v>
      </c>
      <c r="H103" s="733"/>
      <c r="I103" s="733"/>
      <c r="J103" s="733"/>
      <c r="K103" s="733"/>
      <c r="L103" s="733"/>
      <c r="M103" s="733"/>
      <c r="N103" s="733"/>
      <c r="O103" s="733"/>
      <c r="P103" s="733"/>
      <c r="Q103" s="733"/>
      <c r="R103" s="733"/>
      <c r="S103" s="733"/>
      <c r="T103" s="733"/>
      <c r="U103" s="733"/>
      <c r="V103" s="733"/>
      <c r="W103" s="733"/>
      <c r="X103" s="734"/>
      <c r="Y103" s="458"/>
      <c r="Z103" s="459"/>
      <c r="AA103" s="460"/>
      <c r="AB103" s="276" t="s">
        <v>12</v>
      </c>
      <c r="AC103" s="271"/>
      <c r="AD103" s="272"/>
      <c r="AE103" s="276" t="s">
        <v>310</v>
      </c>
      <c r="AF103" s="271"/>
      <c r="AG103" s="271"/>
      <c r="AH103" s="272"/>
      <c r="AI103" s="276" t="s">
        <v>311</v>
      </c>
      <c r="AJ103" s="271"/>
      <c r="AK103" s="271"/>
      <c r="AL103" s="272"/>
      <c r="AM103" s="276" t="s">
        <v>317</v>
      </c>
      <c r="AN103" s="271"/>
      <c r="AO103" s="271"/>
      <c r="AP103" s="272"/>
      <c r="AQ103" s="355" t="s">
        <v>425</v>
      </c>
      <c r="AR103" s="356"/>
      <c r="AS103" s="356"/>
      <c r="AT103" s="896"/>
      <c r="AU103" s="355" t="s">
        <v>426</v>
      </c>
      <c r="AV103" s="356"/>
      <c r="AW103" s="356"/>
      <c r="AX103" s="357"/>
    </row>
    <row r="104" spans="1:60" ht="23.25" hidden="1" customHeight="1">
      <c r="A104" s="476"/>
      <c r="B104" s="477"/>
      <c r="C104" s="477"/>
      <c r="D104" s="477"/>
      <c r="E104" s="477"/>
      <c r="F104" s="478"/>
      <c r="G104" s="108"/>
      <c r="H104" s="108"/>
      <c r="I104" s="108"/>
      <c r="J104" s="108"/>
      <c r="K104" s="108"/>
      <c r="L104" s="108"/>
      <c r="M104" s="108"/>
      <c r="N104" s="108"/>
      <c r="O104" s="108"/>
      <c r="P104" s="108"/>
      <c r="Q104" s="108"/>
      <c r="R104" s="108"/>
      <c r="S104" s="108"/>
      <c r="T104" s="108"/>
      <c r="U104" s="108"/>
      <c r="V104" s="108"/>
      <c r="W104" s="108"/>
      <c r="X104" s="199"/>
      <c r="Y104" s="464" t="s">
        <v>55</v>
      </c>
      <c r="Z104" s="465"/>
      <c r="AA104" s="466"/>
      <c r="AB104" s="461"/>
      <c r="AC104" s="462"/>
      <c r="AD104" s="463"/>
      <c r="AE104" s="324"/>
      <c r="AF104" s="324"/>
      <c r="AG104" s="324"/>
      <c r="AH104" s="324"/>
      <c r="AI104" s="324"/>
      <c r="AJ104" s="324"/>
      <c r="AK104" s="324"/>
      <c r="AL104" s="324"/>
      <c r="AM104" s="324"/>
      <c r="AN104" s="324"/>
      <c r="AO104" s="324"/>
      <c r="AP104" s="324"/>
      <c r="AQ104" s="350"/>
      <c r="AR104" s="348"/>
      <c r="AS104" s="348"/>
      <c r="AT104" s="349"/>
      <c r="AU104" s="350"/>
      <c r="AV104" s="348"/>
      <c r="AW104" s="348"/>
      <c r="AX104" s="349"/>
    </row>
    <row r="105" spans="1:60" ht="23.25" hidden="1" customHeight="1">
      <c r="A105" s="479"/>
      <c r="B105" s="480"/>
      <c r="C105" s="480"/>
      <c r="D105" s="480"/>
      <c r="E105" s="480"/>
      <c r="F105" s="481"/>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0"/>
      <c r="AR105" s="348"/>
      <c r="AS105" s="348"/>
      <c r="AT105" s="349"/>
      <c r="AU105" s="897"/>
      <c r="AV105" s="898"/>
      <c r="AW105" s="898"/>
      <c r="AX105" s="899"/>
    </row>
    <row r="106" spans="1:60" ht="31.5" hidden="1" customHeight="1">
      <c r="A106" s="473" t="s">
        <v>424</v>
      </c>
      <c r="B106" s="474"/>
      <c r="C106" s="474"/>
      <c r="D106" s="474"/>
      <c r="E106" s="474"/>
      <c r="F106" s="475"/>
      <c r="G106" s="733" t="s">
        <v>60</v>
      </c>
      <c r="H106" s="733"/>
      <c r="I106" s="733"/>
      <c r="J106" s="733"/>
      <c r="K106" s="733"/>
      <c r="L106" s="733"/>
      <c r="M106" s="733"/>
      <c r="N106" s="733"/>
      <c r="O106" s="733"/>
      <c r="P106" s="733"/>
      <c r="Q106" s="733"/>
      <c r="R106" s="733"/>
      <c r="S106" s="733"/>
      <c r="T106" s="733"/>
      <c r="U106" s="733"/>
      <c r="V106" s="733"/>
      <c r="W106" s="733"/>
      <c r="X106" s="734"/>
      <c r="Y106" s="458"/>
      <c r="Z106" s="459"/>
      <c r="AA106" s="460"/>
      <c r="AB106" s="276" t="s">
        <v>12</v>
      </c>
      <c r="AC106" s="271"/>
      <c r="AD106" s="272"/>
      <c r="AE106" s="276" t="s">
        <v>310</v>
      </c>
      <c r="AF106" s="271"/>
      <c r="AG106" s="271"/>
      <c r="AH106" s="272"/>
      <c r="AI106" s="276" t="s">
        <v>311</v>
      </c>
      <c r="AJ106" s="271"/>
      <c r="AK106" s="271"/>
      <c r="AL106" s="272"/>
      <c r="AM106" s="276" t="s">
        <v>317</v>
      </c>
      <c r="AN106" s="271"/>
      <c r="AO106" s="271"/>
      <c r="AP106" s="272"/>
      <c r="AQ106" s="355" t="s">
        <v>425</v>
      </c>
      <c r="AR106" s="356"/>
      <c r="AS106" s="356"/>
      <c r="AT106" s="896"/>
      <c r="AU106" s="355" t="s">
        <v>426</v>
      </c>
      <c r="AV106" s="356"/>
      <c r="AW106" s="356"/>
      <c r="AX106" s="357"/>
    </row>
    <row r="107" spans="1:60" ht="23.25" hidden="1" customHeight="1">
      <c r="A107" s="476"/>
      <c r="B107" s="477"/>
      <c r="C107" s="477"/>
      <c r="D107" s="477"/>
      <c r="E107" s="477"/>
      <c r="F107" s="478"/>
      <c r="G107" s="108"/>
      <c r="H107" s="108"/>
      <c r="I107" s="108"/>
      <c r="J107" s="108"/>
      <c r="K107" s="108"/>
      <c r="L107" s="108"/>
      <c r="M107" s="108"/>
      <c r="N107" s="108"/>
      <c r="O107" s="108"/>
      <c r="P107" s="108"/>
      <c r="Q107" s="108"/>
      <c r="R107" s="108"/>
      <c r="S107" s="108"/>
      <c r="T107" s="108"/>
      <c r="U107" s="108"/>
      <c r="V107" s="108"/>
      <c r="W107" s="108"/>
      <c r="X107" s="199"/>
      <c r="Y107" s="464" t="s">
        <v>55</v>
      </c>
      <c r="Z107" s="465"/>
      <c r="AA107" s="466"/>
      <c r="AB107" s="461"/>
      <c r="AC107" s="462"/>
      <c r="AD107" s="463"/>
      <c r="AE107" s="324"/>
      <c r="AF107" s="324"/>
      <c r="AG107" s="324"/>
      <c r="AH107" s="324"/>
      <c r="AI107" s="324"/>
      <c r="AJ107" s="324"/>
      <c r="AK107" s="324"/>
      <c r="AL107" s="324"/>
      <c r="AM107" s="324"/>
      <c r="AN107" s="324"/>
      <c r="AO107" s="324"/>
      <c r="AP107" s="324"/>
      <c r="AQ107" s="350"/>
      <c r="AR107" s="348"/>
      <c r="AS107" s="348"/>
      <c r="AT107" s="349"/>
      <c r="AU107" s="350"/>
      <c r="AV107" s="348"/>
      <c r="AW107" s="348"/>
      <c r="AX107" s="349"/>
    </row>
    <row r="108" spans="1:60" ht="23.25" hidden="1" customHeight="1">
      <c r="A108" s="479"/>
      <c r="B108" s="480"/>
      <c r="C108" s="480"/>
      <c r="D108" s="480"/>
      <c r="E108" s="480"/>
      <c r="F108" s="481"/>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0"/>
      <c r="AR108" s="348"/>
      <c r="AS108" s="348"/>
      <c r="AT108" s="349"/>
      <c r="AU108" s="897"/>
      <c r="AV108" s="898"/>
      <c r="AW108" s="898"/>
      <c r="AX108" s="899"/>
    </row>
    <row r="109" spans="1:60" ht="31.5" hidden="1" customHeight="1">
      <c r="A109" s="473" t="s">
        <v>424</v>
      </c>
      <c r="B109" s="474"/>
      <c r="C109" s="474"/>
      <c r="D109" s="474"/>
      <c r="E109" s="474"/>
      <c r="F109" s="475"/>
      <c r="G109" s="733" t="s">
        <v>60</v>
      </c>
      <c r="H109" s="733"/>
      <c r="I109" s="733"/>
      <c r="J109" s="733"/>
      <c r="K109" s="733"/>
      <c r="L109" s="733"/>
      <c r="M109" s="733"/>
      <c r="N109" s="733"/>
      <c r="O109" s="733"/>
      <c r="P109" s="733"/>
      <c r="Q109" s="733"/>
      <c r="R109" s="733"/>
      <c r="S109" s="733"/>
      <c r="T109" s="733"/>
      <c r="U109" s="733"/>
      <c r="V109" s="733"/>
      <c r="W109" s="733"/>
      <c r="X109" s="734"/>
      <c r="Y109" s="458"/>
      <c r="Z109" s="459"/>
      <c r="AA109" s="460"/>
      <c r="AB109" s="276" t="s">
        <v>12</v>
      </c>
      <c r="AC109" s="271"/>
      <c r="AD109" s="272"/>
      <c r="AE109" s="276" t="s">
        <v>310</v>
      </c>
      <c r="AF109" s="271"/>
      <c r="AG109" s="271"/>
      <c r="AH109" s="272"/>
      <c r="AI109" s="276" t="s">
        <v>311</v>
      </c>
      <c r="AJ109" s="271"/>
      <c r="AK109" s="271"/>
      <c r="AL109" s="272"/>
      <c r="AM109" s="276" t="s">
        <v>317</v>
      </c>
      <c r="AN109" s="271"/>
      <c r="AO109" s="271"/>
      <c r="AP109" s="272"/>
      <c r="AQ109" s="355" t="s">
        <v>425</v>
      </c>
      <c r="AR109" s="356"/>
      <c r="AS109" s="356"/>
      <c r="AT109" s="896"/>
      <c r="AU109" s="355" t="s">
        <v>426</v>
      </c>
      <c r="AV109" s="356"/>
      <c r="AW109" s="356"/>
      <c r="AX109" s="357"/>
    </row>
    <row r="110" spans="1:60" ht="23.25" hidden="1" customHeight="1">
      <c r="A110" s="476"/>
      <c r="B110" s="477"/>
      <c r="C110" s="477"/>
      <c r="D110" s="477"/>
      <c r="E110" s="477"/>
      <c r="F110" s="478"/>
      <c r="G110" s="108"/>
      <c r="H110" s="108"/>
      <c r="I110" s="108"/>
      <c r="J110" s="108"/>
      <c r="K110" s="108"/>
      <c r="L110" s="108"/>
      <c r="M110" s="108"/>
      <c r="N110" s="108"/>
      <c r="O110" s="108"/>
      <c r="P110" s="108"/>
      <c r="Q110" s="108"/>
      <c r="R110" s="108"/>
      <c r="S110" s="108"/>
      <c r="T110" s="108"/>
      <c r="U110" s="108"/>
      <c r="V110" s="108"/>
      <c r="W110" s="108"/>
      <c r="X110" s="199"/>
      <c r="Y110" s="464" t="s">
        <v>55</v>
      </c>
      <c r="Z110" s="465"/>
      <c r="AA110" s="466"/>
      <c r="AB110" s="461"/>
      <c r="AC110" s="462"/>
      <c r="AD110" s="463"/>
      <c r="AE110" s="324"/>
      <c r="AF110" s="324"/>
      <c r="AG110" s="324"/>
      <c r="AH110" s="324"/>
      <c r="AI110" s="324"/>
      <c r="AJ110" s="324"/>
      <c r="AK110" s="324"/>
      <c r="AL110" s="324"/>
      <c r="AM110" s="324"/>
      <c r="AN110" s="324"/>
      <c r="AO110" s="324"/>
      <c r="AP110" s="324"/>
      <c r="AQ110" s="350"/>
      <c r="AR110" s="348"/>
      <c r="AS110" s="348"/>
      <c r="AT110" s="349"/>
      <c r="AU110" s="350"/>
      <c r="AV110" s="348"/>
      <c r="AW110" s="348"/>
      <c r="AX110" s="349"/>
    </row>
    <row r="111" spans="1:60" ht="23.25" hidden="1" customHeight="1">
      <c r="A111" s="479"/>
      <c r="B111" s="480"/>
      <c r="C111" s="480"/>
      <c r="D111" s="480"/>
      <c r="E111" s="480"/>
      <c r="F111" s="481"/>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0"/>
      <c r="AR111" s="348"/>
      <c r="AS111" s="348"/>
      <c r="AT111" s="349"/>
      <c r="AU111" s="897"/>
      <c r="AV111" s="898"/>
      <c r="AW111" s="898"/>
      <c r="AX111" s="899"/>
    </row>
    <row r="112" spans="1:60" ht="31.5" hidden="1" customHeight="1">
      <c r="A112" s="473" t="s">
        <v>424</v>
      </c>
      <c r="B112" s="474"/>
      <c r="C112" s="474"/>
      <c r="D112" s="474"/>
      <c r="E112" s="474"/>
      <c r="F112" s="475"/>
      <c r="G112" s="733" t="s">
        <v>60</v>
      </c>
      <c r="H112" s="733"/>
      <c r="I112" s="733"/>
      <c r="J112" s="733"/>
      <c r="K112" s="733"/>
      <c r="L112" s="733"/>
      <c r="M112" s="733"/>
      <c r="N112" s="733"/>
      <c r="O112" s="733"/>
      <c r="P112" s="733"/>
      <c r="Q112" s="733"/>
      <c r="R112" s="733"/>
      <c r="S112" s="733"/>
      <c r="T112" s="733"/>
      <c r="U112" s="733"/>
      <c r="V112" s="733"/>
      <c r="W112" s="733"/>
      <c r="X112" s="734"/>
      <c r="Y112" s="458"/>
      <c r="Z112" s="459"/>
      <c r="AA112" s="460"/>
      <c r="AB112" s="276" t="s">
        <v>12</v>
      </c>
      <c r="AC112" s="271"/>
      <c r="AD112" s="272"/>
      <c r="AE112" s="276" t="s">
        <v>310</v>
      </c>
      <c r="AF112" s="271"/>
      <c r="AG112" s="271"/>
      <c r="AH112" s="272"/>
      <c r="AI112" s="276" t="s">
        <v>311</v>
      </c>
      <c r="AJ112" s="271"/>
      <c r="AK112" s="271"/>
      <c r="AL112" s="272"/>
      <c r="AM112" s="276" t="s">
        <v>317</v>
      </c>
      <c r="AN112" s="271"/>
      <c r="AO112" s="271"/>
      <c r="AP112" s="272"/>
      <c r="AQ112" s="352" t="s">
        <v>425</v>
      </c>
      <c r="AR112" s="353"/>
      <c r="AS112" s="353"/>
      <c r="AT112" s="354"/>
      <c r="AU112" s="355" t="s">
        <v>426</v>
      </c>
      <c r="AV112" s="356"/>
      <c r="AW112" s="356"/>
      <c r="AX112" s="357"/>
    </row>
    <row r="113" spans="1:50" ht="23.25" hidden="1" customHeight="1">
      <c r="A113" s="476"/>
      <c r="B113" s="477"/>
      <c r="C113" s="477"/>
      <c r="D113" s="477"/>
      <c r="E113" s="477"/>
      <c r="F113" s="478"/>
      <c r="G113" s="108"/>
      <c r="H113" s="108"/>
      <c r="I113" s="108"/>
      <c r="J113" s="108"/>
      <c r="K113" s="108"/>
      <c r="L113" s="108"/>
      <c r="M113" s="108"/>
      <c r="N113" s="108"/>
      <c r="O113" s="108"/>
      <c r="P113" s="108"/>
      <c r="Q113" s="108"/>
      <c r="R113" s="108"/>
      <c r="S113" s="108"/>
      <c r="T113" s="108"/>
      <c r="U113" s="108"/>
      <c r="V113" s="108"/>
      <c r="W113" s="108"/>
      <c r="X113" s="199"/>
      <c r="Y113" s="464" t="s">
        <v>55</v>
      </c>
      <c r="Z113" s="465"/>
      <c r="AA113" s="466"/>
      <c r="AB113" s="461"/>
      <c r="AC113" s="462"/>
      <c r="AD113" s="463"/>
      <c r="AE113" s="324"/>
      <c r="AF113" s="324"/>
      <c r="AG113" s="324"/>
      <c r="AH113" s="324"/>
      <c r="AI113" s="324"/>
      <c r="AJ113" s="324"/>
      <c r="AK113" s="324"/>
      <c r="AL113" s="324"/>
      <c r="AM113" s="324"/>
      <c r="AN113" s="324"/>
      <c r="AO113" s="324"/>
      <c r="AP113" s="324"/>
      <c r="AQ113" s="350"/>
      <c r="AR113" s="348"/>
      <c r="AS113" s="348"/>
      <c r="AT113" s="349"/>
      <c r="AU113" s="350"/>
      <c r="AV113" s="348"/>
      <c r="AW113" s="348"/>
      <c r="AX113" s="349"/>
    </row>
    <row r="114" spans="1:50" ht="23.25" hidden="1" customHeight="1">
      <c r="A114" s="479"/>
      <c r="B114" s="480"/>
      <c r="C114" s="480"/>
      <c r="D114" s="480"/>
      <c r="E114" s="480"/>
      <c r="F114" s="481"/>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0"/>
      <c r="AR114" s="348"/>
      <c r="AS114" s="348"/>
      <c r="AT114" s="349"/>
      <c r="AU114" s="350"/>
      <c r="AV114" s="348"/>
      <c r="AW114" s="348"/>
      <c r="AX114" s="349"/>
    </row>
    <row r="115" spans="1:50" ht="23.25" customHeight="1">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0"/>
      <c r="Z115" s="581"/>
      <c r="AA115" s="582"/>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c r="A116" s="265"/>
      <c r="B116" s="266"/>
      <c r="C116" s="266"/>
      <c r="D116" s="266"/>
      <c r="E116" s="266"/>
      <c r="F116" s="267"/>
      <c r="G116" s="656" t="s">
        <v>499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32" t="s">
        <v>476</v>
      </c>
      <c r="AC116" s="274"/>
      <c r="AD116" s="275"/>
      <c r="AE116" s="485" t="s">
        <v>491</v>
      </c>
      <c r="AF116" s="324"/>
      <c r="AG116" s="324"/>
      <c r="AH116" s="324"/>
      <c r="AI116" s="485" t="s">
        <v>491</v>
      </c>
      <c r="AJ116" s="324"/>
      <c r="AK116" s="324"/>
      <c r="AL116" s="324"/>
      <c r="AM116" s="324">
        <v>2</v>
      </c>
      <c r="AN116" s="324"/>
      <c r="AO116" s="324"/>
      <c r="AP116" s="324"/>
      <c r="AQ116" s="347">
        <v>2</v>
      </c>
      <c r="AR116" s="348"/>
      <c r="AS116" s="348"/>
      <c r="AT116" s="348"/>
      <c r="AU116" s="348"/>
      <c r="AV116" s="348"/>
      <c r="AW116" s="348"/>
      <c r="AX116" s="365"/>
    </row>
    <row r="117" spans="1:50" ht="46.5" customHeight="1" thickBot="1">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475</v>
      </c>
      <c r="AC117" s="338"/>
      <c r="AD117" s="339"/>
      <c r="AE117" s="450" t="s">
        <v>500</v>
      </c>
      <c r="AF117" s="280"/>
      <c r="AG117" s="280"/>
      <c r="AH117" s="280"/>
      <c r="AI117" s="450" t="s">
        <v>500</v>
      </c>
      <c r="AJ117" s="280"/>
      <c r="AK117" s="280"/>
      <c r="AL117" s="280"/>
      <c r="AM117" s="450" t="s">
        <v>507</v>
      </c>
      <c r="AN117" s="280"/>
      <c r="AO117" s="280"/>
      <c r="AP117" s="280"/>
      <c r="AQ117" s="450" t="s">
        <v>515</v>
      </c>
      <c r="AR117" s="280"/>
      <c r="AS117" s="280"/>
      <c r="AT117" s="280"/>
      <c r="AU117" s="280"/>
      <c r="AV117" s="280"/>
      <c r="AW117" s="280"/>
      <c r="AX117" s="281"/>
    </row>
    <row r="118" spans="1:50" ht="23.25" hidden="1" customHeight="1">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0"/>
      <c r="Z118" s="581"/>
      <c r="AA118" s="582"/>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1"/>
    </row>
    <row r="120" spans="1:50" ht="46.5" hidden="1" customHeight="1">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0"/>
      <c r="Z121" s="581"/>
      <c r="AA121" s="582"/>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1"/>
    </row>
    <row r="123" spans="1:50" ht="46.5" hidden="1" customHeight="1">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0"/>
      <c r="Z124" s="581"/>
      <c r="AA124" s="582"/>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1"/>
    </row>
    <row r="126" spans="1:50" ht="46.5" hidden="1" customHeight="1">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c r="A127" s="579"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1"/>
    </row>
    <row r="129" spans="1:50" ht="46.5" hidden="1" customHeight="1" thickBot="1">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c r="A130" s="1032" t="s">
        <v>323</v>
      </c>
      <c r="B130" s="1030"/>
      <c r="C130" s="1029" t="s">
        <v>320</v>
      </c>
      <c r="D130" s="1030"/>
      <c r="E130" s="282" t="s">
        <v>353</v>
      </c>
      <c r="F130" s="283"/>
      <c r="G130" s="284" t="s">
        <v>473</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c r="A131" s="1033"/>
      <c r="B131" s="223"/>
      <c r="C131" s="222"/>
      <c r="D131" s="223"/>
      <c r="E131" s="209" t="s">
        <v>352</v>
      </c>
      <c r="F131" s="210"/>
      <c r="G131" s="277" t="s">
        <v>471</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c r="A132" s="1033"/>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c r="A133" s="1033"/>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t="s">
        <v>506</v>
      </c>
      <c r="AV133" s="185"/>
      <c r="AW133" s="119" t="s">
        <v>297</v>
      </c>
      <c r="AX133" s="197"/>
    </row>
    <row r="134" spans="1:50" ht="39.75" customHeight="1">
      <c r="A134" s="1033"/>
      <c r="B134" s="223"/>
      <c r="C134" s="222"/>
      <c r="D134" s="223"/>
      <c r="E134" s="222"/>
      <c r="F134" s="292"/>
      <c r="G134" s="230" t="s">
        <v>472</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505</v>
      </c>
      <c r="AF134" s="177"/>
      <c r="AG134" s="177"/>
      <c r="AH134" s="177"/>
      <c r="AI134" s="260" t="s">
        <v>505</v>
      </c>
      <c r="AJ134" s="177"/>
      <c r="AK134" s="177"/>
      <c r="AL134" s="177"/>
      <c r="AM134" s="260">
        <v>93.8</v>
      </c>
      <c r="AN134" s="177"/>
      <c r="AO134" s="177"/>
      <c r="AP134" s="177"/>
      <c r="AQ134" s="299" t="s">
        <v>389</v>
      </c>
      <c r="AR134" s="177"/>
      <c r="AS134" s="177"/>
      <c r="AT134" s="177"/>
      <c r="AU134" s="299" t="s">
        <v>389</v>
      </c>
      <c r="AV134" s="177"/>
      <c r="AW134" s="177"/>
      <c r="AX134" s="179"/>
    </row>
    <row r="135" spans="1:50" ht="39.75" customHeight="1">
      <c r="A135" s="1033"/>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506</v>
      </c>
      <c r="AF135" s="177"/>
      <c r="AG135" s="177"/>
      <c r="AH135" s="177"/>
      <c r="AI135" s="260" t="s">
        <v>506</v>
      </c>
      <c r="AJ135" s="177"/>
      <c r="AK135" s="177"/>
      <c r="AL135" s="177"/>
      <c r="AM135" s="260">
        <v>80</v>
      </c>
      <c r="AN135" s="177"/>
      <c r="AO135" s="177"/>
      <c r="AP135" s="177"/>
      <c r="AQ135" s="299" t="s">
        <v>389</v>
      </c>
      <c r="AR135" s="177"/>
      <c r="AS135" s="177"/>
      <c r="AT135" s="177"/>
      <c r="AU135" s="260">
        <v>90</v>
      </c>
      <c r="AV135" s="177"/>
      <c r="AW135" s="177"/>
      <c r="AX135" s="179"/>
    </row>
    <row r="136" spans="1:50" ht="18.75" hidden="1" customHeight="1">
      <c r="A136" s="1033"/>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c r="A137" s="1033"/>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c r="A138" s="1033"/>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c r="A139" s="1033"/>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c r="A140" s="1033"/>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c r="A141" s="1033"/>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c r="A142" s="1033"/>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c r="A143" s="1033"/>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c r="A144" s="1033"/>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c r="A145" s="1033"/>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c r="A146" s="1033"/>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c r="A147" s="1033"/>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c r="A148" s="1033"/>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c r="A149" s="1033"/>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c r="A150" s="1033"/>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c r="A151" s="1033"/>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c r="A152" s="1033"/>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3"/>
    </row>
    <row r="153" spans="1:50" ht="22.5" hidden="1" customHeight="1">
      <c r="A153" s="1033"/>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c r="A154" s="1033"/>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35"/>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c r="A155" s="1033"/>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36"/>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c r="A156" s="1033"/>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36"/>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c r="A157" s="1033"/>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36"/>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c r="A158" s="1033"/>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37"/>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c r="A159" s="1033"/>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c r="A160" s="1033"/>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c r="A161" s="1033"/>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35"/>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c r="A162" s="1033"/>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36"/>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c r="A163" s="1033"/>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36"/>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c r="A164" s="1033"/>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36"/>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c r="A165" s="1033"/>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37"/>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c r="A166" s="1033"/>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c r="A167" s="1033"/>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c r="A168" s="1033"/>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35"/>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c r="A169" s="1033"/>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36"/>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c r="A170" s="1033"/>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36"/>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c r="A171" s="1033"/>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36"/>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c r="A172" s="1033"/>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37"/>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c r="A173" s="1033"/>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c r="A174" s="1033"/>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c r="A175" s="1033"/>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35"/>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c r="A176" s="1033"/>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36"/>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c r="A177" s="1033"/>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36"/>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c r="A178" s="1033"/>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36"/>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c r="A179" s="1033"/>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37"/>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c r="A180" s="1033"/>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c r="A181" s="1033"/>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c r="A182" s="1033"/>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35"/>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c r="A183" s="1033"/>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36"/>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c r="A184" s="1033"/>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36"/>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c r="A185" s="1033"/>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36"/>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c r="A186" s="1033"/>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37"/>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c r="A187" s="1033"/>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c r="A188" s="1033"/>
      <c r="B188" s="223"/>
      <c r="C188" s="222"/>
      <c r="D188" s="223"/>
      <c r="E188" s="423" t="s">
        <v>474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c r="A189" s="1033"/>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c r="A190" s="1033"/>
      <c r="B190" s="223"/>
      <c r="C190" s="222"/>
      <c r="D190" s="223"/>
      <c r="E190" s="282" t="s">
        <v>353</v>
      </c>
      <c r="F190" s="283"/>
      <c r="G190" s="927"/>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c r="A191" s="1033"/>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c r="A192" s="1033"/>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c r="A193" s="1033"/>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c r="A194" s="1033"/>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c r="A195" s="1033"/>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c r="A196" s="1033"/>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c r="A197" s="1033"/>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c r="A198" s="1033"/>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c r="A199" s="1033"/>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c r="A200" s="1033"/>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c r="A201" s="1033"/>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c r="A202" s="1033"/>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c r="A203" s="1033"/>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c r="A204" s="1033"/>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c r="A205" s="1033"/>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c r="A206" s="1033"/>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c r="A207" s="1033"/>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c r="A208" s="1033"/>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c r="A209" s="1033"/>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c r="A210" s="1033"/>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c r="A211" s="1033"/>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c r="A212" s="1033"/>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3"/>
    </row>
    <row r="213" spans="1:50" ht="22.5" hidden="1" customHeight="1">
      <c r="A213" s="1033"/>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c r="A214" s="1033"/>
      <c r="B214" s="223"/>
      <c r="C214" s="222"/>
      <c r="D214" s="223"/>
      <c r="E214" s="222"/>
      <c r="F214" s="292"/>
      <c r="G214" s="198"/>
      <c r="H214" s="108"/>
      <c r="I214" s="108"/>
      <c r="J214" s="108"/>
      <c r="K214" s="108"/>
      <c r="L214" s="108"/>
      <c r="M214" s="108"/>
      <c r="N214" s="108"/>
      <c r="O214" s="108"/>
      <c r="P214" s="199"/>
      <c r="Q214" s="1020"/>
      <c r="R214" s="1021"/>
      <c r="S214" s="1021"/>
      <c r="T214" s="1021"/>
      <c r="U214" s="1021"/>
      <c r="V214" s="1021"/>
      <c r="W214" s="1021"/>
      <c r="X214" s="1021"/>
      <c r="Y214" s="1021"/>
      <c r="Z214" s="1021"/>
      <c r="AA214" s="1022"/>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c r="A215" s="1033"/>
      <c r="B215" s="223"/>
      <c r="C215" s="222"/>
      <c r="D215" s="223"/>
      <c r="E215" s="222"/>
      <c r="F215" s="292"/>
      <c r="G215" s="200"/>
      <c r="H215" s="201"/>
      <c r="I215" s="201"/>
      <c r="J215" s="201"/>
      <c r="K215" s="201"/>
      <c r="L215" s="201"/>
      <c r="M215" s="201"/>
      <c r="N215" s="201"/>
      <c r="O215" s="201"/>
      <c r="P215" s="202"/>
      <c r="Q215" s="1023"/>
      <c r="R215" s="1024"/>
      <c r="S215" s="1024"/>
      <c r="T215" s="1024"/>
      <c r="U215" s="1024"/>
      <c r="V215" s="1024"/>
      <c r="W215" s="1024"/>
      <c r="X215" s="1024"/>
      <c r="Y215" s="1024"/>
      <c r="Z215" s="1024"/>
      <c r="AA215" s="1025"/>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c r="A216" s="1033"/>
      <c r="B216" s="223"/>
      <c r="C216" s="222"/>
      <c r="D216" s="223"/>
      <c r="E216" s="222"/>
      <c r="F216" s="292"/>
      <c r="G216" s="200"/>
      <c r="H216" s="201"/>
      <c r="I216" s="201"/>
      <c r="J216" s="201"/>
      <c r="K216" s="201"/>
      <c r="L216" s="201"/>
      <c r="M216" s="201"/>
      <c r="N216" s="201"/>
      <c r="O216" s="201"/>
      <c r="P216" s="202"/>
      <c r="Q216" s="1023"/>
      <c r="R216" s="1024"/>
      <c r="S216" s="1024"/>
      <c r="T216" s="1024"/>
      <c r="U216" s="1024"/>
      <c r="V216" s="1024"/>
      <c r="W216" s="1024"/>
      <c r="X216" s="1024"/>
      <c r="Y216" s="1024"/>
      <c r="Z216" s="1024"/>
      <c r="AA216" s="1025"/>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c r="A217" s="1033"/>
      <c r="B217" s="223"/>
      <c r="C217" s="222"/>
      <c r="D217" s="223"/>
      <c r="E217" s="222"/>
      <c r="F217" s="292"/>
      <c r="G217" s="200"/>
      <c r="H217" s="201"/>
      <c r="I217" s="201"/>
      <c r="J217" s="201"/>
      <c r="K217" s="201"/>
      <c r="L217" s="201"/>
      <c r="M217" s="201"/>
      <c r="N217" s="201"/>
      <c r="O217" s="201"/>
      <c r="P217" s="202"/>
      <c r="Q217" s="1023"/>
      <c r="R217" s="1024"/>
      <c r="S217" s="1024"/>
      <c r="T217" s="1024"/>
      <c r="U217" s="1024"/>
      <c r="V217" s="1024"/>
      <c r="W217" s="1024"/>
      <c r="X217" s="1024"/>
      <c r="Y217" s="1024"/>
      <c r="Z217" s="1024"/>
      <c r="AA217" s="1025"/>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c r="A218" s="1033"/>
      <c r="B218" s="223"/>
      <c r="C218" s="222"/>
      <c r="D218" s="223"/>
      <c r="E218" s="222"/>
      <c r="F218" s="292"/>
      <c r="G218" s="203"/>
      <c r="H218" s="111"/>
      <c r="I218" s="111"/>
      <c r="J218" s="111"/>
      <c r="K218" s="111"/>
      <c r="L218" s="111"/>
      <c r="M218" s="111"/>
      <c r="N218" s="111"/>
      <c r="O218" s="111"/>
      <c r="P218" s="204"/>
      <c r="Q218" s="1026"/>
      <c r="R218" s="1027"/>
      <c r="S218" s="1027"/>
      <c r="T218" s="1027"/>
      <c r="U218" s="1027"/>
      <c r="V218" s="1027"/>
      <c r="W218" s="1027"/>
      <c r="X218" s="1027"/>
      <c r="Y218" s="1027"/>
      <c r="Z218" s="1027"/>
      <c r="AA218" s="1028"/>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c r="A219" s="1033"/>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c r="A220" s="1033"/>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c r="A221" s="1033"/>
      <c r="B221" s="223"/>
      <c r="C221" s="222"/>
      <c r="D221" s="223"/>
      <c r="E221" s="222"/>
      <c r="F221" s="292"/>
      <c r="G221" s="198"/>
      <c r="H221" s="108"/>
      <c r="I221" s="108"/>
      <c r="J221" s="108"/>
      <c r="K221" s="108"/>
      <c r="L221" s="108"/>
      <c r="M221" s="108"/>
      <c r="N221" s="108"/>
      <c r="O221" s="108"/>
      <c r="P221" s="199"/>
      <c r="Q221" s="1020"/>
      <c r="R221" s="1021"/>
      <c r="S221" s="1021"/>
      <c r="T221" s="1021"/>
      <c r="U221" s="1021"/>
      <c r="V221" s="1021"/>
      <c r="W221" s="1021"/>
      <c r="X221" s="1021"/>
      <c r="Y221" s="1021"/>
      <c r="Z221" s="1021"/>
      <c r="AA221" s="1022"/>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c r="A222" s="1033"/>
      <c r="B222" s="223"/>
      <c r="C222" s="222"/>
      <c r="D222" s="223"/>
      <c r="E222" s="222"/>
      <c r="F222" s="292"/>
      <c r="G222" s="200"/>
      <c r="H222" s="201"/>
      <c r="I222" s="201"/>
      <c r="J222" s="201"/>
      <c r="K222" s="201"/>
      <c r="L222" s="201"/>
      <c r="M222" s="201"/>
      <c r="N222" s="201"/>
      <c r="O222" s="201"/>
      <c r="P222" s="202"/>
      <c r="Q222" s="1023"/>
      <c r="R222" s="1024"/>
      <c r="S222" s="1024"/>
      <c r="T222" s="1024"/>
      <c r="U222" s="1024"/>
      <c r="V222" s="1024"/>
      <c r="W222" s="1024"/>
      <c r="X222" s="1024"/>
      <c r="Y222" s="1024"/>
      <c r="Z222" s="1024"/>
      <c r="AA222" s="1025"/>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c r="A223" s="1033"/>
      <c r="B223" s="223"/>
      <c r="C223" s="222"/>
      <c r="D223" s="223"/>
      <c r="E223" s="222"/>
      <c r="F223" s="292"/>
      <c r="G223" s="200"/>
      <c r="H223" s="201"/>
      <c r="I223" s="201"/>
      <c r="J223" s="201"/>
      <c r="K223" s="201"/>
      <c r="L223" s="201"/>
      <c r="M223" s="201"/>
      <c r="N223" s="201"/>
      <c r="O223" s="201"/>
      <c r="P223" s="202"/>
      <c r="Q223" s="1023"/>
      <c r="R223" s="1024"/>
      <c r="S223" s="1024"/>
      <c r="T223" s="1024"/>
      <c r="U223" s="1024"/>
      <c r="V223" s="1024"/>
      <c r="W223" s="1024"/>
      <c r="X223" s="1024"/>
      <c r="Y223" s="1024"/>
      <c r="Z223" s="1024"/>
      <c r="AA223" s="1025"/>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c r="A224" s="1033"/>
      <c r="B224" s="223"/>
      <c r="C224" s="222"/>
      <c r="D224" s="223"/>
      <c r="E224" s="222"/>
      <c r="F224" s="292"/>
      <c r="G224" s="200"/>
      <c r="H224" s="201"/>
      <c r="I224" s="201"/>
      <c r="J224" s="201"/>
      <c r="K224" s="201"/>
      <c r="L224" s="201"/>
      <c r="M224" s="201"/>
      <c r="N224" s="201"/>
      <c r="O224" s="201"/>
      <c r="P224" s="202"/>
      <c r="Q224" s="1023"/>
      <c r="R224" s="1024"/>
      <c r="S224" s="1024"/>
      <c r="T224" s="1024"/>
      <c r="U224" s="1024"/>
      <c r="V224" s="1024"/>
      <c r="W224" s="1024"/>
      <c r="X224" s="1024"/>
      <c r="Y224" s="1024"/>
      <c r="Z224" s="1024"/>
      <c r="AA224" s="1025"/>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c r="A225" s="1033"/>
      <c r="B225" s="223"/>
      <c r="C225" s="222"/>
      <c r="D225" s="223"/>
      <c r="E225" s="222"/>
      <c r="F225" s="292"/>
      <c r="G225" s="203"/>
      <c r="H225" s="111"/>
      <c r="I225" s="111"/>
      <c r="J225" s="111"/>
      <c r="K225" s="111"/>
      <c r="L225" s="111"/>
      <c r="M225" s="111"/>
      <c r="N225" s="111"/>
      <c r="O225" s="111"/>
      <c r="P225" s="204"/>
      <c r="Q225" s="1026"/>
      <c r="R225" s="1027"/>
      <c r="S225" s="1027"/>
      <c r="T225" s="1027"/>
      <c r="U225" s="1027"/>
      <c r="V225" s="1027"/>
      <c r="W225" s="1027"/>
      <c r="X225" s="1027"/>
      <c r="Y225" s="1027"/>
      <c r="Z225" s="1027"/>
      <c r="AA225" s="1028"/>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c r="A226" s="1033"/>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c r="A227" s="1033"/>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c r="A228" s="1033"/>
      <c r="B228" s="223"/>
      <c r="C228" s="222"/>
      <c r="D228" s="223"/>
      <c r="E228" s="222"/>
      <c r="F228" s="292"/>
      <c r="G228" s="198"/>
      <c r="H228" s="108"/>
      <c r="I228" s="108"/>
      <c r="J228" s="108"/>
      <c r="K228" s="108"/>
      <c r="L228" s="108"/>
      <c r="M228" s="108"/>
      <c r="N228" s="108"/>
      <c r="O228" s="108"/>
      <c r="P228" s="199"/>
      <c r="Q228" s="1020"/>
      <c r="R228" s="1021"/>
      <c r="S228" s="1021"/>
      <c r="T228" s="1021"/>
      <c r="U228" s="1021"/>
      <c r="V228" s="1021"/>
      <c r="W228" s="1021"/>
      <c r="X228" s="1021"/>
      <c r="Y228" s="1021"/>
      <c r="Z228" s="1021"/>
      <c r="AA228" s="1022"/>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c r="A229" s="1033"/>
      <c r="B229" s="223"/>
      <c r="C229" s="222"/>
      <c r="D229" s="223"/>
      <c r="E229" s="222"/>
      <c r="F229" s="292"/>
      <c r="G229" s="200"/>
      <c r="H229" s="201"/>
      <c r="I229" s="201"/>
      <c r="J229" s="201"/>
      <c r="K229" s="201"/>
      <c r="L229" s="201"/>
      <c r="M229" s="201"/>
      <c r="N229" s="201"/>
      <c r="O229" s="201"/>
      <c r="P229" s="202"/>
      <c r="Q229" s="1023"/>
      <c r="R229" s="1024"/>
      <c r="S229" s="1024"/>
      <c r="T229" s="1024"/>
      <c r="U229" s="1024"/>
      <c r="V229" s="1024"/>
      <c r="W229" s="1024"/>
      <c r="X229" s="1024"/>
      <c r="Y229" s="1024"/>
      <c r="Z229" s="1024"/>
      <c r="AA229" s="1025"/>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c r="A230" s="1033"/>
      <c r="B230" s="223"/>
      <c r="C230" s="222"/>
      <c r="D230" s="223"/>
      <c r="E230" s="222"/>
      <c r="F230" s="292"/>
      <c r="G230" s="200"/>
      <c r="H230" s="201"/>
      <c r="I230" s="201"/>
      <c r="J230" s="201"/>
      <c r="K230" s="201"/>
      <c r="L230" s="201"/>
      <c r="M230" s="201"/>
      <c r="N230" s="201"/>
      <c r="O230" s="201"/>
      <c r="P230" s="202"/>
      <c r="Q230" s="1023"/>
      <c r="R230" s="1024"/>
      <c r="S230" s="1024"/>
      <c r="T230" s="1024"/>
      <c r="U230" s="1024"/>
      <c r="V230" s="1024"/>
      <c r="W230" s="1024"/>
      <c r="X230" s="1024"/>
      <c r="Y230" s="1024"/>
      <c r="Z230" s="1024"/>
      <c r="AA230" s="1025"/>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c r="A231" s="1033"/>
      <c r="B231" s="223"/>
      <c r="C231" s="222"/>
      <c r="D231" s="223"/>
      <c r="E231" s="222"/>
      <c r="F231" s="292"/>
      <c r="G231" s="200"/>
      <c r="H231" s="201"/>
      <c r="I231" s="201"/>
      <c r="J231" s="201"/>
      <c r="K231" s="201"/>
      <c r="L231" s="201"/>
      <c r="M231" s="201"/>
      <c r="N231" s="201"/>
      <c r="O231" s="201"/>
      <c r="P231" s="202"/>
      <c r="Q231" s="1023"/>
      <c r="R231" s="1024"/>
      <c r="S231" s="1024"/>
      <c r="T231" s="1024"/>
      <c r="U231" s="1024"/>
      <c r="V231" s="1024"/>
      <c r="W231" s="1024"/>
      <c r="X231" s="1024"/>
      <c r="Y231" s="1024"/>
      <c r="Z231" s="1024"/>
      <c r="AA231" s="1025"/>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c r="A232" s="1033"/>
      <c r="B232" s="223"/>
      <c r="C232" s="222"/>
      <c r="D232" s="223"/>
      <c r="E232" s="222"/>
      <c r="F232" s="292"/>
      <c r="G232" s="203"/>
      <c r="H232" s="111"/>
      <c r="I232" s="111"/>
      <c r="J232" s="111"/>
      <c r="K232" s="111"/>
      <c r="L232" s="111"/>
      <c r="M232" s="111"/>
      <c r="N232" s="111"/>
      <c r="O232" s="111"/>
      <c r="P232" s="204"/>
      <c r="Q232" s="1026"/>
      <c r="R232" s="1027"/>
      <c r="S232" s="1027"/>
      <c r="T232" s="1027"/>
      <c r="U232" s="1027"/>
      <c r="V232" s="1027"/>
      <c r="W232" s="1027"/>
      <c r="X232" s="1027"/>
      <c r="Y232" s="1027"/>
      <c r="Z232" s="1027"/>
      <c r="AA232" s="1028"/>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c r="A233" s="1033"/>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c r="A234" s="1033"/>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c r="A235" s="1033"/>
      <c r="B235" s="223"/>
      <c r="C235" s="222"/>
      <c r="D235" s="223"/>
      <c r="E235" s="222"/>
      <c r="F235" s="292"/>
      <c r="G235" s="198"/>
      <c r="H235" s="108"/>
      <c r="I235" s="108"/>
      <c r="J235" s="108"/>
      <c r="K235" s="108"/>
      <c r="L235" s="108"/>
      <c r="M235" s="108"/>
      <c r="N235" s="108"/>
      <c r="O235" s="108"/>
      <c r="P235" s="199"/>
      <c r="Q235" s="1020"/>
      <c r="R235" s="1021"/>
      <c r="S235" s="1021"/>
      <c r="T235" s="1021"/>
      <c r="U235" s="1021"/>
      <c r="V235" s="1021"/>
      <c r="W235" s="1021"/>
      <c r="X235" s="1021"/>
      <c r="Y235" s="1021"/>
      <c r="Z235" s="1021"/>
      <c r="AA235" s="1022"/>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c r="A236" s="1033"/>
      <c r="B236" s="223"/>
      <c r="C236" s="222"/>
      <c r="D236" s="223"/>
      <c r="E236" s="222"/>
      <c r="F236" s="292"/>
      <c r="G236" s="200"/>
      <c r="H236" s="201"/>
      <c r="I236" s="201"/>
      <c r="J236" s="201"/>
      <c r="K236" s="201"/>
      <c r="L236" s="201"/>
      <c r="M236" s="201"/>
      <c r="N236" s="201"/>
      <c r="O236" s="201"/>
      <c r="P236" s="202"/>
      <c r="Q236" s="1023"/>
      <c r="R236" s="1024"/>
      <c r="S236" s="1024"/>
      <c r="T236" s="1024"/>
      <c r="U236" s="1024"/>
      <c r="V236" s="1024"/>
      <c r="W236" s="1024"/>
      <c r="X236" s="1024"/>
      <c r="Y236" s="1024"/>
      <c r="Z236" s="1024"/>
      <c r="AA236" s="1025"/>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c r="A237" s="1033"/>
      <c r="B237" s="223"/>
      <c r="C237" s="222"/>
      <c r="D237" s="223"/>
      <c r="E237" s="222"/>
      <c r="F237" s="292"/>
      <c r="G237" s="200"/>
      <c r="H237" s="201"/>
      <c r="I237" s="201"/>
      <c r="J237" s="201"/>
      <c r="K237" s="201"/>
      <c r="L237" s="201"/>
      <c r="M237" s="201"/>
      <c r="N237" s="201"/>
      <c r="O237" s="201"/>
      <c r="P237" s="202"/>
      <c r="Q237" s="1023"/>
      <c r="R237" s="1024"/>
      <c r="S237" s="1024"/>
      <c r="T237" s="1024"/>
      <c r="U237" s="1024"/>
      <c r="V237" s="1024"/>
      <c r="W237" s="1024"/>
      <c r="X237" s="1024"/>
      <c r="Y237" s="1024"/>
      <c r="Z237" s="1024"/>
      <c r="AA237" s="1025"/>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c r="A238" s="1033"/>
      <c r="B238" s="223"/>
      <c r="C238" s="222"/>
      <c r="D238" s="223"/>
      <c r="E238" s="222"/>
      <c r="F238" s="292"/>
      <c r="G238" s="200"/>
      <c r="H238" s="201"/>
      <c r="I238" s="201"/>
      <c r="J238" s="201"/>
      <c r="K238" s="201"/>
      <c r="L238" s="201"/>
      <c r="M238" s="201"/>
      <c r="N238" s="201"/>
      <c r="O238" s="201"/>
      <c r="P238" s="202"/>
      <c r="Q238" s="1023"/>
      <c r="R238" s="1024"/>
      <c r="S238" s="1024"/>
      <c r="T238" s="1024"/>
      <c r="U238" s="1024"/>
      <c r="V238" s="1024"/>
      <c r="W238" s="1024"/>
      <c r="X238" s="1024"/>
      <c r="Y238" s="1024"/>
      <c r="Z238" s="1024"/>
      <c r="AA238" s="1025"/>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c r="A239" s="1033"/>
      <c r="B239" s="223"/>
      <c r="C239" s="222"/>
      <c r="D239" s="223"/>
      <c r="E239" s="222"/>
      <c r="F239" s="292"/>
      <c r="G239" s="203"/>
      <c r="H239" s="111"/>
      <c r="I239" s="111"/>
      <c r="J239" s="111"/>
      <c r="K239" s="111"/>
      <c r="L239" s="111"/>
      <c r="M239" s="111"/>
      <c r="N239" s="111"/>
      <c r="O239" s="111"/>
      <c r="P239" s="204"/>
      <c r="Q239" s="1026"/>
      <c r="R239" s="1027"/>
      <c r="S239" s="1027"/>
      <c r="T239" s="1027"/>
      <c r="U239" s="1027"/>
      <c r="V239" s="1027"/>
      <c r="W239" s="1027"/>
      <c r="X239" s="1027"/>
      <c r="Y239" s="1027"/>
      <c r="Z239" s="1027"/>
      <c r="AA239" s="1028"/>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c r="A240" s="1033"/>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c r="A241" s="1033"/>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c r="A242" s="1033"/>
      <c r="B242" s="223"/>
      <c r="C242" s="222"/>
      <c r="D242" s="223"/>
      <c r="E242" s="222"/>
      <c r="F242" s="292"/>
      <c r="G242" s="198"/>
      <c r="H242" s="108"/>
      <c r="I242" s="108"/>
      <c r="J242" s="108"/>
      <c r="K242" s="108"/>
      <c r="L242" s="108"/>
      <c r="M242" s="108"/>
      <c r="N242" s="108"/>
      <c r="O242" s="108"/>
      <c r="P242" s="199"/>
      <c r="Q242" s="1020"/>
      <c r="R242" s="1021"/>
      <c r="S242" s="1021"/>
      <c r="T242" s="1021"/>
      <c r="U242" s="1021"/>
      <c r="V242" s="1021"/>
      <c r="W242" s="1021"/>
      <c r="X242" s="1021"/>
      <c r="Y242" s="1021"/>
      <c r="Z242" s="1021"/>
      <c r="AA242" s="1022"/>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c r="A243" s="1033"/>
      <c r="B243" s="223"/>
      <c r="C243" s="222"/>
      <c r="D243" s="223"/>
      <c r="E243" s="222"/>
      <c r="F243" s="292"/>
      <c r="G243" s="200"/>
      <c r="H243" s="201"/>
      <c r="I243" s="201"/>
      <c r="J243" s="201"/>
      <c r="K243" s="201"/>
      <c r="L243" s="201"/>
      <c r="M243" s="201"/>
      <c r="N243" s="201"/>
      <c r="O243" s="201"/>
      <c r="P243" s="202"/>
      <c r="Q243" s="1023"/>
      <c r="R243" s="1024"/>
      <c r="S243" s="1024"/>
      <c r="T243" s="1024"/>
      <c r="U243" s="1024"/>
      <c r="V243" s="1024"/>
      <c r="W243" s="1024"/>
      <c r="X243" s="1024"/>
      <c r="Y243" s="1024"/>
      <c r="Z243" s="1024"/>
      <c r="AA243" s="1025"/>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c r="A244" s="1033"/>
      <c r="B244" s="223"/>
      <c r="C244" s="222"/>
      <c r="D244" s="223"/>
      <c r="E244" s="222"/>
      <c r="F244" s="292"/>
      <c r="G244" s="200"/>
      <c r="H244" s="201"/>
      <c r="I244" s="201"/>
      <c r="J244" s="201"/>
      <c r="K244" s="201"/>
      <c r="L244" s="201"/>
      <c r="M244" s="201"/>
      <c r="N244" s="201"/>
      <c r="O244" s="201"/>
      <c r="P244" s="202"/>
      <c r="Q244" s="1023"/>
      <c r="R244" s="1024"/>
      <c r="S244" s="1024"/>
      <c r="T244" s="1024"/>
      <c r="U244" s="1024"/>
      <c r="V244" s="1024"/>
      <c r="W244" s="1024"/>
      <c r="X244" s="1024"/>
      <c r="Y244" s="1024"/>
      <c r="Z244" s="1024"/>
      <c r="AA244" s="1025"/>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c r="A245" s="1033"/>
      <c r="B245" s="223"/>
      <c r="C245" s="222"/>
      <c r="D245" s="223"/>
      <c r="E245" s="222"/>
      <c r="F245" s="292"/>
      <c r="G245" s="200"/>
      <c r="H245" s="201"/>
      <c r="I245" s="201"/>
      <c r="J245" s="201"/>
      <c r="K245" s="201"/>
      <c r="L245" s="201"/>
      <c r="M245" s="201"/>
      <c r="N245" s="201"/>
      <c r="O245" s="201"/>
      <c r="P245" s="202"/>
      <c r="Q245" s="1023"/>
      <c r="R245" s="1024"/>
      <c r="S245" s="1024"/>
      <c r="T245" s="1024"/>
      <c r="U245" s="1024"/>
      <c r="V245" s="1024"/>
      <c r="W245" s="1024"/>
      <c r="X245" s="1024"/>
      <c r="Y245" s="1024"/>
      <c r="Z245" s="1024"/>
      <c r="AA245" s="1025"/>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c r="A246" s="1033"/>
      <c r="B246" s="223"/>
      <c r="C246" s="222"/>
      <c r="D246" s="223"/>
      <c r="E246" s="293"/>
      <c r="F246" s="294"/>
      <c r="G246" s="203"/>
      <c r="H246" s="111"/>
      <c r="I246" s="111"/>
      <c r="J246" s="111"/>
      <c r="K246" s="111"/>
      <c r="L246" s="111"/>
      <c r="M246" s="111"/>
      <c r="N246" s="111"/>
      <c r="O246" s="111"/>
      <c r="P246" s="204"/>
      <c r="Q246" s="1026"/>
      <c r="R246" s="1027"/>
      <c r="S246" s="1027"/>
      <c r="T246" s="1027"/>
      <c r="U246" s="1027"/>
      <c r="V246" s="1027"/>
      <c r="W246" s="1027"/>
      <c r="X246" s="1027"/>
      <c r="Y246" s="1027"/>
      <c r="Z246" s="1027"/>
      <c r="AA246" s="1028"/>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c r="A247" s="1033"/>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c r="A248" s="1033"/>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c r="A249" s="1033"/>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c r="A250" s="1033"/>
      <c r="B250" s="223"/>
      <c r="C250" s="222"/>
      <c r="D250" s="223"/>
      <c r="E250" s="282" t="s">
        <v>353</v>
      </c>
      <c r="F250" s="283"/>
      <c r="G250" s="927"/>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c r="A251" s="1033"/>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c r="A252" s="1033"/>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c r="A253" s="1033"/>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c r="A254" s="1033"/>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c r="A255" s="1033"/>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c r="A256" s="1033"/>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c r="A257" s="1033"/>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c r="A258" s="1033"/>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c r="A259" s="1033"/>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c r="A260" s="1033"/>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c r="A261" s="1033"/>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c r="A262" s="1033"/>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c r="A263" s="1033"/>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c r="A264" s="1033"/>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c r="A265" s="1033"/>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c r="A266" s="1033"/>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c r="A267" s="1033"/>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c r="A268" s="1033"/>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c r="A269" s="1033"/>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c r="A270" s="1033"/>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c r="A271" s="1033"/>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c r="A272" s="1033"/>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3"/>
    </row>
    <row r="273" spans="1:50" ht="22.5" hidden="1" customHeight="1">
      <c r="A273" s="1033"/>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c r="A274" s="1033"/>
      <c r="B274" s="223"/>
      <c r="C274" s="222"/>
      <c r="D274" s="223"/>
      <c r="E274" s="222"/>
      <c r="F274" s="292"/>
      <c r="G274" s="198"/>
      <c r="H274" s="108"/>
      <c r="I274" s="108"/>
      <c r="J274" s="108"/>
      <c r="K274" s="108"/>
      <c r="L274" s="108"/>
      <c r="M274" s="108"/>
      <c r="N274" s="108"/>
      <c r="O274" s="108"/>
      <c r="P274" s="199"/>
      <c r="Q274" s="1020"/>
      <c r="R274" s="1021"/>
      <c r="S274" s="1021"/>
      <c r="T274" s="1021"/>
      <c r="U274" s="1021"/>
      <c r="V274" s="1021"/>
      <c r="W274" s="1021"/>
      <c r="X274" s="1021"/>
      <c r="Y274" s="1021"/>
      <c r="Z274" s="1021"/>
      <c r="AA274" s="1022"/>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c r="A275" s="1033"/>
      <c r="B275" s="223"/>
      <c r="C275" s="222"/>
      <c r="D275" s="223"/>
      <c r="E275" s="222"/>
      <c r="F275" s="292"/>
      <c r="G275" s="200"/>
      <c r="H275" s="201"/>
      <c r="I275" s="201"/>
      <c r="J275" s="201"/>
      <c r="K275" s="201"/>
      <c r="L275" s="201"/>
      <c r="M275" s="201"/>
      <c r="N275" s="201"/>
      <c r="O275" s="201"/>
      <c r="P275" s="202"/>
      <c r="Q275" s="1023"/>
      <c r="R275" s="1024"/>
      <c r="S275" s="1024"/>
      <c r="T275" s="1024"/>
      <c r="U275" s="1024"/>
      <c r="V275" s="1024"/>
      <c r="W275" s="1024"/>
      <c r="X275" s="1024"/>
      <c r="Y275" s="1024"/>
      <c r="Z275" s="1024"/>
      <c r="AA275" s="1025"/>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c r="A276" s="1033"/>
      <c r="B276" s="223"/>
      <c r="C276" s="222"/>
      <c r="D276" s="223"/>
      <c r="E276" s="222"/>
      <c r="F276" s="292"/>
      <c r="G276" s="200"/>
      <c r="H276" s="201"/>
      <c r="I276" s="201"/>
      <c r="J276" s="201"/>
      <c r="K276" s="201"/>
      <c r="L276" s="201"/>
      <c r="M276" s="201"/>
      <c r="N276" s="201"/>
      <c r="O276" s="201"/>
      <c r="P276" s="202"/>
      <c r="Q276" s="1023"/>
      <c r="R276" s="1024"/>
      <c r="S276" s="1024"/>
      <c r="T276" s="1024"/>
      <c r="U276" s="1024"/>
      <c r="V276" s="1024"/>
      <c r="W276" s="1024"/>
      <c r="X276" s="1024"/>
      <c r="Y276" s="1024"/>
      <c r="Z276" s="1024"/>
      <c r="AA276" s="1025"/>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c r="A277" s="1033"/>
      <c r="B277" s="223"/>
      <c r="C277" s="222"/>
      <c r="D277" s="223"/>
      <c r="E277" s="222"/>
      <c r="F277" s="292"/>
      <c r="G277" s="200"/>
      <c r="H277" s="201"/>
      <c r="I277" s="201"/>
      <c r="J277" s="201"/>
      <c r="K277" s="201"/>
      <c r="L277" s="201"/>
      <c r="M277" s="201"/>
      <c r="N277" s="201"/>
      <c r="O277" s="201"/>
      <c r="P277" s="202"/>
      <c r="Q277" s="1023"/>
      <c r="R277" s="1024"/>
      <c r="S277" s="1024"/>
      <c r="T277" s="1024"/>
      <c r="U277" s="1024"/>
      <c r="V277" s="1024"/>
      <c r="W277" s="1024"/>
      <c r="X277" s="1024"/>
      <c r="Y277" s="1024"/>
      <c r="Z277" s="1024"/>
      <c r="AA277" s="1025"/>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c r="A278" s="1033"/>
      <c r="B278" s="223"/>
      <c r="C278" s="222"/>
      <c r="D278" s="223"/>
      <c r="E278" s="222"/>
      <c r="F278" s="292"/>
      <c r="G278" s="203"/>
      <c r="H278" s="111"/>
      <c r="I278" s="111"/>
      <c r="J278" s="111"/>
      <c r="K278" s="111"/>
      <c r="L278" s="111"/>
      <c r="M278" s="111"/>
      <c r="N278" s="111"/>
      <c r="O278" s="111"/>
      <c r="P278" s="204"/>
      <c r="Q278" s="1026"/>
      <c r="R278" s="1027"/>
      <c r="S278" s="1027"/>
      <c r="T278" s="1027"/>
      <c r="U278" s="1027"/>
      <c r="V278" s="1027"/>
      <c r="W278" s="1027"/>
      <c r="X278" s="1027"/>
      <c r="Y278" s="1027"/>
      <c r="Z278" s="1027"/>
      <c r="AA278" s="1028"/>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c r="A279" s="1033"/>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c r="A280" s="1033"/>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c r="A281" s="1033"/>
      <c r="B281" s="223"/>
      <c r="C281" s="222"/>
      <c r="D281" s="223"/>
      <c r="E281" s="222"/>
      <c r="F281" s="292"/>
      <c r="G281" s="198"/>
      <c r="H281" s="108"/>
      <c r="I281" s="108"/>
      <c r="J281" s="108"/>
      <c r="K281" s="108"/>
      <c r="L281" s="108"/>
      <c r="M281" s="108"/>
      <c r="N281" s="108"/>
      <c r="O281" s="108"/>
      <c r="P281" s="199"/>
      <c r="Q281" s="1020"/>
      <c r="R281" s="1021"/>
      <c r="S281" s="1021"/>
      <c r="T281" s="1021"/>
      <c r="U281" s="1021"/>
      <c r="V281" s="1021"/>
      <c r="W281" s="1021"/>
      <c r="X281" s="1021"/>
      <c r="Y281" s="1021"/>
      <c r="Z281" s="1021"/>
      <c r="AA281" s="1022"/>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c r="A282" s="1033"/>
      <c r="B282" s="223"/>
      <c r="C282" s="222"/>
      <c r="D282" s="223"/>
      <c r="E282" s="222"/>
      <c r="F282" s="292"/>
      <c r="G282" s="200"/>
      <c r="H282" s="201"/>
      <c r="I282" s="201"/>
      <c r="J282" s="201"/>
      <c r="K282" s="201"/>
      <c r="L282" s="201"/>
      <c r="M282" s="201"/>
      <c r="N282" s="201"/>
      <c r="O282" s="201"/>
      <c r="P282" s="202"/>
      <c r="Q282" s="1023"/>
      <c r="R282" s="1024"/>
      <c r="S282" s="1024"/>
      <c r="T282" s="1024"/>
      <c r="U282" s="1024"/>
      <c r="V282" s="1024"/>
      <c r="W282" s="1024"/>
      <c r="X282" s="1024"/>
      <c r="Y282" s="1024"/>
      <c r="Z282" s="1024"/>
      <c r="AA282" s="1025"/>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c r="A283" s="1033"/>
      <c r="B283" s="223"/>
      <c r="C283" s="222"/>
      <c r="D283" s="223"/>
      <c r="E283" s="222"/>
      <c r="F283" s="292"/>
      <c r="G283" s="200"/>
      <c r="H283" s="201"/>
      <c r="I283" s="201"/>
      <c r="J283" s="201"/>
      <c r="K283" s="201"/>
      <c r="L283" s="201"/>
      <c r="M283" s="201"/>
      <c r="N283" s="201"/>
      <c r="O283" s="201"/>
      <c r="P283" s="202"/>
      <c r="Q283" s="1023"/>
      <c r="R283" s="1024"/>
      <c r="S283" s="1024"/>
      <c r="T283" s="1024"/>
      <c r="U283" s="1024"/>
      <c r="V283" s="1024"/>
      <c r="W283" s="1024"/>
      <c r="X283" s="1024"/>
      <c r="Y283" s="1024"/>
      <c r="Z283" s="1024"/>
      <c r="AA283" s="1025"/>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c r="A284" s="1033"/>
      <c r="B284" s="223"/>
      <c r="C284" s="222"/>
      <c r="D284" s="223"/>
      <c r="E284" s="222"/>
      <c r="F284" s="292"/>
      <c r="G284" s="200"/>
      <c r="H284" s="201"/>
      <c r="I284" s="201"/>
      <c r="J284" s="201"/>
      <c r="K284" s="201"/>
      <c r="L284" s="201"/>
      <c r="M284" s="201"/>
      <c r="N284" s="201"/>
      <c r="O284" s="201"/>
      <c r="P284" s="202"/>
      <c r="Q284" s="1023"/>
      <c r="R284" s="1024"/>
      <c r="S284" s="1024"/>
      <c r="T284" s="1024"/>
      <c r="U284" s="1024"/>
      <c r="V284" s="1024"/>
      <c r="W284" s="1024"/>
      <c r="X284" s="1024"/>
      <c r="Y284" s="1024"/>
      <c r="Z284" s="1024"/>
      <c r="AA284" s="1025"/>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c r="A285" s="1033"/>
      <c r="B285" s="223"/>
      <c r="C285" s="222"/>
      <c r="D285" s="223"/>
      <c r="E285" s="222"/>
      <c r="F285" s="292"/>
      <c r="G285" s="203"/>
      <c r="H285" s="111"/>
      <c r="I285" s="111"/>
      <c r="J285" s="111"/>
      <c r="K285" s="111"/>
      <c r="L285" s="111"/>
      <c r="M285" s="111"/>
      <c r="N285" s="111"/>
      <c r="O285" s="111"/>
      <c r="P285" s="204"/>
      <c r="Q285" s="1026"/>
      <c r="R285" s="1027"/>
      <c r="S285" s="1027"/>
      <c r="T285" s="1027"/>
      <c r="U285" s="1027"/>
      <c r="V285" s="1027"/>
      <c r="W285" s="1027"/>
      <c r="X285" s="1027"/>
      <c r="Y285" s="1027"/>
      <c r="Z285" s="1027"/>
      <c r="AA285" s="1028"/>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c r="A286" s="1033"/>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c r="A287" s="1033"/>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c r="A288" s="1033"/>
      <c r="B288" s="223"/>
      <c r="C288" s="222"/>
      <c r="D288" s="223"/>
      <c r="E288" s="222"/>
      <c r="F288" s="292"/>
      <c r="G288" s="198"/>
      <c r="H288" s="108"/>
      <c r="I288" s="108"/>
      <c r="J288" s="108"/>
      <c r="K288" s="108"/>
      <c r="L288" s="108"/>
      <c r="M288" s="108"/>
      <c r="N288" s="108"/>
      <c r="O288" s="108"/>
      <c r="P288" s="199"/>
      <c r="Q288" s="1020"/>
      <c r="R288" s="1021"/>
      <c r="S288" s="1021"/>
      <c r="T288" s="1021"/>
      <c r="U288" s="1021"/>
      <c r="V288" s="1021"/>
      <c r="W288" s="1021"/>
      <c r="X288" s="1021"/>
      <c r="Y288" s="1021"/>
      <c r="Z288" s="1021"/>
      <c r="AA288" s="1022"/>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c r="A289" s="1033"/>
      <c r="B289" s="223"/>
      <c r="C289" s="222"/>
      <c r="D289" s="223"/>
      <c r="E289" s="222"/>
      <c r="F289" s="292"/>
      <c r="G289" s="200"/>
      <c r="H289" s="201"/>
      <c r="I289" s="201"/>
      <c r="J289" s="201"/>
      <c r="K289" s="201"/>
      <c r="L289" s="201"/>
      <c r="M289" s="201"/>
      <c r="N289" s="201"/>
      <c r="O289" s="201"/>
      <c r="P289" s="202"/>
      <c r="Q289" s="1023"/>
      <c r="R289" s="1024"/>
      <c r="S289" s="1024"/>
      <c r="T289" s="1024"/>
      <c r="U289" s="1024"/>
      <c r="V289" s="1024"/>
      <c r="W289" s="1024"/>
      <c r="X289" s="1024"/>
      <c r="Y289" s="1024"/>
      <c r="Z289" s="1024"/>
      <c r="AA289" s="1025"/>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c r="A290" s="1033"/>
      <c r="B290" s="223"/>
      <c r="C290" s="222"/>
      <c r="D290" s="223"/>
      <c r="E290" s="222"/>
      <c r="F290" s="292"/>
      <c r="G290" s="200"/>
      <c r="H290" s="201"/>
      <c r="I290" s="201"/>
      <c r="J290" s="201"/>
      <c r="K290" s="201"/>
      <c r="L290" s="201"/>
      <c r="M290" s="201"/>
      <c r="N290" s="201"/>
      <c r="O290" s="201"/>
      <c r="P290" s="202"/>
      <c r="Q290" s="1023"/>
      <c r="R290" s="1024"/>
      <c r="S290" s="1024"/>
      <c r="T290" s="1024"/>
      <c r="U290" s="1024"/>
      <c r="V290" s="1024"/>
      <c r="W290" s="1024"/>
      <c r="X290" s="1024"/>
      <c r="Y290" s="1024"/>
      <c r="Z290" s="1024"/>
      <c r="AA290" s="1025"/>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c r="A291" s="1033"/>
      <c r="B291" s="223"/>
      <c r="C291" s="222"/>
      <c r="D291" s="223"/>
      <c r="E291" s="222"/>
      <c r="F291" s="292"/>
      <c r="G291" s="200"/>
      <c r="H291" s="201"/>
      <c r="I291" s="201"/>
      <c r="J291" s="201"/>
      <c r="K291" s="201"/>
      <c r="L291" s="201"/>
      <c r="M291" s="201"/>
      <c r="N291" s="201"/>
      <c r="O291" s="201"/>
      <c r="P291" s="202"/>
      <c r="Q291" s="1023"/>
      <c r="R291" s="1024"/>
      <c r="S291" s="1024"/>
      <c r="T291" s="1024"/>
      <c r="U291" s="1024"/>
      <c r="V291" s="1024"/>
      <c r="W291" s="1024"/>
      <c r="X291" s="1024"/>
      <c r="Y291" s="1024"/>
      <c r="Z291" s="1024"/>
      <c r="AA291" s="1025"/>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c r="A292" s="1033"/>
      <c r="B292" s="223"/>
      <c r="C292" s="222"/>
      <c r="D292" s="223"/>
      <c r="E292" s="222"/>
      <c r="F292" s="292"/>
      <c r="G292" s="203"/>
      <c r="H292" s="111"/>
      <c r="I292" s="111"/>
      <c r="J292" s="111"/>
      <c r="K292" s="111"/>
      <c r="L292" s="111"/>
      <c r="M292" s="111"/>
      <c r="N292" s="111"/>
      <c r="O292" s="111"/>
      <c r="P292" s="204"/>
      <c r="Q292" s="1026"/>
      <c r="R292" s="1027"/>
      <c r="S292" s="1027"/>
      <c r="T292" s="1027"/>
      <c r="U292" s="1027"/>
      <c r="V292" s="1027"/>
      <c r="W292" s="1027"/>
      <c r="X292" s="1027"/>
      <c r="Y292" s="1027"/>
      <c r="Z292" s="1027"/>
      <c r="AA292" s="1028"/>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c r="A293" s="1033"/>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c r="A294" s="1033"/>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c r="A295" s="1033"/>
      <c r="B295" s="223"/>
      <c r="C295" s="222"/>
      <c r="D295" s="223"/>
      <c r="E295" s="222"/>
      <c r="F295" s="292"/>
      <c r="G295" s="198"/>
      <c r="H295" s="108"/>
      <c r="I295" s="108"/>
      <c r="J295" s="108"/>
      <c r="K295" s="108"/>
      <c r="L295" s="108"/>
      <c r="M295" s="108"/>
      <c r="N295" s="108"/>
      <c r="O295" s="108"/>
      <c r="P295" s="199"/>
      <c r="Q295" s="1020"/>
      <c r="R295" s="1021"/>
      <c r="S295" s="1021"/>
      <c r="T295" s="1021"/>
      <c r="U295" s="1021"/>
      <c r="V295" s="1021"/>
      <c r="W295" s="1021"/>
      <c r="X295" s="1021"/>
      <c r="Y295" s="1021"/>
      <c r="Z295" s="1021"/>
      <c r="AA295" s="1022"/>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c r="A296" s="1033"/>
      <c r="B296" s="223"/>
      <c r="C296" s="222"/>
      <c r="D296" s="223"/>
      <c r="E296" s="222"/>
      <c r="F296" s="292"/>
      <c r="G296" s="200"/>
      <c r="H296" s="201"/>
      <c r="I296" s="201"/>
      <c r="J296" s="201"/>
      <c r="K296" s="201"/>
      <c r="L296" s="201"/>
      <c r="M296" s="201"/>
      <c r="N296" s="201"/>
      <c r="O296" s="201"/>
      <c r="P296" s="202"/>
      <c r="Q296" s="1023"/>
      <c r="R296" s="1024"/>
      <c r="S296" s="1024"/>
      <c r="T296" s="1024"/>
      <c r="U296" s="1024"/>
      <c r="V296" s="1024"/>
      <c r="W296" s="1024"/>
      <c r="X296" s="1024"/>
      <c r="Y296" s="1024"/>
      <c r="Z296" s="1024"/>
      <c r="AA296" s="1025"/>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c r="A297" s="1033"/>
      <c r="B297" s="223"/>
      <c r="C297" s="222"/>
      <c r="D297" s="223"/>
      <c r="E297" s="222"/>
      <c r="F297" s="292"/>
      <c r="G297" s="200"/>
      <c r="H297" s="201"/>
      <c r="I297" s="201"/>
      <c r="J297" s="201"/>
      <c r="K297" s="201"/>
      <c r="L297" s="201"/>
      <c r="M297" s="201"/>
      <c r="N297" s="201"/>
      <c r="O297" s="201"/>
      <c r="P297" s="202"/>
      <c r="Q297" s="1023"/>
      <c r="R297" s="1024"/>
      <c r="S297" s="1024"/>
      <c r="T297" s="1024"/>
      <c r="U297" s="1024"/>
      <c r="V297" s="1024"/>
      <c r="W297" s="1024"/>
      <c r="X297" s="1024"/>
      <c r="Y297" s="1024"/>
      <c r="Z297" s="1024"/>
      <c r="AA297" s="1025"/>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c r="A298" s="1033"/>
      <c r="B298" s="223"/>
      <c r="C298" s="222"/>
      <c r="D298" s="223"/>
      <c r="E298" s="222"/>
      <c r="F298" s="292"/>
      <c r="G298" s="200"/>
      <c r="H298" s="201"/>
      <c r="I298" s="201"/>
      <c r="J298" s="201"/>
      <c r="K298" s="201"/>
      <c r="L298" s="201"/>
      <c r="M298" s="201"/>
      <c r="N298" s="201"/>
      <c r="O298" s="201"/>
      <c r="P298" s="202"/>
      <c r="Q298" s="1023"/>
      <c r="R298" s="1024"/>
      <c r="S298" s="1024"/>
      <c r="T298" s="1024"/>
      <c r="U298" s="1024"/>
      <c r="V298" s="1024"/>
      <c r="W298" s="1024"/>
      <c r="X298" s="1024"/>
      <c r="Y298" s="1024"/>
      <c r="Z298" s="1024"/>
      <c r="AA298" s="1025"/>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c r="A299" s="1033"/>
      <c r="B299" s="223"/>
      <c r="C299" s="222"/>
      <c r="D299" s="223"/>
      <c r="E299" s="222"/>
      <c r="F299" s="292"/>
      <c r="G299" s="203"/>
      <c r="H299" s="111"/>
      <c r="I299" s="111"/>
      <c r="J299" s="111"/>
      <c r="K299" s="111"/>
      <c r="L299" s="111"/>
      <c r="M299" s="111"/>
      <c r="N299" s="111"/>
      <c r="O299" s="111"/>
      <c r="P299" s="204"/>
      <c r="Q299" s="1026"/>
      <c r="R299" s="1027"/>
      <c r="S299" s="1027"/>
      <c r="T299" s="1027"/>
      <c r="U299" s="1027"/>
      <c r="V299" s="1027"/>
      <c r="W299" s="1027"/>
      <c r="X299" s="1027"/>
      <c r="Y299" s="1027"/>
      <c r="Z299" s="1027"/>
      <c r="AA299" s="1028"/>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c r="A300" s="1033"/>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c r="A301" s="1033"/>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c r="A302" s="1033"/>
      <c r="B302" s="223"/>
      <c r="C302" s="222"/>
      <c r="D302" s="223"/>
      <c r="E302" s="222"/>
      <c r="F302" s="292"/>
      <c r="G302" s="198"/>
      <c r="H302" s="108"/>
      <c r="I302" s="108"/>
      <c r="J302" s="108"/>
      <c r="K302" s="108"/>
      <c r="L302" s="108"/>
      <c r="M302" s="108"/>
      <c r="N302" s="108"/>
      <c r="O302" s="108"/>
      <c r="P302" s="199"/>
      <c r="Q302" s="1020"/>
      <c r="R302" s="1021"/>
      <c r="S302" s="1021"/>
      <c r="T302" s="1021"/>
      <c r="U302" s="1021"/>
      <c r="V302" s="1021"/>
      <c r="W302" s="1021"/>
      <c r="X302" s="1021"/>
      <c r="Y302" s="1021"/>
      <c r="Z302" s="1021"/>
      <c r="AA302" s="1022"/>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c r="A303" s="1033"/>
      <c r="B303" s="223"/>
      <c r="C303" s="222"/>
      <c r="D303" s="223"/>
      <c r="E303" s="222"/>
      <c r="F303" s="292"/>
      <c r="G303" s="200"/>
      <c r="H303" s="201"/>
      <c r="I303" s="201"/>
      <c r="J303" s="201"/>
      <c r="K303" s="201"/>
      <c r="L303" s="201"/>
      <c r="M303" s="201"/>
      <c r="N303" s="201"/>
      <c r="O303" s="201"/>
      <c r="P303" s="202"/>
      <c r="Q303" s="1023"/>
      <c r="R303" s="1024"/>
      <c r="S303" s="1024"/>
      <c r="T303" s="1024"/>
      <c r="U303" s="1024"/>
      <c r="V303" s="1024"/>
      <c r="W303" s="1024"/>
      <c r="X303" s="1024"/>
      <c r="Y303" s="1024"/>
      <c r="Z303" s="1024"/>
      <c r="AA303" s="1025"/>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c r="A304" s="1033"/>
      <c r="B304" s="223"/>
      <c r="C304" s="222"/>
      <c r="D304" s="223"/>
      <c r="E304" s="222"/>
      <c r="F304" s="292"/>
      <c r="G304" s="200"/>
      <c r="H304" s="201"/>
      <c r="I304" s="201"/>
      <c r="J304" s="201"/>
      <c r="K304" s="201"/>
      <c r="L304" s="201"/>
      <c r="M304" s="201"/>
      <c r="N304" s="201"/>
      <c r="O304" s="201"/>
      <c r="P304" s="202"/>
      <c r="Q304" s="1023"/>
      <c r="R304" s="1024"/>
      <c r="S304" s="1024"/>
      <c r="T304" s="1024"/>
      <c r="U304" s="1024"/>
      <c r="V304" s="1024"/>
      <c r="W304" s="1024"/>
      <c r="X304" s="1024"/>
      <c r="Y304" s="1024"/>
      <c r="Z304" s="1024"/>
      <c r="AA304" s="1025"/>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c r="A305" s="1033"/>
      <c r="B305" s="223"/>
      <c r="C305" s="222"/>
      <c r="D305" s="223"/>
      <c r="E305" s="222"/>
      <c r="F305" s="292"/>
      <c r="G305" s="200"/>
      <c r="H305" s="201"/>
      <c r="I305" s="201"/>
      <c r="J305" s="201"/>
      <c r="K305" s="201"/>
      <c r="L305" s="201"/>
      <c r="M305" s="201"/>
      <c r="N305" s="201"/>
      <c r="O305" s="201"/>
      <c r="P305" s="202"/>
      <c r="Q305" s="1023"/>
      <c r="R305" s="1024"/>
      <c r="S305" s="1024"/>
      <c r="T305" s="1024"/>
      <c r="U305" s="1024"/>
      <c r="V305" s="1024"/>
      <c r="W305" s="1024"/>
      <c r="X305" s="1024"/>
      <c r="Y305" s="1024"/>
      <c r="Z305" s="1024"/>
      <c r="AA305" s="1025"/>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c r="A306" s="1033"/>
      <c r="B306" s="223"/>
      <c r="C306" s="222"/>
      <c r="D306" s="223"/>
      <c r="E306" s="293"/>
      <c r="F306" s="294"/>
      <c r="G306" s="203"/>
      <c r="H306" s="111"/>
      <c r="I306" s="111"/>
      <c r="J306" s="111"/>
      <c r="K306" s="111"/>
      <c r="L306" s="111"/>
      <c r="M306" s="111"/>
      <c r="N306" s="111"/>
      <c r="O306" s="111"/>
      <c r="P306" s="204"/>
      <c r="Q306" s="1026"/>
      <c r="R306" s="1027"/>
      <c r="S306" s="1027"/>
      <c r="T306" s="1027"/>
      <c r="U306" s="1027"/>
      <c r="V306" s="1027"/>
      <c r="W306" s="1027"/>
      <c r="X306" s="1027"/>
      <c r="Y306" s="1027"/>
      <c r="Z306" s="1027"/>
      <c r="AA306" s="1028"/>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c r="A307" s="1033"/>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c r="A308" s="1033"/>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c r="A309" s="1033"/>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1033"/>
      <c r="B310" s="223"/>
      <c r="C310" s="222"/>
      <c r="D310" s="223"/>
      <c r="E310" s="282" t="s">
        <v>353</v>
      </c>
      <c r="F310" s="283"/>
      <c r="G310" s="927"/>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c r="A311" s="1033"/>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c r="A312" s="1033"/>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c r="A313" s="1033"/>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c r="A314" s="1033"/>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c r="A315" s="1033"/>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c r="A316" s="1033"/>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c r="A317" s="1033"/>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c r="A318" s="1033"/>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c r="A319" s="1033"/>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c r="A320" s="1033"/>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c r="A321" s="1033"/>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c r="A322" s="1033"/>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c r="A323" s="1033"/>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c r="A324" s="1033"/>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c r="A325" s="1033"/>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c r="A326" s="1033"/>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c r="A327" s="1033"/>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c r="A328" s="1033"/>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c r="A329" s="1033"/>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c r="A330" s="1033"/>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c r="A331" s="1033"/>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c r="A332" s="1033"/>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3"/>
    </row>
    <row r="333" spans="1:50" ht="22.5" hidden="1" customHeight="1">
      <c r="A333" s="1033"/>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c r="A334" s="1033"/>
      <c r="B334" s="223"/>
      <c r="C334" s="222"/>
      <c r="D334" s="223"/>
      <c r="E334" s="222"/>
      <c r="F334" s="292"/>
      <c r="G334" s="198"/>
      <c r="H334" s="108"/>
      <c r="I334" s="108"/>
      <c r="J334" s="108"/>
      <c r="K334" s="108"/>
      <c r="L334" s="108"/>
      <c r="M334" s="108"/>
      <c r="N334" s="108"/>
      <c r="O334" s="108"/>
      <c r="P334" s="199"/>
      <c r="Q334" s="1020"/>
      <c r="R334" s="1021"/>
      <c r="S334" s="1021"/>
      <c r="T334" s="1021"/>
      <c r="U334" s="1021"/>
      <c r="V334" s="1021"/>
      <c r="W334" s="1021"/>
      <c r="X334" s="1021"/>
      <c r="Y334" s="1021"/>
      <c r="Z334" s="1021"/>
      <c r="AA334" s="1022"/>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c r="A335" s="1033"/>
      <c r="B335" s="223"/>
      <c r="C335" s="222"/>
      <c r="D335" s="223"/>
      <c r="E335" s="222"/>
      <c r="F335" s="292"/>
      <c r="G335" s="200"/>
      <c r="H335" s="201"/>
      <c r="I335" s="201"/>
      <c r="J335" s="201"/>
      <c r="K335" s="201"/>
      <c r="L335" s="201"/>
      <c r="M335" s="201"/>
      <c r="N335" s="201"/>
      <c r="O335" s="201"/>
      <c r="P335" s="202"/>
      <c r="Q335" s="1023"/>
      <c r="R335" s="1024"/>
      <c r="S335" s="1024"/>
      <c r="T335" s="1024"/>
      <c r="U335" s="1024"/>
      <c r="V335" s="1024"/>
      <c r="W335" s="1024"/>
      <c r="X335" s="1024"/>
      <c r="Y335" s="1024"/>
      <c r="Z335" s="1024"/>
      <c r="AA335" s="1025"/>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c r="A336" s="1033"/>
      <c r="B336" s="223"/>
      <c r="C336" s="222"/>
      <c r="D336" s="223"/>
      <c r="E336" s="222"/>
      <c r="F336" s="292"/>
      <c r="G336" s="200"/>
      <c r="H336" s="201"/>
      <c r="I336" s="201"/>
      <c r="J336" s="201"/>
      <c r="K336" s="201"/>
      <c r="L336" s="201"/>
      <c r="M336" s="201"/>
      <c r="N336" s="201"/>
      <c r="O336" s="201"/>
      <c r="P336" s="202"/>
      <c r="Q336" s="1023"/>
      <c r="R336" s="1024"/>
      <c r="S336" s="1024"/>
      <c r="T336" s="1024"/>
      <c r="U336" s="1024"/>
      <c r="V336" s="1024"/>
      <c r="W336" s="1024"/>
      <c r="X336" s="1024"/>
      <c r="Y336" s="1024"/>
      <c r="Z336" s="1024"/>
      <c r="AA336" s="1025"/>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c r="A337" s="1033"/>
      <c r="B337" s="223"/>
      <c r="C337" s="222"/>
      <c r="D337" s="223"/>
      <c r="E337" s="222"/>
      <c r="F337" s="292"/>
      <c r="G337" s="200"/>
      <c r="H337" s="201"/>
      <c r="I337" s="201"/>
      <c r="J337" s="201"/>
      <c r="K337" s="201"/>
      <c r="L337" s="201"/>
      <c r="M337" s="201"/>
      <c r="N337" s="201"/>
      <c r="O337" s="201"/>
      <c r="P337" s="202"/>
      <c r="Q337" s="1023"/>
      <c r="R337" s="1024"/>
      <c r="S337" s="1024"/>
      <c r="T337" s="1024"/>
      <c r="U337" s="1024"/>
      <c r="V337" s="1024"/>
      <c r="W337" s="1024"/>
      <c r="X337" s="1024"/>
      <c r="Y337" s="1024"/>
      <c r="Z337" s="1024"/>
      <c r="AA337" s="1025"/>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c r="A338" s="1033"/>
      <c r="B338" s="223"/>
      <c r="C338" s="222"/>
      <c r="D338" s="223"/>
      <c r="E338" s="222"/>
      <c r="F338" s="292"/>
      <c r="G338" s="203"/>
      <c r="H338" s="111"/>
      <c r="I338" s="111"/>
      <c r="J338" s="111"/>
      <c r="K338" s="111"/>
      <c r="L338" s="111"/>
      <c r="M338" s="111"/>
      <c r="N338" s="111"/>
      <c r="O338" s="111"/>
      <c r="P338" s="204"/>
      <c r="Q338" s="1026"/>
      <c r="R338" s="1027"/>
      <c r="S338" s="1027"/>
      <c r="T338" s="1027"/>
      <c r="U338" s="1027"/>
      <c r="V338" s="1027"/>
      <c r="W338" s="1027"/>
      <c r="X338" s="1027"/>
      <c r="Y338" s="1027"/>
      <c r="Z338" s="1027"/>
      <c r="AA338" s="1028"/>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c r="A339" s="1033"/>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c r="A340" s="1033"/>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c r="A341" s="1033"/>
      <c r="B341" s="223"/>
      <c r="C341" s="222"/>
      <c r="D341" s="223"/>
      <c r="E341" s="222"/>
      <c r="F341" s="292"/>
      <c r="G341" s="198"/>
      <c r="H341" s="108"/>
      <c r="I341" s="108"/>
      <c r="J341" s="108"/>
      <c r="K341" s="108"/>
      <c r="L341" s="108"/>
      <c r="M341" s="108"/>
      <c r="N341" s="108"/>
      <c r="O341" s="108"/>
      <c r="P341" s="199"/>
      <c r="Q341" s="1020"/>
      <c r="R341" s="1021"/>
      <c r="S341" s="1021"/>
      <c r="T341" s="1021"/>
      <c r="U341" s="1021"/>
      <c r="V341" s="1021"/>
      <c r="W341" s="1021"/>
      <c r="X341" s="1021"/>
      <c r="Y341" s="1021"/>
      <c r="Z341" s="1021"/>
      <c r="AA341" s="1022"/>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c r="A342" s="1033"/>
      <c r="B342" s="223"/>
      <c r="C342" s="222"/>
      <c r="D342" s="223"/>
      <c r="E342" s="222"/>
      <c r="F342" s="292"/>
      <c r="G342" s="200"/>
      <c r="H342" s="201"/>
      <c r="I342" s="201"/>
      <c r="J342" s="201"/>
      <c r="K342" s="201"/>
      <c r="L342" s="201"/>
      <c r="M342" s="201"/>
      <c r="N342" s="201"/>
      <c r="O342" s="201"/>
      <c r="P342" s="202"/>
      <c r="Q342" s="1023"/>
      <c r="R342" s="1024"/>
      <c r="S342" s="1024"/>
      <c r="T342" s="1024"/>
      <c r="U342" s="1024"/>
      <c r="V342" s="1024"/>
      <c r="W342" s="1024"/>
      <c r="X342" s="1024"/>
      <c r="Y342" s="1024"/>
      <c r="Z342" s="1024"/>
      <c r="AA342" s="1025"/>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c r="A343" s="1033"/>
      <c r="B343" s="223"/>
      <c r="C343" s="222"/>
      <c r="D343" s="223"/>
      <c r="E343" s="222"/>
      <c r="F343" s="292"/>
      <c r="G343" s="200"/>
      <c r="H343" s="201"/>
      <c r="I343" s="201"/>
      <c r="J343" s="201"/>
      <c r="K343" s="201"/>
      <c r="L343" s="201"/>
      <c r="M343" s="201"/>
      <c r="N343" s="201"/>
      <c r="O343" s="201"/>
      <c r="P343" s="202"/>
      <c r="Q343" s="1023"/>
      <c r="R343" s="1024"/>
      <c r="S343" s="1024"/>
      <c r="T343" s="1024"/>
      <c r="U343" s="1024"/>
      <c r="V343" s="1024"/>
      <c r="W343" s="1024"/>
      <c r="X343" s="1024"/>
      <c r="Y343" s="1024"/>
      <c r="Z343" s="1024"/>
      <c r="AA343" s="1025"/>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c r="A344" s="1033"/>
      <c r="B344" s="223"/>
      <c r="C344" s="222"/>
      <c r="D344" s="223"/>
      <c r="E344" s="222"/>
      <c r="F344" s="292"/>
      <c r="G344" s="200"/>
      <c r="H344" s="201"/>
      <c r="I344" s="201"/>
      <c r="J344" s="201"/>
      <c r="K344" s="201"/>
      <c r="L344" s="201"/>
      <c r="M344" s="201"/>
      <c r="N344" s="201"/>
      <c r="O344" s="201"/>
      <c r="P344" s="202"/>
      <c r="Q344" s="1023"/>
      <c r="R344" s="1024"/>
      <c r="S344" s="1024"/>
      <c r="T344" s="1024"/>
      <c r="U344" s="1024"/>
      <c r="V344" s="1024"/>
      <c r="W344" s="1024"/>
      <c r="X344" s="1024"/>
      <c r="Y344" s="1024"/>
      <c r="Z344" s="1024"/>
      <c r="AA344" s="1025"/>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c r="A345" s="1033"/>
      <c r="B345" s="223"/>
      <c r="C345" s="222"/>
      <c r="D345" s="223"/>
      <c r="E345" s="222"/>
      <c r="F345" s="292"/>
      <c r="G345" s="203"/>
      <c r="H345" s="111"/>
      <c r="I345" s="111"/>
      <c r="J345" s="111"/>
      <c r="K345" s="111"/>
      <c r="L345" s="111"/>
      <c r="M345" s="111"/>
      <c r="N345" s="111"/>
      <c r="O345" s="111"/>
      <c r="P345" s="204"/>
      <c r="Q345" s="1026"/>
      <c r="R345" s="1027"/>
      <c r="S345" s="1027"/>
      <c r="T345" s="1027"/>
      <c r="U345" s="1027"/>
      <c r="V345" s="1027"/>
      <c r="W345" s="1027"/>
      <c r="X345" s="1027"/>
      <c r="Y345" s="1027"/>
      <c r="Z345" s="1027"/>
      <c r="AA345" s="1028"/>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c r="A346" s="1033"/>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c r="A347" s="1033"/>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c r="A348" s="1033"/>
      <c r="B348" s="223"/>
      <c r="C348" s="222"/>
      <c r="D348" s="223"/>
      <c r="E348" s="222"/>
      <c r="F348" s="292"/>
      <c r="G348" s="198"/>
      <c r="H348" s="108"/>
      <c r="I348" s="108"/>
      <c r="J348" s="108"/>
      <c r="K348" s="108"/>
      <c r="L348" s="108"/>
      <c r="M348" s="108"/>
      <c r="N348" s="108"/>
      <c r="O348" s="108"/>
      <c r="P348" s="199"/>
      <c r="Q348" s="1020"/>
      <c r="R348" s="1021"/>
      <c r="S348" s="1021"/>
      <c r="T348" s="1021"/>
      <c r="U348" s="1021"/>
      <c r="V348" s="1021"/>
      <c r="W348" s="1021"/>
      <c r="X348" s="1021"/>
      <c r="Y348" s="1021"/>
      <c r="Z348" s="1021"/>
      <c r="AA348" s="1022"/>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c r="A349" s="1033"/>
      <c r="B349" s="223"/>
      <c r="C349" s="222"/>
      <c r="D349" s="223"/>
      <c r="E349" s="222"/>
      <c r="F349" s="292"/>
      <c r="G349" s="200"/>
      <c r="H349" s="201"/>
      <c r="I349" s="201"/>
      <c r="J349" s="201"/>
      <c r="K349" s="201"/>
      <c r="L349" s="201"/>
      <c r="M349" s="201"/>
      <c r="N349" s="201"/>
      <c r="O349" s="201"/>
      <c r="P349" s="202"/>
      <c r="Q349" s="1023"/>
      <c r="R349" s="1024"/>
      <c r="S349" s="1024"/>
      <c r="T349" s="1024"/>
      <c r="U349" s="1024"/>
      <c r="V349" s="1024"/>
      <c r="W349" s="1024"/>
      <c r="X349" s="1024"/>
      <c r="Y349" s="1024"/>
      <c r="Z349" s="1024"/>
      <c r="AA349" s="1025"/>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c r="A350" s="1033"/>
      <c r="B350" s="223"/>
      <c r="C350" s="222"/>
      <c r="D350" s="223"/>
      <c r="E350" s="222"/>
      <c r="F350" s="292"/>
      <c r="G350" s="200"/>
      <c r="H350" s="201"/>
      <c r="I350" s="201"/>
      <c r="J350" s="201"/>
      <c r="K350" s="201"/>
      <c r="L350" s="201"/>
      <c r="M350" s="201"/>
      <c r="N350" s="201"/>
      <c r="O350" s="201"/>
      <c r="P350" s="202"/>
      <c r="Q350" s="1023"/>
      <c r="R350" s="1024"/>
      <c r="S350" s="1024"/>
      <c r="T350" s="1024"/>
      <c r="U350" s="1024"/>
      <c r="V350" s="1024"/>
      <c r="W350" s="1024"/>
      <c r="X350" s="1024"/>
      <c r="Y350" s="1024"/>
      <c r="Z350" s="1024"/>
      <c r="AA350" s="1025"/>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c r="A351" s="1033"/>
      <c r="B351" s="223"/>
      <c r="C351" s="222"/>
      <c r="D351" s="223"/>
      <c r="E351" s="222"/>
      <c r="F351" s="292"/>
      <c r="G351" s="200"/>
      <c r="H351" s="201"/>
      <c r="I351" s="201"/>
      <c r="J351" s="201"/>
      <c r="K351" s="201"/>
      <c r="L351" s="201"/>
      <c r="M351" s="201"/>
      <c r="N351" s="201"/>
      <c r="O351" s="201"/>
      <c r="P351" s="202"/>
      <c r="Q351" s="1023"/>
      <c r="R351" s="1024"/>
      <c r="S351" s="1024"/>
      <c r="T351" s="1024"/>
      <c r="U351" s="1024"/>
      <c r="V351" s="1024"/>
      <c r="W351" s="1024"/>
      <c r="X351" s="1024"/>
      <c r="Y351" s="1024"/>
      <c r="Z351" s="1024"/>
      <c r="AA351" s="1025"/>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c r="A352" s="1033"/>
      <c r="B352" s="223"/>
      <c r="C352" s="222"/>
      <c r="D352" s="223"/>
      <c r="E352" s="222"/>
      <c r="F352" s="292"/>
      <c r="G352" s="203"/>
      <c r="H352" s="111"/>
      <c r="I352" s="111"/>
      <c r="J352" s="111"/>
      <c r="K352" s="111"/>
      <c r="L352" s="111"/>
      <c r="M352" s="111"/>
      <c r="N352" s="111"/>
      <c r="O352" s="111"/>
      <c r="P352" s="204"/>
      <c r="Q352" s="1026"/>
      <c r="R352" s="1027"/>
      <c r="S352" s="1027"/>
      <c r="T352" s="1027"/>
      <c r="U352" s="1027"/>
      <c r="V352" s="1027"/>
      <c r="W352" s="1027"/>
      <c r="X352" s="1027"/>
      <c r="Y352" s="1027"/>
      <c r="Z352" s="1027"/>
      <c r="AA352" s="1028"/>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c r="A353" s="1033"/>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c r="A354" s="1033"/>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c r="A355" s="1033"/>
      <c r="B355" s="223"/>
      <c r="C355" s="222"/>
      <c r="D355" s="223"/>
      <c r="E355" s="222"/>
      <c r="F355" s="292"/>
      <c r="G355" s="198"/>
      <c r="H355" s="108"/>
      <c r="I355" s="108"/>
      <c r="J355" s="108"/>
      <c r="K355" s="108"/>
      <c r="L355" s="108"/>
      <c r="M355" s="108"/>
      <c r="N355" s="108"/>
      <c r="O355" s="108"/>
      <c r="P355" s="199"/>
      <c r="Q355" s="1020"/>
      <c r="R355" s="1021"/>
      <c r="S355" s="1021"/>
      <c r="T355" s="1021"/>
      <c r="U355" s="1021"/>
      <c r="V355" s="1021"/>
      <c r="W355" s="1021"/>
      <c r="X355" s="1021"/>
      <c r="Y355" s="1021"/>
      <c r="Z355" s="1021"/>
      <c r="AA355" s="1022"/>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c r="A356" s="1033"/>
      <c r="B356" s="223"/>
      <c r="C356" s="222"/>
      <c r="D356" s="223"/>
      <c r="E356" s="222"/>
      <c r="F356" s="292"/>
      <c r="G356" s="200"/>
      <c r="H356" s="201"/>
      <c r="I356" s="201"/>
      <c r="J356" s="201"/>
      <c r="K356" s="201"/>
      <c r="L356" s="201"/>
      <c r="M356" s="201"/>
      <c r="N356" s="201"/>
      <c r="O356" s="201"/>
      <c r="P356" s="202"/>
      <c r="Q356" s="1023"/>
      <c r="R356" s="1024"/>
      <c r="S356" s="1024"/>
      <c r="T356" s="1024"/>
      <c r="U356" s="1024"/>
      <c r="V356" s="1024"/>
      <c r="W356" s="1024"/>
      <c r="X356" s="1024"/>
      <c r="Y356" s="1024"/>
      <c r="Z356" s="1024"/>
      <c r="AA356" s="1025"/>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c r="A357" s="1033"/>
      <c r="B357" s="223"/>
      <c r="C357" s="222"/>
      <c r="D357" s="223"/>
      <c r="E357" s="222"/>
      <c r="F357" s="292"/>
      <c r="G357" s="200"/>
      <c r="H357" s="201"/>
      <c r="I357" s="201"/>
      <c r="J357" s="201"/>
      <c r="K357" s="201"/>
      <c r="L357" s="201"/>
      <c r="M357" s="201"/>
      <c r="N357" s="201"/>
      <c r="O357" s="201"/>
      <c r="P357" s="202"/>
      <c r="Q357" s="1023"/>
      <c r="R357" s="1024"/>
      <c r="S357" s="1024"/>
      <c r="T357" s="1024"/>
      <c r="U357" s="1024"/>
      <c r="V357" s="1024"/>
      <c r="W357" s="1024"/>
      <c r="X357" s="1024"/>
      <c r="Y357" s="1024"/>
      <c r="Z357" s="1024"/>
      <c r="AA357" s="1025"/>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c r="A358" s="1033"/>
      <c r="B358" s="223"/>
      <c r="C358" s="222"/>
      <c r="D358" s="223"/>
      <c r="E358" s="222"/>
      <c r="F358" s="292"/>
      <c r="G358" s="200"/>
      <c r="H358" s="201"/>
      <c r="I358" s="201"/>
      <c r="J358" s="201"/>
      <c r="K358" s="201"/>
      <c r="L358" s="201"/>
      <c r="M358" s="201"/>
      <c r="N358" s="201"/>
      <c r="O358" s="201"/>
      <c r="P358" s="202"/>
      <c r="Q358" s="1023"/>
      <c r="R358" s="1024"/>
      <c r="S358" s="1024"/>
      <c r="T358" s="1024"/>
      <c r="U358" s="1024"/>
      <c r="V358" s="1024"/>
      <c r="W358" s="1024"/>
      <c r="X358" s="1024"/>
      <c r="Y358" s="1024"/>
      <c r="Z358" s="1024"/>
      <c r="AA358" s="1025"/>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c r="A359" s="1033"/>
      <c r="B359" s="223"/>
      <c r="C359" s="222"/>
      <c r="D359" s="223"/>
      <c r="E359" s="222"/>
      <c r="F359" s="292"/>
      <c r="G359" s="203"/>
      <c r="H359" s="111"/>
      <c r="I359" s="111"/>
      <c r="J359" s="111"/>
      <c r="K359" s="111"/>
      <c r="L359" s="111"/>
      <c r="M359" s="111"/>
      <c r="N359" s="111"/>
      <c r="O359" s="111"/>
      <c r="P359" s="204"/>
      <c r="Q359" s="1026"/>
      <c r="R359" s="1027"/>
      <c r="S359" s="1027"/>
      <c r="T359" s="1027"/>
      <c r="U359" s="1027"/>
      <c r="V359" s="1027"/>
      <c r="W359" s="1027"/>
      <c r="X359" s="1027"/>
      <c r="Y359" s="1027"/>
      <c r="Z359" s="1027"/>
      <c r="AA359" s="1028"/>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c r="A360" s="1033"/>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c r="A361" s="1033"/>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c r="A362" s="1033"/>
      <c r="B362" s="223"/>
      <c r="C362" s="222"/>
      <c r="D362" s="223"/>
      <c r="E362" s="222"/>
      <c r="F362" s="292"/>
      <c r="G362" s="198"/>
      <c r="H362" s="108"/>
      <c r="I362" s="108"/>
      <c r="J362" s="108"/>
      <c r="K362" s="108"/>
      <c r="L362" s="108"/>
      <c r="M362" s="108"/>
      <c r="N362" s="108"/>
      <c r="O362" s="108"/>
      <c r="P362" s="199"/>
      <c r="Q362" s="1020"/>
      <c r="R362" s="1021"/>
      <c r="S362" s="1021"/>
      <c r="T362" s="1021"/>
      <c r="U362" s="1021"/>
      <c r="V362" s="1021"/>
      <c r="W362" s="1021"/>
      <c r="X362" s="1021"/>
      <c r="Y362" s="1021"/>
      <c r="Z362" s="1021"/>
      <c r="AA362" s="1022"/>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c r="A363" s="1033"/>
      <c r="B363" s="223"/>
      <c r="C363" s="222"/>
      <c r="D363" s="223"/>
      <c r="E363" s="222"/>
      <c r="F363" s="292"/>
      <c r="G363" s="200"/>
      <c r="H363" s="201"/>
      <c r="I363" s="201"/>
      <c r="J363" s="201"/>
      <c r="K363" s="201"/>
      <c r="L363" s="201"/>
      <c r="M363" s="201"/>
      <c r="N363" s="201"/>
      <c r="O363" s="201"/>
      <c r="P363" s="202"/>
      <c r="Q363" s="1023"/>
      <c r="R363" s="1024"/>
      <c r="S363" s="1024"/>
      <c r="T363" s="1024"/>
      <c r="U363" s="1024"/>
      <c r="V363" s="1024"/>
      <c r="W363" s="1024"/>
      <c r="X363" s="1024"/>
      <c r="Y363" s="1024"/>
      <c r="Z363" s="1024"/>
      <c r="AA363" s="1025"/>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c r="A364" s="1033"/>
      <c r="B364" s="223"/>
      <c r="C364" s="222"/>
      <c r="D364" s="223"/>
      <c r="E364" s="222"/>
      <c r="F364" s="292"/>
      <c r="G364" s="200"/>
      <c r="H364" s="201"/>
      <c r="I364" s="201"/>
      <c r="J364" s="201"/>
      <c r="K364" s="201"/>
      <c r="L364" s="201"/>
      <c r="M364" s="201"/>
      <c r="N364" s="201"/>
      <c r="O364" s="201"/>
      <c r="P364" s="202"/>
      <c r="Q364" s="1023"/>
      <c r="R364" s="1024"/>
      <c r="S364" s="1024"/>
      <c r="T364" s="1024"/>
      <c r="U364" s="1024"/>
      <c r="V364" s="1024"/>
      <c r="W364" s="1024"/>
      <c r="X364" s="1024"/>
      <c r="Y364" s="1024"/>
      <c r="Z364" s="1024"/>
      <c r="AA364" s="1025"/>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c r="A365" s="1033"/>
      <c r="B365" s="223"/>
      <c r="C365" s="222"/>
      <c r="D365" s="223"/>
      <c r="E365" s="222"/>
      <c r="F365" s="292"/>
      <c r="G365" s="200"/>
      <c r="H365" s="201"/>
      <c r="I365" s="201"/>
      <c r="J365" s="201"/>
      <c r="K365" s="201"/>
      <c r="L365" s="201"/>
      <c r="M365" s="201"/>
      <c r="N365" s="201"/>
      <c r="O365" s="201"/>
      <c r="P365" s="202"/>
      <c r="Q365" s="1023"/>
      <c r="R365" s="1024"/>
      <c r="S365" s="1024"/>
      <c r="T365" s="1024"/>
      <c r="U365" s="1024"/>
      <c r="V365" s="1024"/>
      <c r="W365" s="1024"/>
      <c r="X365" s="1024"/>
      <c r="Y365" s="1024"/>
      <c r="Z365" s="1024"/>
      <c r="AA365" s="1025"/>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c r="A366" s="1033"/>
      <c r="B366" s="223"/>
      <c r="C366" s="222"/>
      <c r="D366" s="223"/>
      <c r="E366" s="293"/>
      <c r="F366" s="294"/>
      <c r="G366" s="203"/>
      <c r="H366" s="111"/>
      <c r="I366" s="111"/>
      <c r="J366" s="111"/>
      <c r="K366" s="111"/>
      <c r="L366" s="111"/>
      <c r="M366" s="111"/>
      <c r="N366" s="111"/>
      <c r="O366" s="111"/>
      <c r="P366" s="204"/>
      <c r="Q366" s="1026"/>
      <c r="R366" s="1027"/>
      <c r="S366" s="1027"/>
      <c r="T366" s="1027"/>
      <c r="U366" s="1027"/>
      <c r="V366" s="1027"/>
      <c r="W366" s="1027"/>
      <c r="X366" s="1027"/>
      <c r="Y366" s="1027"/>
      <c r="Z366" s="1027"/>
      <c r="AA366" s="1028"/>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c r="A367" s="1033"/>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c r="A368" s="1033"/>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c r="A369" s="1033"/>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c r="A370" s="1033"/>
      <c r="B370" s="223"/>
      <c r="C370" s="222"/>
      <c r="D370" s="223"/>
      <c r="E370" s="282" t="s">
        <v>353</v>
      </c>
      <c r="F370" s="283"/>
      <c r="G370" s="927"/>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c r="A371" s="1033"/>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c r="A372" s="1033"/>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c r="A373" s="1033"/>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c r="A374" s="1033"/>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c r="A375" s="1033"/>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c r="A376" s="1033"/>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c r="A377" s="1033"/>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c r="A378" s="1033"/>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c r="A379" s="1033"/>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c r="A380" s="1033"/>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c r="A381" s="1033"/>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c r="A382" s="1033"/>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c r="A383" s="1033"/>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c r="A384" s="1033"/>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c r="A385" s="1033"/>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c r="A386" s="1033"/>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c r="A387" s="1033"/>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c r="A388" s="1033"/>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c r="A389" s="1033"/>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c r="A390" s="1033"/>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c r="A391" s="1033"/>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c r="A392" s="1033"/>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3"/>
    </row>
    <row r="393" spans="1:50" ht="22.5" hidden="1" customHeight="1">
      <c r="A393" s="1033"/>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c r="A394" s="1033"/>
      <c r="B394" s="223"/>
      <c r="C394" s="222"/>
      <c r="D394" s="223"/>
      <c r="E394" s="222"/>
      <c r="F394" s="292"/>
      <c r="G394" s="198"/>
      <c r="H394" s="108"/>
      <c r="I394" s="108"/>
      <c r="J394" s="108"/>
      <c r="K394" s="108"/>
      <c r="L394" s="108"/>
      <c r="M394" s="108"/>
      <c r="N394" s="108"/>
      <c r="O394" s="108"/>
      <c r="P394" s="199"/>
      <c r="Q394" s="1020"/>
      <c r="R394" s="1021"/>
      <c r="S394" s="1021"/>
      <c r="T394" s="1021"/>
      <c r="U394" s="1021"/>
      <c r="V394" s="1021"/>
      <c r="W394" s="1021"/>
      <c r="X394" s="1021"/>
      <c r="Y394" s="1021"/>
      <c r="Z394" s="1021"/>
      <c r="AA394" s="1022"/>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c r="A395" s="1033"/>
      <c r="B395" s="223"/>
      <c r="C395" s="222"/>
      <c r="D395" s="223"/>
      <c r="E395" s="222"/>
      <c r="F395" s="292"/>
      <c r="G395" s="200"/>
      <c r="H395" s="201"/>
      <c r="I395" s="201"/>
      <c r="J395" s="201"/>
      <c r="K395" s="201"/>
      <c r="L395" s="201"/>
      <c r="M395" s="201"/>
      <c r="N395" s="201"/>
      <c r="O395" s="201"/>
      <c r="P395" s="202"/>
      <c r="Q395" s="1023"/>
      <c r="R395" s="1024"/>
      <c r="S395" s="1024"/>
      <c r="T395" s="1024"/>
      <c r="U395" s="1024"/>
      <c r="V395" s="1024"/>
      <c r="W395" s="1024"/>
      <c r="X395" s="1024"/>
      <c r="Y395" s="1024"/>
      <c r="Z395" s="1024"/>
      <c r="AA395" s="1025"/>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c r="A396" s="1033"/>
      <c r="B396" s="223"/>
      <c r="C396" s="222"/>
      <c r="D396" s="223"/>
      <c r="E396" s="222"/>
      <c r="F396" s="292"/>
      <c r="G396" s="200"/>
      <c r="H396" s="201"/>
      <c r="I396" s="201"/>
      <c r="J396" s="201"/>
      <c r="K396" s="201"/>
      <c r="L396" s="201"/>
      <c r="M396" s="201"/>
      <c r="N396" s="201"/>
      <c r="O396" s="201"/>
      <c r="P396" s="202"/>
      <c r="Q396" s="1023"/>
      <c r="R396" s="1024"/>
      <c r="S396" s="1024"/>
      <c r="T396" s="1024"/>
      <c r="U396" s="1024"/>
      <c r="V396" s="1024"/>
      <c r="W396" s="1024"/>
      <c r="X396" s="1024"/>
      <c r="Y396" s="1024"/>
      <c r="Z396" s="1024"/>
      <c r="AA396" s="1025"/>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c r="A397" s="1033"/>
      <c r="B397" s="223"/>
      <c r="C397" s="222"/>
      <c r="D397" s="223"/>
      <c r="E397" s="222"/>
      <c r="F397" s="292"/>
      <c r="G397" s="200"/>
      <c r="H397" s="201"/>
      <c r="I397" s="201"/>
      <c r="J397" s="201"/>
      <c r="K397" s="201"/>
      <c r="L397" s="201"/>
      <c r="M397" s="201"/>
      <c r="N397" s="201"/>
      <c r="O397" s="201"/>
      <c r="P397" s="202"/>
      <c r="Q397" s="1023"/>
      <c r="R397" s="1024"/>
      <c r="S397" s="1024"/>
      <c r="T397" s="1024"/>
      <c r="U397" s="1024"/>
      <c r="V397" s="1024"/>
      <c r="W397" s="1024"/>
      <c r="X397" s="1024"/>
      <c r="Y397" s="1024"/>
      <c r="Z397" s="1024"/>
      <c r="AA397" s="1025"/>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c r="A398" s="1033"/>
      <c r="B398" s="223"/>
      <c r="C398" s="222"/>
      <c r="D398" s="223"/>
      <c r="E398" s="222"/>
      <c r="F398" s="292"/>
      <c r="G398" s="203"/>
      <c r="H398" s="111"/>
      <c r="I398" s="111"/>
      <c r="J398" s="111"/>
      <c r="K398" s="111"/>
      <c r="L398" s="111"/>
      <c r="M398" s="111"/>
      <c r="N398" s="111"/>
      <c r="O398" s="111"/>
      <c r="P398" s="204"/>
      <c r="Q398" s="1026"/>
      <c r="R398" s="1027"/>
      <c r="S398" s="1027"/>
      <c r="T398" s="1027"/>
      <c r="U398" s="1027"/>
      <c r="V398" s="1027"/>
      <c r="W398" s="1027"/>
      <c r="X398" s="1027"/>
      <c r="Y398" s="1027"/>
      <c r="Z398" s="1027"/>
      <c r="AA398" s="1028"/>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c r="A399" s="1033"/>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c r="A400" s="1033"/>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c r="A401" s="1033"/>
      <c r="B401" s="223"/>
      <c r="C401" s="222"/>
      <c r="D401" s="223"/>
      <c r="E401" s="222"/>
      <c r="F401" s="292"/>
      <c r="G401" s="198"/>
      <c r="H401" s="108"/>
      <c r="I401" s="108"/>
      <c r="J401" s="108"/>
      <c r="K401" s="108"/>
      <c r="L401" s="108"/>
      <c r="M401" s="108"/>
      <c r="N401" s="108"/>
      <c r="O401" s="108"/>
      <c r="P401" s="199"/>
      <c r="Q401" s="1020"/>
      <c r="R401" s="1021"/>
      <c r="S401" s="1021"/>
      <c r="T401" s="1021"/>
      <c r="U401" s="1021"/>
      <c r="V401" s="1021"/>
      <c r="W401" s="1021"/>
      <c r="X401" s="1021"/>
      <c r="Y401" s="1021"/>
      <c r="Z401" s="1021"/>
      <c r="AA401" s="1022"/>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c r="A402" s="1033"/>
      <c r="B402" s="223"/>
      <c r="C402" s="222"/>
      <c r="D402" s="223"/>
      <c r="E402" s="222"/>
      <c r="F402" s="292"/>
      <c r="G402" s="200"/>
      <c r="H402" s="201"/>
      <c r="I402" s="201"/>
      <c r="J402" s="201"/>
      <c r="K402" s="201"/>
      <c r="L402" s="201"/>
      <c r="M402" s="201"/>
      <c r="N402" s="201"/>
      <c r="O402" s="201"/>
      <c r="P402" s="202"/>
      <c r="Q402" s="1023"/>
      <c r="R402" s="1024"/>
      <c r="S402" s="1024"/>
      <c r="T402" s="1024"/>
      <c r="U402" s="1024"/>
      <c r="V402" s="1024"/>
      <c r="W402" s="1024"/>
      <c r="X402" s="1024"/>
      <c r="Y402" s="1024"/>
      <c r="Z402" s="1024"/>
      <c r="AA402" s="1025"/>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c r="A403" s="1033"/>
      <c r="B403" s="223"/>
      <c r="C403" s="222"/>
      <c r="D403" s="223"/>
      <c r="E403" s="222"/>
      <c r="F403" s="292"/>
      <c r="G403" s="200"/>
      <c r="H403" s="201"/>
      <c r="I403" s="201"/>
      <c r="J403" s="201"/>
      <c r="K403" s="201"/>
      <c r="L403" s="201"/>
      <c r="M403" s="201"/>
      <c r="N403" s="201"/>
      <c r="O403" s="201"/>
      <c r="P403" s="202"/>
      <c r="Q403" s="1023"/>
      <c r="R403" s="1024"/>
      <c r="S403" s="1024"/>
      <c r="T403" s="1024"/>
      <c r="U403" s="1024"/>
      <c r="V403" s="1024"/>
      <c r="W403" s="1024"/>
      <c r="X403" s="1024"/>
      <c r="Y403" s="1024"/>
      <c r="Z403" s="1024"/>
      <c r="AA403" s="1025"/>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c r="A404" s="1033"/>
      <c r="B404" s="223"/>
      <c r="C404" s="222"/>
      <c r="D404" s="223"/>
      <c r="E404" s="222"/>
      <c r="F404" s="292"/>
      <c r="G404" s="200"/>
      <c r="H404" s="201"/>
      <c r="I404" s="201"/>
      <c r="J404" s="201"/>
      <c r="K404" s="201"/>
      <c r="L404" s="201"/>
      <c r="M404" s="201"/>
      <c r="N404" s="201"/>
      <c r="O404" s="201"/>
      <c r="P404" s="202"/>
      <c r="Q404" s="1023"/>
      <c r="R404" s="1024"/>
      <c r="S404" s="1024"/>
      <c r="T404" s="1024"/>
      <c r="U404" s="1024"/>
      <c r="V404" s="1024"/>
      <c r="W404" s="1024"/>
      <c r="X404" s="1024"/>
      <c r="Y404" s="1024"/>
      <c r="Z404" s="1024"/>
      <c r="AA404" s="1025"/>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c r="A405" s="1033"/>
      <c r="B405" s="223"/>
      <c r="C405" s="222"/>
      <c r="D405" s="223"/>
      <c r="E405" s="222"/>
      <c r="F405" s="292"/>
      <c r="G405" s="203"/>
      <c r="H405" s="111"/>
      <c r="I405" s="111"/>
      <c r="J405" s="111"/>
      <c r="K405" s="111"/>
      <c r="L405" s="111"/>
      <c r="M405" s="111"/>
      <c r="N405" s="111"/>
      <c r="O405" s="111"/>
      <c r="P405" s="204"/>
      <c r="Q405" s="1026"/>
      <c r="R405" s="1027"/>
      <c r="S405" s="1027"/>
      <c r="T405" s="1027"/>
      <c r="U405" s="1027"/>
      <c r="V405" s="1027"/>
      <c r="W405" s="1027"/>
      <c r="X405" s="1027"/>
      <c r="Y405" s="1027"/>
      <c r="Z405" s="1027"/>
      <c r="AA405" s="1028"/>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c r="A406" s="1033"/>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c r="A407" s="1033"/>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c r="A408" s="1033"/>
      <c r="B408" s="223"/>
      <c r="C408" s="222"/>
      <c r="D408" s="223"/>
      <c r="E408" s="222"/>
      <c r="F408" s="292"/>
      <c r="G408" s="198"/>
      <c r="H408" s="108"/>
      <c r="I408" s="108"/>
      <c r="J408" s="108"/>
      <c r="K408" s="108"/>
      <c r="L408" s="108"/>
      <c r="M408" s="108"/>
      <c r="N408" s="108"/>
      <c r="O408" s="108"/>
      <c r="P408" s="199"/>
      <c r="Q408" s="1020"/>
      <c r="R408" s="1021"/>
      <c r="S408" s="1021"/>
      <c r="T408" s="1021"/>
      <c r="U408" s="1021"/>
      <c r="V408" s="1021"/>
      <c r="W408" s="1021"/>
      <c r="X408" s="1021"/>
      <c r="Y408" s="1021"/>
      <c r="Z408" s="1021"/>
      <c r="AA408" s="1022"/>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c r="A409" s="1033"/>
      <c r="B409" s="223"/>
      <c r="C409" s="222"/>
      <c r="D409" s="223"/>
      <c r="E409" s="222"/>
      <c r="F409" s="292"/>
      <c r="G409" s="200"/>
      <c r="H409" s="201"/>
      <c r="I409" s="201"/>
      <c r="J409" s="201"/>
      <c r="K409" s="201"/>
      <c r="L409" s="201"/>
      <c r="M409" s="201"/>
      <c r="N409" s="201"/>
      <c r="O409" s="201"/>
      <c r="P409" s="202"/>
      <c r="Q409" s="1023"/>
      <c r="R409" s="1024"/>
      <c r="S409" s="1024"/>
      <c r="T409" s="1024"/>
      <c r="U409" s="1024"/>
      <c r="V409" s="1024"/>
      <c r="W409" s="1024"/>
      <c r="X409" s="1024"/>
      <c r="Y409" s="1024"/>
      <c r="Z409" s="1024"/>
      <c r="AA409" s="1025"/>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c r="A410" s="1033"/>
      <c r="B410" s="223"/>
      <c r="C410" s="222"/>
      <c r="D410" s="223"/>
      <c r="E410" s="222"/>
      <c r="F410" s="292"/>
      <c r="G410" s="200"/>
      <c r="H410" s="201"/>
      <c r="I410" s="201"/>
      <c r="J410" s="201"/>
      <c r="K410" s="201"/>
      <c r="L410" s="201"/>
      <c r="M410" s="201"/>
      <c r="N410" s="201"/>
      <c r="O410" s="201"/>
      <c r="P410" s="202"/>
      <c r="Q410" s="1023"/>
      <c r="R410" s="1024"/>
      <c r="S410" s="1024"/>
      <c r="T410" s="1024"/>
      <c r="U410" s="1024"/>
      <c r="V410" s="1024"/>
      <c r="W410" s="1024"/>
      <c r="X410" s="1024"/>
      <c r="Y410" s="1024"/>
      <c r="Z410" s="1024"/>
      <c r="AA410" s="1025"/>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c r="A411" s="1033"/>
      <c r="B411" s="223"/>
      <c r="C411" s="222"/>
      <c r="D411" s="223"/>
      <c r="E411" s="222"/>
      <c r="F411" s="292"/>
      <c r="G411" s="200"/>
      <c r="H411" s="201"/>
      <c r="I411" s="201"/>
      <c r="J411" s="201"/>
      <c r="K411" s="201"/>
      <c r="L411" s="201"/>
      <c r="M411" s="201"/>
      <c r="N411" s="201"/>
      <c r="O411" s="201"/>
      <c r="P411" s="202"/>
      <c r="Q411" s="1023"/>
      <c r="R411" s="1024"/>
      <c r="S411" s="1024"/>
      <c r="T411" s="1024"/>
      <c r="U411" s="1024"/>
      <c r="V411" s="1024"/>
      <c r="W411" s="1024"/>
      <c r="X411" s="1024"/>
      <c r="Y411" s="1024"/>
      <c r="Z411" s="1024"/>
      <c r="AA411" s="1025"/>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c r="A412" s="1033"/>
      <c r="B412" s="223"/>
      <c r="C412" s="222"/>
      <c r="D412" s="223"/>
      <c r="E412" s="222"/>
      <c r="F412" s="292"/>
      <c r="G412" s="203"/>
      <c r="H412" s="111"/>
      <c r="I412" s="111"/>
      <c r="J412" s="111"/>
      <c r="K412" s="111"/>
      <c r="L412" s="111"/>
      <c r="M412" s="111"/>
      <c r="N412" s="111"/>
      <c r="O412" s="111"/>
      <c r="P412" s="204"/>
      <c r="Q412" s="1026"/>
      <c r="R412" s="1027"/>
      <c r="S412" s="1027"/>
      <c r="T412" s="1027"/>
      <c r="U412" s="1027"/>
      <c r="V412" s="1027"/>
      <c r="W412" s="1027"/>
      <c r="X412" s="1027"/>
      <c r="Y412" s="1027"/>
      <c r="Z412" s="1027"/>
      <c r="AA412" s="1028"/>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c r="A413" s="1033"/>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c r="A414" s="1033"/>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c r="A415" s="1033"/>
      <c r="B415" s="223"/>
      <c r="C415" s="222"/>
      <c r="D415" s="223"/>
      <c r="E415" s="222"/>
      <c r="F415" s="292"/>
      <c r="G415" s="198"/>
      <c r="H415" s="108"/>
      <c r="I415" s="108"/>
      <c r="J415" s="108"/>
      <c r="K415" s="108"/>
      <c r="L415" s="108"/>
      <c r="M415" s="108"/>
      <c r="N415" s="108"/>
      <c r="O415" s="108"/>
      <c r="P415" s="199"/>
      <c r="Q415" s="1020"/>
      <c r="R415" s="1021"/>
      <c r="S415" s="1021"/>
      <c r="T415" s="1021"/>
      <c r="U415" s="1021"/>
      <c r="V415" s="1021"/>
      <c r="W415" s="1021"/>
      <c r="X415" s="1021"/>
      <c r="Y415" s="1021"/>
      <c r="Z415" s="1021"/>
      <c r="AA415" s="1022"/>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c r="A416" s="1033"/>
      <c r="B416" s="223"/>
      <c r="C416" s="222"/>
      <c r="D416" s="223"/>
      <c r="E416" s="222"/>
      <c r="F416" s="292"/>
      <c r="G416" s="200"/>
      <c r="H416" s="201"/>
      <c r="I416" s="201"/>
      <c r="J416" s="201"/>
      <c r="K416" s="201"/>
      <c r="L416" s="201"/>
      <c r="M416" s="201"/>
      <c r="N416" s="201"/>
      <c r="O416" s="201"/>
      <c r="P416" s="202"/>
      <c r="Q416" s="1023"/>
      <c r="R416" s="1024"/>
      <c r="S416" s="1024"/>
      <c r="T416" s="1024"/>
      <c r="U416" s="1024"/>
      <c r="V416" s="1024"/>
      <c r="W416" s="1024"/>
      <c r="X416" s="1024"/>
      <c r="Y416" s="1024"/>
      <c r="Z416" s="1024"/>
      <c r="AA416" s="1025"/>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c r="A417" s="1033"/>
      <c r="B417" s="223"/>
      <c r="C417" s="222"/>
      <c r="D417" s="223"/>
      <c r="E417" s="222"/>
      <c r="F417" s="292"/>
      <c r="G417" s="200"/>
      <c r="H417" s="201"/>
      <c r="I417" s="201"/>
      <c r="J417" s="201"/>
      <c r="K417" s="201"/>
      <c r="L417" s="201"/>
      <c r="M417" s="201"/>
      <c r="N417" s="201"/>
      <c r="O417" s="201"/>
      <c r="P417" s="202"/>
      <c r="Q417" s="1023"/>
      <c r="R417" s="1024"/>
      <c r="S417" s="1024"/>
      <c r="T417" s="1024"/>
      <c r="U417" s="1024"/>
      <c r="V417" s="1024"/>
      <c r="W417" s="1024"/>
      <c r="X417" s="1024"/>
      <c r="Y417" s="1024"/>
      <c r="Z417" s="1024"/>
      <c r="AA417" s="1025"/>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c r="A418" s="1033"/>
      <c r="B418" s="223"/>
      <c r="C418" s="222"/>
      <c r="D418" s="223"/>
      <c r="E418" s="222"/>
      <c r="F418" s="292"/>
      <c r="G418" s="200"/>
      <c r="H418" s="201"/>
      <c r="I418" s="201"/>
      <c r="J418" s="201"/>
      <c r="K418" s="201"/>
      <c r="L418" s="201"/>
      <c r="M418" s="201"/>
      <c r="N418" s="201"/>
      <c r="O418" s="201"/>
      <c r="P418" s="202"/>
      <c r="Q418" s="1023"/>
      <c r="R418" s="1024"/>
      <c r="S418" s="1024"/>
      <c r="T418" s="1024"/>
      <c r="U418" s="1024"/>
      <c r="V418" s="1024"/>
      <c r="W418" s="1024"/>
      <c r="X418" s="1024"/>
      <c r="Y418" s="1024"/>
      <c r="Z418" s="1024"/>
      <c r="AA418" s="1025"/>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c r="A419" s="1033"/>
      <c r="B419" s="223"/>
      <c r="C419" s="222"/>
      <c r="D419" s="223"/>
      <c r="E419" s="222"/>
      <c r="F419" s="292"/>
      <c r="G419" s="203"/>
      <c r="H419" s="111"/>
      <c r="I419" s="111"/>
      <c r="J419" s="111"/>
      <c r="K419" s="111"/>
      <c r="L419" s="111"/>
      <c r="M419" s="111"/>
      <c r="N419" s="111"/>
      <c r="O419" s="111"/>
      <c r="P419" s="204"/>
      <c r="Q419" s="1026"/>
      <c r="R419" s="1027"/>
      <c r="S419" s="1027"/>
      <c r="T419" s="1027"/>
      <c r="U419" s="1027"/>
      <c r="V419" s="1027"/>
      <c r="W419" s="1027"/>
      <c r="X419" s="1027"/>
      <c r="Y419" s="1027"/>
      <c r="Z419" s="1027"/>
      <c r="AA419" s="1028"/>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c r="A420" s="1033"/>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c r="A421" s="1033"/>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c r="A422" s="1033"/>
      <c r="B422" s="223"/>
      <c r="C422" s="222"/>
      <c r="D422" s="223"/>
      <c r="E422" s="222"/>
      <c r="F422" s="292"/>
      <c r="G422" s="198"/>
      <c r="H422" s="108"/>
      <c r="I422" s="108"/>
      <c r="J422" s="108"/>
      <c r="K422" s="108"/>
      <c r="L422" s="108"/>
      <c r="M422" s="108"/>
      <c r="N422" s="108"/>
      <c r="O422" s="108"/>
      <c r="P422" s="199"/>
      <c r="Q422" s="1020"/>
      <c r="R422" s="1021"/>
      <c r="S422" s="1021"/>
      <c r="T422" s="1021"/>
      <c r="U422" s="1021"/>
      <c r="V422" s="1021"/>
      <c r="W422" s="1021"/>
      <c r="X422" s="1021"/>
      <c r="Y422" s="1021"/>
      <c r="Z422" s="1021"/>
      <c r="AA422" s="1022"/>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c r="A423" s="1033"/>
      <c r="B423" s="223"/>
      <c r="C423" s="222"/>
      <c r="D423" s="223"/>
      <c r="E423" s="222"/>
      <c r="F423" s="292"/>
      <c r="G423" s="200"/>
      <c r="H423" s="201"/>
      <c r="I423" s="201"/>
      <c r="J423" s="201"/>
      <c r="K423" s="201"/>
      <c r="L423" s="201"/>
      <c r="M423" s="201"/>
      <c r="N423" s="201"/>
      <c r="O423" s="201"/>
      <c r="P423" s="202"/>
      <c r="Q423" s="1023"/>
      <c r="R423" s="1024"/>
      <c r="S423" s="1024"/>
      <c r="T423" s="1024"/>
      <c r="U423" s="1024"/>
      <c r="V423" s="1024"/>
      <c r="W423" s="1024"/>
      <c r="X423" s="1024"/>
      <c r="Y423" s="1024"/>
      <c r="Z423" s="1024"/>
      <c r="AA423" s="1025"/>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c r="A424" s="1033"/>
      <c r="B424" s="223"/>
      <c r="C424" s="222"/>
      <c r="D424" s="223"/>
      <c r="E424" s="222"/>
      <c r="F424" s="292"/>
      <c r="G424" s="200"/>
      <c r="H424" s="201"/>
      <c r="I424" s="201"/>
      <c r="J424" s="201"/>
      <c r="K424" s="201"/>
      <c r="L424" s="201"/>
      <c r="M424" s="201"/>
      <c r="N424" s="201"/>
      <c r="O424" s="201"/>
      <c r="P424" s="202"/>
      <c r="Q424" s="1023"/>
      <c r="R424" s="1024"/>
      <c r="S424" s="1024"/>
      <c r="T424" s="1024"/>
      <c r="U424" s="1024"/>
      <c r="V424" s="1024"/>
      <c r="W424" s="1024"/>
      <c r="X424" s="1024"/>
      <c r="Y424" s="1024"/>
      <c r="Z424" s="1024"/>
      <c r="AA424" s="1025"/>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c r="A425" s="1033"/>
      <c r="B425" s="223"/>
      <c r="C425" s="222"/>
      <c r="D425" s="223"/>
      <c r="E425" s="222"/>
      <c r="F425" s="292"/>
      <c r="G425" s="200"/>
      <c r="H425" s="201"/>
      <c r="I425" s="201"/>
      <c r="J425" s="201"/>
      <c r="K425" s="201"/>
      <c r="L425" s="201"/>
      <c r="M425" s="201"/>
      <c r="N425" s="201"/>
      <c r="O425" s="201"/>
      <c r="P425" s="202"/>
      <c r="Q425" s="1023"/>
      <c r="R425" s="1024"/>
      <c r="S425" s="1024"/>
      <c r="T425" s="1024"/>
      <c r="U425" s="1024"/>
      <c r="V425" s="1024"/>
      <c r="W425" s="1024"/>
      <c r="X425" s="1024"/>
      <c r="Y425" s="1024"/>
      <c r="Z425" s="1024"/>
      <c r="AA425" s="1025"/>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c r="A426" s="1033"/>
      <c r="B426" s="223"/>
      <c r="C426" s="222"/>
      <c r="D426" s="223"/>
      <c r="E426" s="293"/>
      <c r="F426" s="294"/>
      <c r="G426" s="203"/>
      <c r="H426" s="111"/>
      <c r="I426" s="111"/>
      <c r="J426" s="111"/>
      <c r="K426" s="111"/>
      <c r="L426" s="111"/>
      <c r="M426" s="111"/>
      <c r="N426" s="111"/>
      <c r="O426" s="111"/>
      <c r="P426" s="204"/>
      <c r="Q426" s="1026"/>
      <c r="R426" s="1027"/>
      <c r="S426" s="1027"/>
      <c r="T426" s="1027"/>
      <c r="U426" s="1027"/>
      <c r="V426" s="1027"/>
      <c r="W426" s="1027"/>
      <c r="X426" s="1027"/>
      <c r="Y426" s="1027"/>
      <c r="Z426" s="1027"/>
      <c r="AA426" s="1028"/>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c r="A427" s="1033"/>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c r="A428" s="1033"/>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c r="A429" s="1033"/>
      <c r="B429" s="223"/>
      <c r="C429" s="293"/>
      <c r="D429" s="1031"/>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c r="A430" s="1033"/>
      <c r="B430" s="223"/>
      <c r="C430" s="220" t="s">
        <v>322</v>
      </c>
      <c r="D430" s="221"/>
      <c r="E430" s="209" t="s">
        <v>342</v>
      </c>
      <c r="F430" s="210"/>
      <c r="G430" s="211" t="s">
        <v>338</v>
      </c>
      <c r="H430" s="105"/>
      <c r="I430" s="105"/>
      <c r="J430" s="437" t="s">
        <v>477</v>
      </c>
      <c r="K430" s="213"/>
      <c r="L430" s="213"/>
      <c r="M430" s="213"/>
      <c r="N430" s="213"/>
      <c r="O430" s="213"/>
      <c r="P430" s="213"/>
      <c r="Q430" s="213"/>
      <c r="R430" s="213"/>
      <c r="S430" s="213"/>
      <c r="T430" s="214"/>
      <c r="U430" s="438"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c r="A431" s="1033"/>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c r="A432" s="1033"/>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c r="A433" s="1033"/>
      <c r="B433" s="223"/>
      <c r="C433" s="222"/>
      <c r="D433" s="223"/>
      <c r="E433" s="113"/>
      <c r="F433" s="114"/>
      <c r="G433" s="230" t="s">
        <v>477</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c r="A434" s="1033"/>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477</v>
      </c>
      <c r="AV434" s="177"/>
      <c r="AW434" s="177"/>
      <c r="AX434" s="179"/>
    </row>
    <row r="435" spans="1:50" ht="23.25" customHeight="1">
      <c r="A435" s="1033"/>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477</v>
      </c>
      <c r="AR435" s="177"/>
      <c r="AS435" s="177"/>
      <c r="AT435" s="178"/>
      <c r="AU435" s="227" t="s">
        <v>477</v>
      </c>
      <c r="AV435" s="177"/>
      <c r="AW435" s="177"/>
      <c r="AX435" s="179"/>
    </row>
    <row r="436" spans="1:50" ht="18.75" hidden="1" customHeight="1">
      <c r="A436" s="1033"/>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c r="A437" s="1033"/>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c r="A438" s="1033"/>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c r="A439" s="1033"/>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c r="A440" s="1033"/>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c r="A441" s="1033"/>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c r="A442" s="1033"/>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c r="A443" s="1033"/>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c r="A444" s="1033"/>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c r="A445" s="1033"/>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c r="A446" s="1033"/>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c r="A447" s="1033"/>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c r="A448" s="1033"/>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c r="A449" s="1033"/>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c r="A450" s="1033"/>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c r="A451" s="1033"/>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c r="A452" s="1033"/>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c r="A453" s="1033"/>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c r="A454" s="1033"/>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c r="A455" s="1033"/>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c r="A456" s="1033"/>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c r="A457" s="1033"/>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c r="A458" s="1033"/>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477</v>
      </c>
      <c r="AR458" s="177"/>
      <c r="AS458" s="177"/>
      <c r="AT458" s="178"/>
      <c r="AU458" s="227" t="s">
        <v>477</v>
      </c>
      <c r="AV458" s="177"/>
      <c r="AW458" s="177"/>
      <c r="AX458" s="179"/>
    </row>
    <row r="459" spans="1:50" ht="23.25" customHeight="1">
      <c r="A459" s="1033"/>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477</v>
      </c>
      <c r="AR459" s="177"/>
      <c r="AS459" s="177"/>
      <c r="AT459" s="178"/>
      <c r="AU459" s="227" t="s">
        <v>389</v>
      </c>
      <c r="AV459" s="177"/>
      <c r="AW459" s="177"/>
      <c r="AX459" s="179"/>
    </row>
    <row r="460" spans="1:50" ht="23.25" customHeight="1">
      <c r="A460" s="1033"/>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c r="A461" s="1033"/>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c r="A462" s="1033"/>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c r="A463" s="1033"/>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c r="A464" s="1033"/>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c r="A465" s="1033"/>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c r="A466" s="1033"/>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c r="A467" s="1033"/>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c r="A468" s="1033"/>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c r="A469" s="1033"/>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c r="A470" s="1033"/>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c r="A471" s="1033"/>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c r="A472" s="1033"/>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c r="A473" s="1033"/>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c r="A474" s="1033"/>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c r="A475" s="1033"/>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c r="A476" s="1033"/>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c r="A477" s="1033"/>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c r="A478" s="1033"/>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c r="A479" s="1033"/>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c r="A480" s="1033"/>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c r="A481" s="1033"/>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c r="A482" s="1033"/>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c r="A483" s="1033"/>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c r="A484" s="1033"/>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c r="A485" s="1033"/>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c r="A486" s="1033"/>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c r="A487" s="1033"/>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c r="A488" s="1033"/>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c r="A489" s="1033"/>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c r="A490" s="1033"/>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c r="A491" s="1033"/>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c r="A492" s="1033"/>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c r="A493" s="1033"/>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c r="A494" s="1033"/>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c r="A495" s="1033"/>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c r="A496" s="1033"/>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c r="A497" s="1033"/>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c r="A498" s="1033"/>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c r="A499" s="1033"/>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c r="A500" s="1033"/>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c r="A501" s="1033"/>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c r="A502" s="1033"/>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c r="A503" s="1033"/>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c r="A504" s="1033"/>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c r="A505" s="1033"/>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c r="A506" s="1033"/>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c r="A507" s="1033"/>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c r="A508" s="1033"/>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c r="A509" s="1033"/>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c r="A510" s="1033"/>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c r="A511" s="1033"/>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c r="A512" s="1033"/>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c r="A513" s="1033"/>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c r="A514" s="1033"/>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c r="A515" s="1033"/>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c r="A516" s="1033"/>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c r="A517" s="1033"/>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c r="A518" s="1033"/>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c r="A519" s="1033"/>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c r="A520" s="1033"/>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c r="A521" s="1033"/>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c r="A522" s="1033"/>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c r="A523" s="1033"/>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c r="A524" s="1033"/>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c r="A525" s="1033"/>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c r="A526" s="1033"/>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c r="A527" s="1033"/>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c r="A528" s="1033"/>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c r="A529" s="1033"/>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c r="A530" s="1033"/>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c r="A531" s="1033"/>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c r="A532" s="1033"/>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c r="A533" s="1033"/>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c r="A534" s="1033"/>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c r="A535" s="1033"/>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c r="A536" s="1033"/>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c r="A537" s="1033"/>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c r="A538" s="1033"/>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c r="A539" s="1033"/>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c r="A540" s="1033"/>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c r="A541" s="1033"/>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c r="A542" s="1033"/>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c r="A543" s="1033"/>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c r="A544" s="1033"/>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c r="A545" s="1033"/>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c r="A546" s="1033"/>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c r="A547" s="1033"/>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c r="A548" s="1033"/>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c r="A549" s="1033"/>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c r="A550" s="1033"/>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c r="A551" s="1033"/>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c r="A552" s="1033"/>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c r="A553" s="1033"/>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c r="A554" s="1033"/>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c r="A555" s="1033"/>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c r="A556" s="1033"/>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c r="A557" s="1033"/>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c r="A558" s="1033"/>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c r="A559" s="1033"/>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c r="A560" s="1033"/>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c r="A561" s="1033"/>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c r="A562" s="1033"/>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c r="A563" s="1033"/>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c r="A564" s="1033"/>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c r="A565" s="1033"/>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c r="A566" s="1033"/>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c r="A567" s="1033"/>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c r="A568" s="1033"/>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c r="A569" s="1033"/>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c r="A570" s="1033"/>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c r="A571" s="1033"/>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c r="A572" s="1033"/>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c r="A573" s="1033"/>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c r="A574" s="1033"/>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c r="A575" s="1033"/>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c r="A576" s="1033"/>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c r="A577" s="1033"/>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c r="A578" s="1033"/>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c r="A579" s="1033"/>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c r="A580" s="1033"/>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c r="A581" s="1033"/>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c r="A582" s="1033"/>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c r="A583" s="1033"/>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c r="A584" s="1033"/>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c r="A585" s="1033"/>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c r="A586" s="1033"/>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c r="A587" s="1033"/>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c r="A588" s="1033"/>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c r="A589" s="1033"/>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c r="A590" s="1033"/>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c r="A591" s="1033"/>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c r="A592" s="1033"/>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c r="A593" s="1033"/>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c r="A594" s="1033"/>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c r="A595" s="1033"/>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c r="A596" s="1033"/>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c r="A597" s="1033"/>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c r="A598" s="1033"/>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c r="A599" s="1033"/>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c r="A600" s="1033"/>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c r="A601" s="1033"/>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c r="A602" s="1033"/>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c r="A603" s="1033"/>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c r="A604" s="1033"/>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c r="A605" s="1033"/>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c r="A606" s="1033"/>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c r="A607" s="1033"/>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c r="A608" s="1033"/>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c r="A609" s="1033"/>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c r="A610" s="1033"/>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c r="A611" s="1033"/>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c r="A612" s="1033"/>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c r="A613" s="1033"/>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c r="A614" s="1033"/>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c r="A615" s="1033"/>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c r="A616" s="1033"/>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c r="A617" s="1033"/>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c r="A618" s="1033"/>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c r="A619" s="1033"/>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c r="A620" s="1033"/>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c r="A621" s="1033"/>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c r="A622" s="1033"/>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c r="A623" s="1033"/>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c r="A624" s="1033"/>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c r="A625" s="1033"/>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c r="A626" s="1033"/>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c r="A627" s="1033"/>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c r="A628" s="1033"/>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c r="A629" s="1033"/>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c r="A630" s="1033"/>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c r="A631" s="1033"/>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c r="A632" s="1033"/>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c r="A633" s="1033"/>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c r="A634" s="1033"/>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c r="A635" s="1033"/>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c r="A636" s="1033"/>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c r="A637" s="1033"/>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c r="A638" s="1033"/>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c r="A639" s="1033"/>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c r="A640" s="1033"/>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c r="A641" s="1033"/>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c r="A642" s="1033"/>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c r="A643" s="1033"/>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c r="A644" s="1033"/>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c r="A645" s="1033"/>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c r="A646" s="1033"/>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c r="A647" s="1033"/>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c r="A648" s="1033"/>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c r="A649" s="1033"/>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c r="A650" s="1033"/>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c r="A651" s="1033"/>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c r="A652" s="1033"/>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c r="A653" s="1033"/>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c r="A654" s="1033"/>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c r="A655" s="1033"/>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c r="A656" s="1033"/>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c r="A657" s="1033"/>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c r="A658" s="1033"/>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c r="A659" s="1033"/>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c r="A660" s="1033"/>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c r="A661" s="1033"/>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c r="A662" s="1033"/>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c r="A663" s="1033"/>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c r="A664" s="1033"/>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c r="A665" s="1033"/>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c r="A666" s="1033"/>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c r="A667" s="1033"/>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c r="A668" s="1033"/>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c r="A669" s="1033"/>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c r="A670" s="1033"/>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c r="A671" s="1033"/>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c r="A672" s="1033"/>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c r="A673" s="1033"/>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c r="A674" s="1033"/>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c r="A675" s="1033"/>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c r="A676" s="1033"/>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c r="A677" s="1033"/>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c r="A678" s="1033"/>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c r="A679" s="1033"/>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c r="A680" s="1033"/>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c r="A681" s="1033"/>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c r="A682" s="1033"/>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c r="A683" s="1033"/>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c r="A684" s="1033"/>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c r="A685" s="1033"/>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c r="A686" s="1033"/>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c r="A687" s="1033"/>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c r="A688" s="1033"/>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c r="A689" s="1033"/>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c r="A690" s="1033"/>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c r="A691" s="1033"/>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c r="A692" s="1033"/>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c r="A693" s="1033"/>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c r="A694" s="1033"/>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c r="A695" s="1033"/>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c r="A696" s="1033"/>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c r="A697" s="1033"/>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c r="A698" s="1033"/>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c r="A699" s="1034"/>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0.5" customHeight="1">
      <c r="A702" s="506" t="s">
        <v>259</v>
      </c>
      <c r="B702" s="50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465</v>
      </c>
      <c r="AE702" s="894"/>
      <c r="AF702" s="894"/>
      <c r="AG702" s="876" t="s">
        <v>478</v>
      </c>
      <c r="AH702" s="877"/>
      <c r="AI702" s="877"/>
      <c r="AJ702" s="877"/>
      <c r="AK702" s="877"/>
      <c r="AL702" s="877"/>
      <c r="AM702" s="877"/>
      <c r="AN702" s="877"/>
      <c r="AO702" s="877"/>
      <c r="AP702" s="877"/>
      <c r="AQ702" s="877"/>
      <c r="AR702" s="877"/>
      <c r="AS702" s="877"/>
      <c r="AT702" s="877"/>
      <c r="AU702" s="877"/>
      <c r="AV702" s="877"/>
      <c r="AW702" s="877"/>
      <c r="AX702" s="878"/>
    </row>
    <row r="703" spans="1:50" ht="41.25" customHeight="1">
      <c r="A703" s="508"/>
      <c r="B703" s="50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01" t="s">
        <v>465</v>
      </c>
      <c r="AE703" s="102"/>
      <c r="AF703" s="102"/>
      <c r="AG703" s="667" t="s">
        <v>479</v>
      </c>
      <c r="AH703" s="668"/>
      <c r="AI703" s="668"/>
      <c r="AJ703" s="668"/>
      <c r="AK703" s="668"/>
      <c r="AL703" s="668"/>
      <c r="AM703" s="668"/>
      <c r="AN703" s="668"/>
      <c r="AO703" s="668"/>
      <c r="AP703" s="668"/>
      <c r="AQ703" s="668"/>
      <c r="AR703" s="668"/>
      <c r="AS703" s="668"/>
      <c r="AT703" s="668"/>
      <c r="AU703" s="668"/>
      <c r="AV703" s="668"/>
      <c r="AW703" s="668"/>
      <c r="AX703" s="669"/>
    </row>
    <row r="704" spans="1:50" ht="41.25" customHeight="1">
      <c r="A704" s="510"/>
      <c r="B704" s="511"/>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465</v>
      </c>
      <c r="AE704" s="578"/>
      <c r="AF704" s="578"/>
      <c r="AG704" s="726" t="s">
        <v>503</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c r="A705" s="618" t="s">
        <v>39</v>
      </c>
      <c r="B705" s="77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5" t="s">
        <v>465</v>
      </c>
      <c r="AE705" s="736"/>
      <c r="AF705" s="736"/>
      <c r="AG705" s="423" t="s">
        <v>518</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c r="A706" s="658"/>
      <c r="B706" s="780"/>
      <c r="C706" s="611"/>
      <c r="D706" s="612"/>
      <c r="E706" s="688" t="s">
        <v>457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01" t="s">
        <v>509</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c r="A707" s="658"/>
      <c r="B707" s="780"/>
      <c r="C707" s="613"/>
      <c r="D707" s="614"/>
      <c r="E707" s="691" t="s">
        <v>377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508</v>
      </c>
      <c r="AE707" s="576"/>
      <c r="AF707" s="576"/>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c r="A708" s="658"/>
      <c r="B708" s="659"/>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t="s">
        <v>480</v>
      </c>
      <c r="AE708" s="683"/>
      <c r="AF708" s="683"/>
      <c r="AG708" s="503" t="s">
        <v>389</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c r="A709" s="658"/>
      <c r="B709" s="659"/>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01" t="s">
        <v>465</v>
      </c>
      <c r="AE709" s="102"/>
      <c r="AF709" s="102"/>
      <c r="AG709" s="667" t="s">
        <v>520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01" t="s">
        <v>480</v>
      </c>
      <c r="AE710" s="102"/>
      <c r="AF710" s="102"/>
      <c r="AG710" s="667" t="s">
        <v>389</v>
      </c>
      <c r="AH710" s="668"/>
      <c r="AI710" s="668"/>
      <c r="AJ710" s="668"/>
      <c r="AK710" s="668"/>
      <c r="AL710" s="668"/>
      <c r="AM710" s="668"/>
      <c r="AN710" s="668"/>
      <c r="AO710" s="668"/>
      <c r="AP710" s="668"/>
      <c r="AQ710" s="668"/>
      <c r="AR710" s="668"/>
      <c r="AS710" s="668"/>
      <c r="AT710" s="668"/>
      <c r="AU710" s="668"/>
      <c r="AV710" s="668"/>
      <c r="AW710" s="668"/>
      <c r="AX710" s="669"/>
    </row>
    <row r="711" spans="1:50" ht="40.5" customHeight="1">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01" t="s">
        <v>465</v>
      </c>
      <c r="AE711" s="102"/>
      <c r="AF711" s="102"/>
      <c r="AG711" s="667" t="s">
        <v>481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84" t="s">
        <v>419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7" t="s">
        <v>480</v>
      </c>
      <c r="AE712" s="578"/>
      <c r="AF712" s="578"/>
      <c r="AG712" s="590" t="s">
        <v>389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8"/>
      <c r="B713" s="659"/>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480</v>
      </c>
      <c r="AE713" s="102"/>
      <c r="AF713" s="103"/>
      <c r="AG713" s="667" t="s">
        <v>389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c r="A714" s="660"/>
      <c r="B714" s="661"/>
      <c r="C714" s="781" t="s">
        <v>384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7" t="s">
        <v>480</v>
      </c>
      <c r="AE714" s="588"/>
      <c r="AF714" s="589"/>
      <c r="AG714" s="694" t="s">
        <v>389</v>
      </c>
      <c r="AH714" s="695"/>
      <c r="AI714" s="695"/>
      <c r="AJ714" s="695"/>
      <c r="AK714" s="695"/>
      <c r="AL714" s="695"/>
      <c r="AM714" s="695"/>
      <c r="AN714" s="695"/>
      <c r="AO714" s="695"/>
      <c r="AP714" s="695"/>
      <c r="AQ714" s="695"/>
      <c r="AR714" s="695"/>
      <c r="AS714" s="695"/>
      <c r="AT714" s="695"/>
      <c r="AU714" s="695"/>
      <c r="AV714" s="695"/>
      <c r="AW714" s="695"/>
      <c r="AX714" s="696"/>
    </row>
    <row r="715" spans="1:50" ht="41.25" customHeight="1">
      <c r="A715" s="618" t="s">
        <v>40</v>
      </c>
      <c r="B715" s="657"/>
      <c r="C715" s="662" t="s">
        <v>385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2" t="s">
        <v>465</v>
      </c>
      <c r="AE715" s="683"/>
      <c r="AF715" s="684"/>
      <c r="AG715" s="503" t="s">
        <v>482</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c r="A716" s="658"/>
      <c r="B716" s="65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480</v>
      </c>
      <c r="AE716" s="769"/>
      <c r="AF716" s="769"/>
      <c r="AG716" s="799"/>
      <c r="AH716" s="668"/>
      <c r="AI716" s="668"/>
      <c r="AJ716" s="668"/>
      <c r="AK716" s="668"/>
      <c r="AL716" s="668"/>
      <c r="AM716" s="668"/>
      <c r="AN716" s="668"/>
      <c r="AO716" s="668"/>
      <c r="AP716" s="668"/>
      <c r="AQ716" s="668"/>
      <c r="AR716" s="668"/>
      <c r="AS716" s="668"/>
      <c r="AT716" s="668"/>
      <c r="AU716" s="668"/>
      <c r="AV716" s="668"/>
      <c r="AW716" s="668"/>
      <c r="AX716" s="669"/>
    </row>
    <row r="717" spans="1:50" ht="41.25" customHeight="1">
      <c r="A717" s="658"/>
      <c r="B717" s="659"/>
      <c r="C717" s="584" t="s">
        <v>329</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01" t="s">
        <v>465</v>
      </c>
      <c r="AE717" s="102"/>
      <c r="AF717" s="102"/>
      <c r="AG717" s="667" t="s">
        <v>483</v>
      </c>
      <c r="AH717" s="668"/>
      <c r="AI717" s="668"/>
      <c r="AJ717" s="668"/>
      <c r="AK717" s="668"/>
      <c r="AL717" s="668"/>
      <c r="AM717" s="668"/>
      <c r="AN717" s="668"/>
      <c r="AO717" s="668"/>
      <c r="AP717" s="668"/>
      <c r="AQ717" s="668"/>
      <c r="AR717" s="668"/>
      <c r="AS717" s="668"/>
      <c r="AT717" s="668"/>
      <c r="AU717" s="668"/>
      <c r="AV717" s="668"/>
      <c r="AW717" s="668"/>
      <c r="AX717" s="669"/>
    </row>
    <row r="718" spans="1:50" ht="41.25" customHeight="1">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01" t="s">
        <v>465</v>
      </c>
      <c r="AE718" s="102"/>
      <c r="AF718" s="102"/>
      <c r="AG718" s="726" t="s">
        <v>484</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c r="A719" s="650" t="s">
        <v>58</v>
      </c>
      <c r="B719" s="65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2"/>
      <c r="AD719" s="682" t="s">
        <v>480</v>
      </c>
      <c r="AE719" s="683"/>
      <c r="AF719" s="683"/>
      <c r="AG719" s="423" t="s">
        <v>485</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c r="A720" s="652"/>
      <c r="B720" s="653"/>
      <c r="C720" s="941" t="s">
        <v>411</v>
      </c>
      <c r="D720" s="939"/>
      <c r="E720" s="939"/>
      <c r="F720" s="942"/>
      <c r="G720" s="938" t="s">
        <v>412</v>
      </c>
      <c r="H720" s="939"/>
      <c r="I720" s="939"/>
      <c r="J720" s="939"/>
      <c r="K720" s="939"/>
      <c r="L720" s="939"/>
      <c r="M720" s="939"/>
      <c r="N720" s="938" t="s">
        <v>416</v>
      </c>
      <c r="O720" s="939"/>
      <c r="P720" s="939"/>
      <c r="Q720" s="939"/>
      <c r="R720" s="939"/>
      <c r="S720" s="939"/>
      <c r="T720" s="939"/>
      <c r="U720" s="939"/>
      <c r="V720" s="939"/>
      <c r="W720" s="939"/>
      <c r="X720" s="939"/>
      <c r="Y720" s="939"/>
      <c r="Z720" s="939"/>
      <c r="AA720" s="939"/>
      <c r="AB720" s="939"/>
      <c r="AC720" s="939"/>
      <c r="AD720" s="939"/>
      <c r="AE720" s="939"/>
      <c r="AF720" s="940"/>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c r="A721" s="652"/>
      <c r="B721" s="653"/>
      <c r="C721" s="919"/>
      <c r="D721" s="920"/>
      <c r="E721" s="920"/>
      <c r="F721" s="921"/>
      <c r="G721" s="943"/>
      <c r="H721" s="944"/>
      <c r="I721" s="78" t="str">
        <f>IF(OR(G721="　", G721=""), "", "-")</f>
        <v/>
      </c>
      <c r="J721" s="918"/>
      <c r="K721" s="918"/>
      <c r="L721" s="78" t="str">
        <f>IF(M721="","","-")</f>
        <v/>
      </c>
      <c r="M721" s="79"/>
      <c r="N721" s="915"/>
      <c r="O721" s="916"/>
      <c r="P721" s="916"/>
      <c r="Q721" s="916"/>
      <c r="R721" s="916"/>
      <c r="S721" s="916"/>
      <c r="T721" s="916"/>
      <c r="U721" s="916"/>
      <c r="V721" s="916"/>
      <c r="W721" s="916"/>
      <c r="X721" s="916"/>
      <c r="Y721" s="916"/>
      <c r="Z721" s="916"/>
      <c r="AA721" s="916"/>
      <c r="AB721" s="916"/>
      <c r="AC721" s="916"/>
      <c r="AD721" s="916"/>
      <c r="AE721" s="916"/>
      <c r="AF721" s="917"/>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c r="A722" s="652"/>
      <c r="B722" s="653"/>
      <c r="C722" s="919"/>
      <c r="D722" s="920"/>
      <c r="E722" s="920"/>
      <c r="F722" s="921"/>
      <c r="G722" s="943"/>
      <c r="H722" s="944"/>
      <c r="I722" s="78" t="str">
        <f t="shared" ref="I722:I725" si="4">IF(OR(G722="　", G722=""), "", "-")</f>
        <v/>
      </c>
      <c r="J722" s="918"/>
      <c r="K722" s="918"/>
      <c r="L722" s="78" t="str">
        <f t="shared" ref="L722:L725" si="5">IF(M722="","","-")</f>
        <v/>
      </c>
      <c r="M722" s="79"/>
      <c r="N722" s="915"/>
      <c r="O722" s="916"/>
      <c r="P722" s="916"/>
      <c r="Q722" s="916"/>
      <c r="R722" s="916"/>
      <c r="S722" s="916"/>
      <c r="T722" s="916"/>
      <c r="U722" s="916"/>
      <c r="V722" s="916"/>
      <c r="W722" s="916"/>
      <c r="X722" s="916"/>
      <c r="Y722" s="916"/>
      <c r="Z722" s="916"/>
      <c r="AA722" s="916"/>
      <c r="AB722" s="916"/>
      <c r="AC722" s="916"/>
      <c r="AD722" s="916"/>
      <c r="AE722" s="916"/>
      <c r="AF722" s="917"/>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c r="A723" s="652"/>
      <c r="B723" s="653"/>
      <c r="C723" s="919"/>
      <c r="D723" s="920"/>
      <c r="E723" s="920"/>
      <c r="F723" s="921"/>
      <c r="G723" s="943"/>
      <c r="H723" s="944"/>
      <c r="I723" s="78" t="str">
        <f t="shared" si="4"/>
        <v/>
      </c>
      <c r="J723" s="918"/>
      <c r="K723" s="918"/>
      <c r="L723" s="78" t="str">
        <f t="shared" si="5"/>
        <v/>
      </c>
      <c r="M723" s="79"/>
      <c r="N723" s="915"/>
      <c r="O723" s="916"/>
      <c r="P723" s="916"/>
      <c r="Q723" s="916"/>
      <c r="R723" s="916"/>
      <c r="S723" s="916"/>
      <c r="T723" s="916"/>
      <c r="U723" s="916"/>
      <c r="V723" s="916"/>
      <c r="W723" s="916"/>
      <c r="X723" s="916"/>
      <c r="Y723" s="916"/>
      <c r="Z723" s="916"/>
      <c r="AA723" s="916"/>
      <c r="AB723" s="916"/>
      <c r="AC723" s="916"/>
      <c r="AD723" s="916"/>
      <c r="AE723" s="916"/>
      <c r="AF723" s="917"/>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c r="A724" s="652"/>
      <c r="B724" s="653"/>
      <c r="C724" s="919"/>
      <c r="D724" s="920"/>
      <c r="E724" s="920"/>
      <c r="F724" s="921"/>
      <c r="G724" s="943"/>
      <c r="H724" s="944"/>
      <c r="I724" s="78" t="str">
        <f t="shared" si="4"/>
        <v/>
      </c>
      <c r="J724" s="918"/>
      <c r="K724" s="918"/>
      <c r="L724" s="78" t="str">
        <f t="shared" si="5"/>
        <v/>
      </c>
      <c r="M724" s="79"/>
      <c r="N724" s="915"/>
      <c r="O724" s="916"/>
      <c r="P724" s="916"/>
      <c r="Q724" s="916"/>
      <c r="R724" s="916"/>
      <c r="S724" s="916"/>
      <c r="T724" s="916"/>
      <c r="U724" s="916"/>
      <c r="V724" s="916"/>
      <c r="W724" s="916"/>
      <c r="X724" s="916"/>
      <c r="Y724" s="916"/>
      <c r="Z724" s="916"/>
      <c r="AA724" s="916"/>
      <c r="AB724" s="916"/>
      <c r="AC724" s="916"/>
      <c r="AD724" s="916"/>
      <c r="AE724" s="916"/>
      <c r="AF724" s="917"/>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c r="A725" s="654"/>
      <c r="B725" s="655"/>
      <c r="C725" s="922"/>
      <c r="D725" s="923"/>
      <c r="E725" s="923"/>
      <c r="F725" s="924"/>
      <c r="G725" s="958"/>
      <c r="H725" s="959"/>
      <c r="I725" s="80" t="str">
        <f t="shared" si="4"/>
        <v/>
      </c>
      <c r="J725" s="960"/>
      <c r="K725" s="960"/>
      <c r="L725" s="80" t="str">
        <f t="shared" si="5"/>
        <v/>
      </c>
      <c r="M725" s="81"/>
      <c r="N725" s="945"/>
      <c r="O725" s="946"/>
      <c r="P725" s="946"/>
      <c r="Q725" s="946"/>
      <c r="R725" s="946"/>
      <c r="S725" s="946"/>
      <c r="T725" s="946"/>
      <c r="U725" s="946"/>
      <c r="V725" s="946"/>
      <c r="W725" s="946"/>
      <c r="X725" s="946"/>
      <c r="Y725" s="946"/>
      <c r="Z725" s="946"/>
      <c r="AA725" s="946"/>
      <c r="AB725" s="946"/>
      <c r="AC725" s="946"/>
      <c r="AD725" s="946"/>
      <c r="AE725" s="946"/>
      <c r="AF725" s="947"/>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c r="A726" s="618" t="s">
        <v>48</v>
      </c>
      <c r="B726" s="619"/>
      <c r="C726" s="430" t="s">
        <v>53</v>
      </c>
      <c r="D726" s="573"/>
      <c r="E726" s="573"/>
      <c r="F726" s="574"/>
      <c r="G726" s="813" t="s">
        <v>519</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7.75" customHeight="1" thickBot="1">
      <c r="A727" s="620"/>
      <c r="B727" s="621"/>
      <c r="C727" s="807" t="s">
        <v>57</v>
      </c>
      <c r="D727" s="808"/>
      <c r="E727" s="808"/>
      <c r="F727" s="809"/>
      <c r="G727" s="810" t="s">
        <v>486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c r="A729" s="775" t="s">
        <v>525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5" t="s">
        <v>256</v>
      </c>
      <c r="B731" s="616"/>
      <c r="C731" s="616"/>
      <c r="D731" s="616"/>
      <c r="E731" s="617"/>
      <c r="F731" s="685" t="s">
        <v>526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55" t="s">
        <v>527</v>
      </c>
      <c r="B733" s="756"/>
      <c r="C733" s="756"/>
      <c r="D733" s="756"/>
      <c r="E733" s="757"/>
      <c r="F733" s="776" t="s">
        <v>528</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08" t="s">
        <v>529</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c r="A736" s="784" t="s">
        <v>427</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c r="A737" s="622" t="s">
        <v>357</v>
      </c>
      <c r="B737" s="623"/>
      <c r="C737" s="623"/>
      <c r="D737" s="623"/>
      <c r="E737" s="623"/>
      <c r="F737" s="623"/>
      <c r="G737" s="952" t="s">
        <v>491</v>
      </c>
      <c r="H737" s="953"/>
      <c r="I737" s="953"/>
      <c r="J737" s="953"/>
      <c r="K737" s="953"/>
      <c r="L737" s="953"/>
      <c r="M737" s="953"/>
      <c r="N737" s="953"/>
      <c r="O737" s="953"/>
      <c r="P737" s="954"/>
      <c r="Q737" s="623" t="s">
        <v>312</v>
      </c>
      <c r="R737" s="623"/>
      <c r="S737" s="623"/>
      <c r="T737" s="623"/>
      <c r="U737" s="623"/>
      <c r="V737" s="623"/>
      <c r="W737" s="952" t="s">
        <v>491</v>
      </c>
      <c r="X737" s="953"/>
      <c r="Y737" s="953"/>
      <c r="Z737" s="953"/>
      <c r="AA737" s="953"/>
      <c r="AB737" s="953"/>
      <c r="AC737" s="953"/>
      <c r="AD737" s="953"/>
      <c r="AE737" s="953"/>
      <c r="AF737" s="954"/>
      <c r="AG737" s="623" t="s">
        <v>313</v>
      </c>
      <c r="AH737" s="623"/>
      <c r="AI737" s="623"/>
      <c r="AJ737" s="623"/>
      <c r="AK737" s="623"/>
      <c r="AL737" s="623"/>
      <c r="AM737" s="952" t="s">
        <v>491</v>
      </c>
      <c r="AN737" s="953"/>
      <c r="AO737" s="953"/>
      <c r="AP737" s="953"/>
      <c r="AQ737" s="953"/>
      <c r="AR737" s="953"/>
      <c r="AS737" s="953"/>
      <c r="AT737" s="953"/>
      <c r="AU737" s="953"/>
      <c r="AV737" s="954"/>
      <c r="AW737" s="50"/>
      <c r="AX737" s="51"/>
    </row>
    <row r="738" spans="1:50" ht="24.75" customHeight="1">
      <c r="A738" s="928" t="s">
        <v>314</v>
      </c>
      <c r="B738" s="929"/>
      <c r="C738" s="929"/>
      <c r="D738" s="929"/>
      <c r="E738" s="929"/>
      <c r="F738" s="929"/>
      <c r="G738" s="952" t="s">
        <v>491</v>
      </c>
      <c r="H738" s="953"/>
      <c r="I738" s="953"/>
      <c r="J738" s="953"/>
      <c r="K738" s="953"/>
      <c r="L738" s="953"/>
      <c r="M738" s="953"/>
      <c r="N738" s="953"/>
      <c r="O738" s="953"/>
      <c r="P738" s="953"/>
      <c r="Q738" s="623" t="s">
        <v>315</v>
      </c>
      <c r="R738" s="623"/>
      <c r="S738" s="623"/>
      <c r="T738" s="623"/>
      <c r="U738" s="623"/>
      <c r="V738" s="623"/>
      <c r="W738" s="952" t="s">
        <v>491</v>
      </c>
      <c r="X738" s="953"/>
      <c r="Y738" s="953"/>
      <c r="Z738" s="953"/>
      <c r="AA738" s="953"/>
      <c r="AB738" s="953"/>
      <c r="AC738" s="953"/>
      <c r="AD738" s="953"/>
      <c r="AE738" s="953"/>
      <c r="AF738" s="954"/>
      <c r="AG738" s="929" t="s">
        <v>316</v>
      </c>
      <c r="AH738" s="929"/>
      <c r="AI738" s="929"/>
      <c r="AJ738" s="929"/>
      <c r="AK738" s="929"/>
      <c r="AL738" s="929"/>
      <c r="AM738" s="952" t="s">
        <v>502</v>
      </c>
      <c r="AN738" s="953"/>
      <c r="AO738" s="953"/>
      <c r="AP738" s="953"/>
      <c r="AQ738" s="953"/>
      <c r="AR738" s="953"/>
      <c r="AS738" s="953"/>
      <c r="AT738" s="953"/>
      <c r="AU738" s="953"/>
      <c r="AV738" s="954"/>
      <c r="AW738" s="73"/>
      <c r="AX738" s="74"/>
    </row>
    <row r="739" spans="1:50" ht="24.75" customHeight="1" thickBot="1">
      <c r="A739" s="753" t="s">
        <v>413</v>
      </c>
      <c r="B739" s="754"/>
      <c r="C739" s="754"/>
      <c r="D739" s="754"/>
      <c r="E739" s="754"/>
      <c r="F739" s="754"/>
      <c r="G739" s="955" t="s">
        <v>501</v>
      </c>
      <c r="H739" s="956"/>
      <c r="I739" s="956"/>
      <c r="J739" s="956"/>
      <c r="K739" s="956"/>
      <c r="L739" s="956"/>
      <c r="M739" s="956"/>
      <c r="N739" s="956"/>
      <c r="O739" s="956"/>
      <c r="P739" s="957"/>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52"/>
      <c r="AX739" s="53"/>
    </row>
    <row r="740" spans="1:50" ht="28.35" customHeight="1">
      <c r="A740" s="790" t="s">
        <v>460</v>
      </c>
      <c r="B740" s="791"/>
      <c r="C740" s="791"/>
      <c r="D740" s="791"/>
      <c r="E740" s="791"/>
      <c r="F740" s="79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3"/>
      <c r="B778" s="794"/>
      <c r="C778" s="794"/>
      <c r="D778" s="794"/>
      <c r="E778" s="794"/>
      <c r="F778" s="79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0" t="s">
        <v>462</v>
      </c>
      <c r="B779" s="771"/>
      <c r="C779" s="771"/>
      <c r="D779" s="771"/>
      <c r="E779" s="771"/>
      <c r="F779" s="772"/>
      <c r="G779" s="420" t="s">
        <v>510</v>
      </c>
      <c r="H779" s="421"/>
      <c r="I779" s="421"/>
      <c r="J779" s="421"/>
      <c r="K779" s="421"/>
      <c r="L779" s="421"/>
      <c r="M779" s="421"/>
      <c r="N779" s="421"/>
      <c r="O779" s="421"/>
      <c r="P779" s="421"/>
      <c r="Q779" s="421"/>
      <c r="R779" s="421"/>
      <c r="S779" s="421"/>
      <c r="T779" s="421"/>
      <c r="U779" s="421"/>
      <c r="V779" s="421"/>
      <c r="W779" s="421"/>
      <c r="X779" s="421"/>
      <c r="Y779" s="421"/>
      <c r="Z779" s="421"/>
      <c r="AA779" s="421"/>
      <c r="AB779" s="449"/>
      <c r="AC779" s="420" t="s">
        <v>516</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9"/>
      <c r="B780" s="773"/>
      <c r="C780" s="773"/>
      <c r="D780" s="773"/>
      <c r="E780" s="773"/>
      <c r="F780" s="77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8"/>
    </row>
    <row r="781" spans="1:50" ht="24.75" customHeight="1">
      <c r="A781" s="579"/>
      <c r="B781" s="773"/>
      <c r="C781" s="773"/>
      <c r="D781" s="773"/>
      <c r="E781" s="773"/>
      <c r="F781" s="774"/>
      <c r="G781" s="439" t="s">
        <v>511</v>
      </c>
      <c r="H781" s="440"/>
      <c r="I781" s="440"/>
      <c r="J781" s="440"/>
      <c r="K781" s="441"/>
      <c r="L781" s="442" t="s">
        <v>513</v>
      </c>
      <c r="M781" s="443"/>
      <c r="N781" s="443"/>
      <c r="O781" s="443"/>
      <c r="P781" s="443"/>
      <c r="Q781" s="443"/>
      <c r="R781" s="443"/>
      <c r="S781" s="443"/>
      <c r="T781" s="443"/>
      <c r="U781" s="443"/>
      <c r="V781" s="443"/>
      <c r="W781" s="443"/>
      <c r="X781" s="444"/>
      <c r="Y781" s="470">
        <v>5</v>
      </c>
      <c r="Z781" s="471"/>
      <c r="AA781" s="471"/>
      <c r="AB781" s="572"/>
      <c r="AC781" s="439"/>
      <c r="AD781" s="440"/>
      <c r="AE781" s="440"/>
      <c r="AF781" s="440"/>
      <c r="AG781" s="441"/>
      <c r="AH781" s="442"/>
      <c r="AI781" s="443"/>
      <c r="AJ781" s="443"/>
      <c r="AK781" s="443"/>
      <c r="AL781" s="443"/>
      <c r="AM781" s="443"/>
      <c r="AN781" s="443"/>
      <c r="AO781" s="443"/>
      <c r="AP781" s="443"/>
      <c r="AQ781" s="443"/>
      <c r="AR781" s="443"/>
      <c r="AS781" s="443"/>
      <c r="AT781" s="444"/>
      <c r="AU781" s="470"/>
      <c r="AV781" s="471"/>
      <c r="AW781" s="471"/>
      <c r="AX781" s="472"/>
    </row>
    <row r="782" spans="1:50" ht="24.75" customHeight="1">
      <c r="A782" s="579"/>
      <c r="B782" s="773"/>
      <c r="C782" s="773"/>
      <c r="D782" s="773"/>
      <c r="E782" s="773"/>
      <c r="F782" s="774"/>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79"/>
      <c r="B783" s="773"/>
      <c r="C783" s="773"/>
      <c r="D783" s="773"/>
      <c r="E783" s="773"/>
      <c r="F783" s="774"/>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79"/>
      <c r="B784" s="773"/>
      <c r="C784" s="773"/>
      <c r="D784" s="773"/>
      <c r="E784" s="773"/>
      <c r="F784" s="774"/>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79"/>
      <c r="B785" s="773"/>
      <c r="C785" s="773"/>
      <c r="D785" s="773"/>
      <c r="E785" s="773"/>
      <c r="F785" s="774"/>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79"/>
      <c r="B786" s="773"/>
      <c r="C786" s="773"/>
      <c r="D786" s="773"/>
      <c r="E786" s="773"/>
      <c r="F786" s="774"/>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79"/>
      <c r="B787" s="773"/>
      <c r="C787" s="773"/>
      <c r="D787" s="773"/>
      <c r="E787" s="773"/>
      <c r="F787" s="774"/>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79"/>
      <c r="B788" s="773"/>
      <c r="C788" s="773"/>
      <c r="D788" s="773"/>
      <c r="E788" s="773"/>
      <c r="F788" s="774"/>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79"/>
      <c r="B789" s="773"/>
      <c r="C789" s="773"/>
      <c r="D789" s="773"/>
      <c r="E789" s="773"/>
      <c r="F789" s="774"/>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79"/>
      <c r="B790" s="773"/>
      <c r="C790" s="773"/>
      <c r="D790" s="773"/>
      <c r="E790" s="773"/>
      <c r="F790" s="774"/>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79"/>
      <c r="B791" s="773"/>
      <c r="C791" s="773"/>
      <c r="D791" s="773"/>
      <c r="E791" s="773"/>
      <c r="F791" s="774"/>
      <c r="G791" s="396" t="s">
        <v>21</v>
      </c>
      <c r="H791" s="397"/>
      <c r="I791" s="397"/>
      <c r="J791" s="397"/>
      <c r="K791" s="397"/>
      <c r="L791" s="398"/>
      <c r="M791" s="399"/>
      <c r="N791" s="399"/>
      <c r="O791" s="399"/>
      <c r="P791" s="399"/>
      <c r="Q791" s="399"/>
      <c r="R791" s="399"/>
      <c r="S791" s="399"/>
      <c r="T791" s="399"/>
      <c r="U791" s="399"/>
      <c r="V791" s="399"/>
      <c r="W791" s="399"/>
      <c r="X791" s="400"/>
      <c r="Y791" s="401">
        <f>SUM(Y781:AB790)</f>
        <v>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79"/>
      <c r="B792" s="773"/>
      <c r="C792" s="773"/>
      <c r="D792" s="773"/>
      <c r="E792" s="773"/>
      <c r="F792" s="774"/>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49"/>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c r="A793" s="579"/>
      <c r="B793" s="773"/>
      <c r="C793" s="773"/>
      <c r="D793" s="773"/>
      <c r="E793" s="773"/>
      <c r="F793" s="77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8"/>
    </row>
    <row r="794" spans="1:50" ht="24.75" hidden="1" customHeight="1">
      <c r="A794" s="579"/>
      <c r="B794" s="773"/>
      <c r="C794" s="773"/>
      <c r="D794" s="773"/>
      <c r="E794" s="773"/>
      <c r="F794" s="774"/>
      <c r="G794" s="439"/>
      <c r="H794" s="440"/>
      <c r="I794" s="440"/>
      <c r="J794" s="440"/>
      <c r="K794" s="441"/>
      <c r="L794" s="442"/>
      <c r="M794" s="443"/>
      <c r="N794" s="443"/>
      <c r="O794" s="443"/>
      <c r="P794" s="443"/>
      <c r="Q794" s="443"/>
      <c r="R794" s="443"/>
      <c r="S794" s="443"/>
      <c r="T794" s="443"/>
      <c r="U794" s="443"/>
      <c r="V794" s="443"/>
      <c r="W794" s="443"/>
      <c r="X794" s="444"/>
      <c r="Y794" s="470"/>
      <c r="Z794" s="471"/>
      <c r="AA794" s="471"/>
      <c r="AB794" s="572"/>
      <c r="AC794" s="439"/>
      <c r="AD794" s="440"/>
      <c r="AE794" s="440"/>
      <c r="AF794" s="440"/>
      <c r="AG794" s="441"/>
      <c r="AH794" s="442"/>
      <c r="AI794" s="443"/>
      <c r="AJ794" s="443"/>
      <c r="AK794" s="443"/>
      <c r="AL794" s="443"/>
      <c r="AM794" s="443"/>
      <c r="AN794" s="443"/>
      <c r="AO794" s="443"/>
      <c r="AP794" s="443"/>
      <c r="AQ794" s="443"/>
      <c r="AR794" s="443"/>
      <c r="AS794" s="443"/>
      <c r="AT794" s="444"/>
      <c r="AU794" s="470"/>
      <c r="AV794" s="471"/>
      <c r="AW794" s="471"/>
      <c r="AX794" s="472"/>
    </row>
    <row r="795" spans="1:50" ht="24.75" hidden="1" customHeight="1">
      <c r="A795" s="579"/>
      <c r="B795" s="773"/>
      <c r="C795" s="773"/>
      <c r="D795" s="773"/>
      <c r="E795" s="773"/>
      <c r="F795" s="774"/>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9"/>
      <c r="B796" s="773"/>
      <c r="C796" s="773"/>
      <c r="D796" s="773"/>
      <c r="E796" s="773"/>
      <c r="F796" s="774"/>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9"/>
      <c r="B797" s="773"/>
      <c r="C797" s="773"/>
      <c r="D797" s="773"/>
      <c r="E797" s="773"/>
      <c r="F797" s="774"/>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9"/>
      <c r="B798" s="773"/>
      <c r="C798" s="773"/>
      <c r="D798" s="773"/>
      <c r="E798" s="773"/>
      <c r="F798" s="774"/>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9"/>
      <c r="B799" s="773"/>
      <c r="C799" s="773"/>
      <c r="D799" s="773"/>
      <c r="E799" s="773"/>
      <c r="F799" s="774"/>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9"/>
      <c r="B800" s="773"/>
      <c r="C800" s="773"/>
      <c r="D800" s="773"/>
      <c r="E800" s="773"/>
      <c r="F800" s="774"/>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9"/>
      <c r="B801" s="773"/>
      <c r="C801" s="773"/>
      <c r="D801" s="773"/>
      <c r="E801" s="773"/>
      <c r="F801" s="774"/>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9"/>
      <c r="B802" s="773"/>
      <c r="C802" s="773"/>
      <c r="D802" s="773"/>
      <c r="E802" s="773"/>
      <c r="F802" s="774"/>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9"/>
      <c r="B803" s="773"/>
      <c r="C803" s="773"/>
      <c r="D803" s="773"/>
      <c r="E803" s="773"/>
      <c r="F803" s="774"/>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79"/>
      <c r="B804" s="773"/>
      <c r="C804" s="773"/>
      <c r="D804" s="773"/>
      <c r="E804" s="773"/>
      <c r="F804" s="77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9"/>
      <c r="B805" s="773"/>
      <c r="C805" s="773"/>
      <c r="D805" s="773"/>
      <c r="E805" s="773"/>
      <c r="F805" s="774"/>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49"/>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9"/>
      <c r="B806" s="773"/>
      <c r="C806" s="773"/>
      <c r="D806" s="773"/>
      <c r="E806" s="773"/>
      <c r="F806" s="77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8"/>
    </row>
    <row r="807" spans="1:50" ht="24.75" hidden="1" customHeight="1">
      <c r="A807" s="579"/>
      <c r="B807" s="773"/>
      <c r="C807" s="773"/>
      <c r="D807" s="773"/>
      <c r="E807" s="773"/>
      <c r="F807" s="774"/>
      <c r="G807" s="439"/>
      <c r="H807" s="440"/>
      <c r="I807" s="440"/>
      <c r="J807" s="440"/>
      <c r="K807" s="441"/>
      <c r="L807" s="442"/>
      <c r="M807" s="443"/>
      <c r="N807" s="443"/>
      <c r="O807" s="443"/>
      <c r="P807" s="443"/>
      <c r="Q807" s="443"/>
      <c r="R807" s="443"/>
      <c r="S807" s="443"/>
      <c r="T807" s="443"/>
      <c r="U807" s="443"/>
      <c r="V807" s="443"/>
      <c r="W807" s="443"/>
      <c r="X807" s="444"/>
      <c r="Y807" s="470"/>
      <c r="Z807" s="471"/>
      <c r="AA807" s="471"/>
      <c r="AB807" s="572"/>
      <c r="AC807" s="439"/>
      <c r="AD807" s="440"/>
      <c r="AE807" s="440"/>
      <c r="AF807" s="440"/>
      <c r="AG807" s="441"/>
      <c r="AH807" s="442"/>
      <c r="AI807" s="443"/>
      <c r="AJ807" s="443"/>
      <c r="AK807" s="443"/>
      <c r="AL807" s="443"/>
      <c r="AM807" s="443"/>
      <c r="AN807" s="443"/>
      <c r="AO807" s="443"/>
      <c r="AP807" s="443"/>
      <c r="AQ807" s="443"/>
      <c r="AR807" s="443"/>
      <c r="AS807" s="443"/>
      <c r="AT807" s="444"/>
      <c r="AU807" s="470"/>
      <c r="AV807" s="471"/>
      <c r="AW807" s="471"/>
      <c r="AX807" s="472"/>
    </row>
    <row r="808" spans="1:50" ht="24.75" hidden="1" customHeight="1">
      <c r="A808" s="579"/>
      <c r="B808" s="773"/>
      <c r="C808" s="773"/>
      <c r="D808" s="773"/>
      <c r="E808" s="773"/>
      <c r="F808" s="774"/>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9"/>
      <c r="B809" s="773"/>
      <c r="C809" s="773"/>
      <c r="D809" s="773"/>
      <c r="E809" s="773"/>
      <c r="F809" s="774"/>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9"/>
      <c r="B810" s="773"/>
      <c r="C810" s="773"/>
      <c r="D810" s="773"/>
      <c r="E810" s="773"/>
      <c r="F810" s="774"/>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9"/>
      <c r="B811" s="773"/>
      <c r="C811" s="773"/>
      <c r="D811" s="773"/>
      <c r="E811" s="773"/>
      <c r="F811" s="774"/>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9"/>
      <c r="B812" s="773"/>
      <c r="C812" s="773"/>
      <c r="D812" s="773"/>
      <c r="E812" s="773"/>
      <c r="F812" s="774"/>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9"/>
      <c r="B813" s="773"/>
      <c r="C813" s="773"/>
      <c r="D813" s="773"/>
      <c r="E813" s="773"/>
      <c r="F813" s="774"/>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9"/>
      <c r="B814" s="773"/>
      <c r="C814" s="773"/>
      <c r="D814" s="773"/>
      <c r="E814" s="773"/>
      <c r="F814" s="774"/>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9"/>
      <c r="B815" s="773"/>
      <c r="C815" s="773"/>
      <c r="D815" s="773"/>
      <c r="E815" s="773"/>
      <c r="F815" s="774"/>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9"/>
      <c r="B816" s="773"/>
      <c r="C816" s="773"/>
      <c r="D816" s="773"/>
      <c r="E816" s="773"/>
      <c r="F816" s="774"/>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9"/>
      <c r="B817" s="773"/>
      <c r="C817" s="773"/>
      <c r="D817" s="773"/>
      <c r="E817" s="773"/>
      <c r="F817" s="77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9"/>
      <c r="B818" s="773"/>
      <c r="C818" s="773"/>
      <c r="D818" s="773"/>
      <c r="E818" s="773"/>
      <c r="F818" s="774"/>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49"/>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9"/>
      <c r="B819" s="773"/>
      <c r="C819" s="773"/>
      <c r="D819" s="773"/>
      <c r="E819" s="773"/>
      <c r="F819" s="77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8"/>
    </row>
    <row r="820" spans="1:50" s="16" customFormat="1" ht="24.75" hidden="1" customHeight="1">
      <c r="A820" s="579"/>
      <c r="B820" s="773"/>
      <c r="C820" s="773"/>
      <c r="D820" s="773"/>
      <c r="E820" s="773"/>
      <c r="F820" s="774"/>
      <c r="G820" s="439"/>
      <c r="H820" s="440"/>
      <c r="I820" s="440"/>
      <c r="J820" s="440"/>
      <c r="K820" s="441"/>
      <c r="L820" s="442"/>
      <c r="M820" s="443"/>
      <c r="N820" s="443"/>
      <c r="O820" s="443"/>
      <c r="P820" s="443"/>
      <c r="Q820" s="443"/>
      <c r="R820" s="443"/>
      <c r="S820" s="443"/>
      <c r="T820" s="443"/>
      <c r="U820" s="443"/>
      <c r="V820" s="443"/>
      <c r="W820" s="443"/>
      <c r="X820" s="444"/>
      <c r="Y820" s="470"/>
      <c r="Z820" s="471"/>
      <c r="AA820" s="471"/>
      <c r="AB820" s="572"/>
      <c r="AC820" s="439"/>
      <c r="AD820" s="440"/>
      <c r="AE820" s="440"/>
      <c r="AF820" s="440"/>
      <c r="AG820" s="441"/>
      <c r="AH820" s="442"/>
      <c r="AI820" s="443"/>
      <c r="AJ820" s="443"/>
      <c r="AK820" s="443"/>
      <c r="AL820" s="443"/>
      <c r="AM820" s="443"/>
      <c r="AN820" s="443"/>
      <c r="AO820" s="443"/>
      <c r="AP820" s="443"/>
      <c r="AQ820" s="443"/>
      <c r="AR820" s="443"/>
      <c r="AS820" s="443"/>
      <c r="AT820" s="444"/>
      <c r="AU820" s="470"/>
      <c r="AV820" s="471"/>
      <c r="AW820" s="471"/>
      <c r="AX820" s="472"/>
    </row>
    <row r="821" spans="1:50" ht="24.75" hidden="1" customHeight="1">
      <c r="A821" s="579"/>
      <c r="B821" s="773"/>
      <c r="C821" s="773"/>
      <c r="D821" s="773"/>
      <c r="E821" s="773"/>
      <c r="F821" s="774"/>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9"/>
      <c r="B822" s="773"/>
      <c r="C822" s="773"/>
      <c r="D822" s="773"/>
      <c r="E822" s="773"/>
      <c r="F822" s="774"/>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9"/>
      <c r="B823" s="773"/>
      <c r="C823" s="773"/>
      <c r="D823" s="773"/>
      <c r="E823" s="773"/>
      <c r="F823" s="774"/>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9"/>
      <c r="B824" s="773"/>
      <c r="C824" s="773"/>
      <c r="D824" s="773"/>
      <c r="E824" s="773"/>
      <c r="F824" s="774"/>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9"/>
      <c r="B825" s="773"/>
      <c r="C825" s="773"/>
      <c r="D825" s="773"/>
      <c r="E825" s="773"/>
      <c r="F825" s="774"/>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9"/>
      <c r="B826" s="773"/>
      <c r="C826" s="773"/>
      <c r="D826" s="773"/>
      <c r="E826" s="773"/>
      <c r="F826" s="774"/>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9"/>
      <c r="B827" s="773"/>
      <c r="C827" s="773"/>
      <c r="D827" s="773"/>
      <c r="E827" s="773"/>
      <c r="F827" s="774"/>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9"/>
      <c r="B828" s="773"/>
      <c r="C828" s="773"/>
      <c r="D828" s="773"/>
      <c r="E828" s="773"/>
      <c r="F828" s="774"/>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9"/>
      <c r="B829" s="773"/>
      <c r="C829" s="773"/>
      <c r="D829" s="773"/>
      <c r="E829" s="773"/>
      <c r="F829" s="774"/>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9"/>
      <c r="B830" s="773"/>
      <c r="C830" s="773"/>
      <c r="D830" s="773"/>
      <c r="E830" s="773"/>
      <c r="F830" s="77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48" t="s">
        <v>417</v>
      </c>
      <c r="AM831" s="949"/>
      <c r="AN831" s="949"/>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444</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c r="A837" s="394">
        <v>1</v>
      </c>
      <c r="B837" s="394">
        <v>1</v>
      </c>
      <c r="C837" s="415" t="s">
        <v>514</v>
      </c>
      <c r="D837" s="405"/>
      <c r="E837" s="405"/>
      <c r="F837" s="405"/>
      <c r="G837" s="405"/>
      <c r="H837" s="405"/>
      <c r="I837" s="405"/>
      <c r="J837" s="406">
        <v>2010501016723</v>
      </c>
      <c r="K837" s="407"/>
      <c r="L837" s="407"/>
      <c r="M837" s="407"/>
      <c r="N837" s="407"/>
      <c r="O837" s="407"/>
      <c r="P837" s="416" t="s">
        <v>512</v>
      </c>
      <c r="Q837" s="307"/>
      <c r="R837" s="307"/>
      <c r="S837" s="307"/>
      <c r="T837" s="307"/>
      <c r="U837" s="307"/>
      <c r="V837" s="307"/>
      <c r="W837" s="307"/>
      <c r="X837" s="307"/>
      <c r="Y837" s="315">
        <v>5</v>
      </c>
      <c r="Z837" s="316"/>
      <c r="AA837" s="316"/>
      <c r="AB837" s="317"/>
      <c r="AC837" s="408" t="s">
        <v>448</v>
      </c>
      <c r="AD837" s="414"/>
      <c r="AE837" s="414"/>
      <c r="AF837" s="414"/>
      <c r="AG837" s="414"/>
      <c r="AH837" s="409">
        <v>1</v>
      </c>
      <c r="AI837" s="410"/>
      <c r="AJ837" s="410"/>
      <c r="AK837" s="410"/>
      <c r="AL837" s="312">
        <v>96</v>
      </c>
      <c r="AM837" s="313"/>
      <c r="AN837" s="313"/>
      <c r="AO837" s="314"/>
      <c r="AP837" s="308" t="s">
        <v>521</v>
      </c>
      <c r="AQ837" s="308"/>
      <c r="AR837" s="308"/>
      <c r="AS837" s="308"/>
      <c r="AT837" s="308"/>
      <c r="AU837" s="308"/>
      <c r="AV837" s="308"/>
      <c r="AW837" s="308"/>
      <c r="AX837" s="308"/>
    </row>
    <row r="838" spans="1:50" ht="30" hidden="1" customHeight="1">
      <c r="A838" s="394">
        <v>2</v>
      </c>
      <c r="B838" s="394">
        <v>1</v>
      </c>
      <c r="C838" s="415"/>
      <c r="D838" s="405"/>
      <c r="E838" s="405"/>
      <c r="F838" s="405"/>
      <c r="G838" s="405"/>
      <c r="H838" s="405"/>
      <c r="I838" s="405"/>
      <c r="J838" s="406"/>
      <c r="K838" s="407"/>
      <c r="L838" s="407"/>
      <c r="M838" s="407"/>
      <c r="N838" s="407"/>
      <c r="O838" s="407"/>
      <c r="P838" s="416"/>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444</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444</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444</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444</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444</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444</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444</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c r="A1098" s="879" t="s">
        <v>390</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0" t="s">
        <v>417</v>
      </c>
      <c r="AM1098" s="951"/>
      <c r="AN1098" s="95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4"/>
      <c r="B1101" s="394"/>
      <c r="C1101" s="245" t="s">
        <v>351</v>
      </c>
      <c r="D1101" s="882"/>
      <c r="E1101" s="245" t="s">
        <v>350</v>
      </c>
      <c r="F1101" s="882"/>
      <c r="G1101" s="882"/>
      <c r="H1101" s="882"/>
      <c r="I1101" s="882"/>
      <c r="J1101" s="245" t="s">
        <v>358</v>
      </c>
      <c r="K1101" s="245"/>
      <c r="L1101" s="245"/>
      <c r="M1101" s="245"/>
      <c r="N1101" s="245"/>
      <c r="O1101" s="245"/>
      <c r="P1101" s="340" t="s">
        <v>28</v>
      </c>
      <c r="Q1101" s="340"/>
      <c r="R1101" s="340"/>
      <c r="S1101" s="340"/>
      <c r="T1101" s="340"/>
      <c r="U1101" s="340"/>
      <c r="V1101" s="340"/>
      <c r="W1101" s="340"/>
      <c r="X1101" s="340"/>
      <c r="Y1101" s="245" t="s">
        <v>360</v>
      </c>
      <c r="Z1101" s="882"/>
      <c r="AA1101" s="882"/>
      <c r="AB1101" s="882"/>
      <c r="AC1101" s="245" t="s">
        <v>331</v>
      </c>
      <c r="AD1101" s="245"/>
      <c r="AE1101" s="245"/>
      <c r="AF1101" s="245"/>
      <c r="AG1101" s="245"/>
      <c r="AH1101" s="340" t="s">
        <v>345</v>
      </c>
      <c r="AI1101" s="341"/>
      <c r="AJ1101" s="341"/>
      <c r="AK1101" s="341"/>
      <c r="AL1101" s="341" t="s">
        <v>22</v>
      </c>
      <c r="AM1101" s="341"/>
      <c r="AN1101" s="341"/>
      <c r="AO1101" s="886"/>
      <c r="AP1101" s="419" t="s">
        <v>391</v>
      </c>
      <c r="AQ1101" s="419"/>
      <c r="AR1101" s="419"/>
      <c r="AS1101" s="419"/>
      <c r="AT1101" s="419"/>
      <c r="AU1101" s="419"/>
      <c r="AV1101" s="419"/>
      <c r="AW1101" s="419"/>
      <c r="AX1101" s="419"/>
    </row>
    <row r="1102" spans="1:50" ht="30" customHeight="1">
      <c r="A1102" s="394">
        <v>1</v>
      </c>
      <c r="B1102" s="394">
        <v>1</v>
      </c>
      <c r="C1102" s="884" t="s">
        <v>521</v>
      </c>
      <c r="D1102" s="885"/>
      <c r="E1102" s="308" t="s">
        <v>521</v>
      </c>
      <c r="F1102" s="883"/>
      <c r="G1102" s="883"/>
      <c r="H1102" s="883"/>
      <c r="I1102" s="883"/>
      <c r="J1102" s="887" t="s">
        <v>521</v>
      </c>
      <c r="K1102" s="407"/>
      <c r="L1102" s="407"/>
      <c r="M1102" s="407"/>
      <c r="N1102" s="407"/>
      <c r="O1102" s="407"/>
      <c r="P1102" s="888" t="s">
        <v>521</v>
      </c>
      <c r="Q1102" s="307"/>
      <c r="R1102" s="307"/>
      <c r="S1102" s="307"/>
      <c r="T1102" s="307"/>
      <c r="U1102" s="307"/>
      <c r="V1102" s="307"/>
      <c r="W1102" s="307"/>
      <c r="X1102" s="307"/>
      <c r="Y1102" s="889" t="s">
        <v>521</v>
      </c>
      <c r="Z1102" s="316"/>
      <c r="AA1102" s="316"/>
      <c r="AB1102" s="317"/>
      <c r="AC1102" s="890" t="s">
        <v>522</v>
      </c>
      <c r="AD1102" s="309"/>
      <c r="AE1102" s="309"/>
      <c r="AF1102" s="309"/>
      <c r="AG1102" s="309"/>
      <c r="AH1102" s="891" t="s">
        <v>521</v>
      </c>
      <c r="AI1102" s="311"/>
      <c r="AJ1102" s="311"/>
      <c r="AK1102" s="311"/>
      <c r="AL1102" s="892" t="s">
        <v>521</v>
      </c>
      <c r="AM1102" s="313"/>
      <c r="AN1102" s="313"/>
      <c r="AO1102" s="314"/>
      <c r="AP1102" s="308" t="s">
        <v>521</v>
      </c>
      <c r="AQ1102" s="308"/>
      <c r="AR1102" s="308"/>
      <c r="AS1102" s="308"/>
      <c r="AT1102" s="308"/>
      <c r="AU1102" s="308"/>
      <c r="AV1102" s="308"/>
      <c r="AW1102" s="308"/>
      <c r="AX1102" s="308"/>
    </row>
    <row r="1103" spans="1:50" ht="30" hidden="1" customHeight="1">
      <c r="A1103" s="394">
        <v>2</v>
      </c>
      <c r="B1103" s="394">
        <v>1</v>
      </c>
      <c r="C1103" s="885"/>
      <c r="D1103" s="885"/>
      <c r="E1103" s="883"/>
      <c r="F1103" s="883"/>
      <c r="G1103" s="883"/>
      <c r="H1103" s="883"/>
      <c r="I1103" s="883"/>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c r="A1104" s="394">
        <v>3</v>
      </c>
      <c r="B1104" s="394">
        <v>1</v>
      </c>
      <c r="C1104" s="885"/>
      <c r="D1104" s="885"/>
      <c r="E1104" s="883"/>
      <c r="F1104" s="883"/>
      <c r="G1104" s="883"/>
      <c r="H1104" s="883"/>
      <c r="I1104" s="883"/>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94">
        <v>4</v>
      </c>
      <c r="B1105" s="394">
        <v>1</v>
      </c>
      <c r="C1105" s="885"/>
      <c r="D1105" s="885"/>
      <c r="E1105" s="883"/>
      <c r="F1105" s="883"/>
      <c r="G1105" s="883"/>
      <c r="H1105" s="883"/>
      <c r="I1105" s="883"/>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94">
        <v>5</v>
      </c>
      <c r="B1106" s="394">
        <v>1</v>
      </c>
      <c r="C1106" s="885"/>
      <c r="D1106" s="885"/>
      <c r="E1106" s="883"/>
      <c r="F1106" s="883"/>
      <c r="G1106" s="883"/>
      <c r="H1106" s="883"/>
      <c r="I1106" s="883"/>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94">
        <v>6</v>
      </c>
      <c r="B1107" s="394">
        <v>1</v>
      </c>
      <c r="C1107" s="885"/>
      <c r="D1107" s="885"/>
      <c r="E1107" s="883"/>
      <c r="F1107" s="883"/>
      <c r="G1107" s="883"/>
      <c r="H1107" s="883"/>
      <c r="I1107" s="883"/>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94">
        <v>7</v>
      </c>
      <c r="B1108" s="394">
        <v>1</v>
      </c>
      <c r="C1108" s="885"/>
      <c r="D1108" s="885"/>
      <c r="E1108" s="883"/>
      <c r="F1108" s="883"/>
      <c r="G1108" s="883"/>
      <c r="H1108" s="883"/>
      <c r="I1108" s="883"/>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94">
        <v>8</v>
      </c>
      <c r="B1109" s="394">
        <v>1</v>
      </c>
      <c r="C1109" s="885"/>
      <c r="D1109" s="885"/>
      <c r="E1109" s="883"/>
      <c r="F1109" s="883"/>
      <c r="G1109" s="883"/>
      <c r="H1109" s="883"/>
      <c r="I1109" s="883"/>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94">
        <v>9</v>
      </c>
      <c r="B1110" s="394">
        <v>1</v>
      </c>
      <c r="C1110" s="885"/>
      <c r="D1110" s="885"/>
      <c r="E1110" s="883"/>
      <c r="F1110" s="883"/>
      <c r="G1110" s="883"/>
      <c r="H1110" s="883"/>
      <c r="I1110" s="883"/>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94">
        <v>10</v>
      </c>
      <c r="B1111" s="394">
        <v>1</v>
      </c>
      <c r="C1111" s="885"/>
      <c r="D1111" s="885"/>
      <c r="E1111" s="883"/>
      <c r="F1111" s="883"/>
      <c r="G1111" s="883"/>
      <c r="H1111" s="883"/>
      <c r="I1111" s="883"/>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94">
        <v>11</v>
      </c>
      <c r="B1112" s="394">
        <v>1</v>
      </c>
      <c r="C1112" s="885"/>
      <c r="D1112" s="885"/>
      <c r="E1112" s="883"/>
      <c r="F1112" s="883"/>
      <c r="G1112" s="883"/>
      <c r="H1112" s="883"/>
      <c r="I1112" s="883"/>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94">
        <v>12</v>
      </c>
      <c r="B1113" s="394">
        <v>1</v>
      </c>
      <c r="C1113" s="885"/>
      <c r="D1113" s="885"/>
      <c r="E1113" s="883"/>
      <c r="F1113" s="883"/>
      <c r="G1113" s="883"/>
      <c r="H1113" s="883"/>
      <c r="I1113" s="883"/>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94">
        <v>13</v>
      </c>
      <c r="B1114" s="394">
        <v>1</v>
      </c>
      <c r="C1114" s="885"/>
      <c r="D1114" s="885"/>
      <c r="E1114" s="883"/>
      <c r="F1114" s="883"/>
      <c r="G1114" s="883"/>
      <c r="H1114" s="883"/>
      <c r="I1114" s="883"/>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94">
        <v>14</v>
      </c>
      <c r="B1115" s="394">
        <v>1</v>
      </c>
      <c r="C1115" s="885"/>
      <c r="D1115" s="885"/>
      <c r="E1115" s="883"/>
      <c r="F1115" s="883"/>
      <c r="G1115" s="883"/>
      <c r="H1115" s="883"/>
      <c r="I1115" s="883"/>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94">
        <v>15</v>
      </c>
      <c r="B1116" s="394">
        <v>1</v>
      </c>
      <c r="C1116" s="885"/>
      <c r="D1116" s="885"/>
      <c r="E1116" s="883"/>
      <c r="F1116" s="883"/>
      <c r="G1116" s="883"/>
      <c r="H1116" s="883"/>
      <c r="I1116" s="883"/>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94">
        <v>16</v>
      </c>
      <c r="B1117" s="394">
        <v>1</v>
      </c>
      <c r="C1117" s="885"/>
      <c r="D1117" s="885"/>
      <c r="E1117" s="883"/>
      <c r="F1117" s="883"/>
      <c r="G1117" s="883"/>
      <c r="H1117" s="883"/>
      <c r="I1117" s="883"/>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94">
        <v>17</v>
      </c>
      <c r="B1118" s="394">
        <v>1</v>
      </c>
      <c r="C1118" s="885"/>
      <c r="D1118" s="885"/>
      <c r="E1118" s="883"/>
      <c r="F1118" s="883"/>
      <c r="G1118" s="883"/>
      <c r="H1118" s="883"/>
      <c r="I1118" s="883"/>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94">
        <v>18</v>
      </c>
      <c r="B1119" s="394">
        <v>1</v>
      </c>
      <c r="C1119" s="885"/>
      <c r="D1119" s="885"/>
      <c r="E1119" s="243"/>
      <c r="F1119" s="883"/>
      <c r="G1119" s="883"/>
      <c r="H1119" s="883"/>
      <c r="I1119" s="883"/>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94">
        <v>19</v>
      </c>
      <c r="B1120" s="394">
        <v>1</v>
      </c>
      <c r="C1120" s="885"/>
      <c r="D1120" s="885"/>
      <c r="E1120" s="883"/>
      <c r="F1120" s="883"/>
      <c r="G1120" s="883"/>
      <c r="H1120" s="883"/>
      <c r="I1120" s="883"/>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94">
        <v>20</v>
      </c>
      <c r="B1121" s="394">
        <v>1</v>
      </c>
      <c r="C1121" s="885"/>
      <c r="D1121" s="885"/>
      <c r="E1121" s="883"/>
      <c r="F1121" s="883"/>
      <c r="G1121" s="883"/>
      <c r="H1121" s="883"/>
      <c r="I1121" s="883"/>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94">
        <v>21</v>
      </c>
      <c r="B1122" s="394">
        <v>1</v>
      </c>
      <c r="C1122" s="885"/>
      <c r="D1122" s="885"/>
      <c r="E1122" s="883"/>
      <c r="F1122" s="883"/>
      <c r="G1122" s="883"/>
      <c r="H1122" s="883"/>
      <c r="I1122" s="883"/>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94">
        <v>22</v>
      </c>
      <c r="B1123" s="394">
        <v>1</v>
      </c>
      <c r="C1123" s="885"/>
      <c r="D1123" s="885"/>
      <c r="E1123" s="883"/>
      <c r="F1123" s="883"/>
      <c r="G1123" s="883"/>
      <c r="H1123" s="883"/>
      <c r="I1123" s="883"/>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94">
        <v>23</v>
      </c>
      <c r="B1124" s="394">
        <v>1</v>
      </c>
      <c r="C1124" s="885"/>
      <c r="D1124" s="885"/>
      <c r="E1124" s="883"/>
      <c r="F1124" s="883"/>
      <c r="G1124" s="883"/>
      <c r="H1124" s="883"/>
      <c r="I1124" s="883"/>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94">
        <v>24</v>
      </c>
      <c r="B1125" s="394">
        <v>1</v>
      </c>
      <c r="C1125" s="885"/>
      <c r="D1125" s="885"/>
      <c r="E1125" s="883"/>
      <c r="F1125" s="883"/>
      <c r="G1125" s="883"/>
      <c r="H1125" s="883"/>
      <c r="I1125" s="883"/>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94">
        <v>25</v>
      </c>
      <c r="B1126" s="394">
        <v>1</v>
      </c>
      <c r="C1126" s="885"/>
      <c r="D1126" s="885"/>
      <c r="E1126" s="883"/>
      <c r="F1126" s="883"/>
      <c r="G1126" s="883"/>
      <c r="H1126" s="883"/>
      <c r="I1126" s="883"/>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94">
        <v>26</v>
      </c>
      <c r="B1127" s="394">
        <v>1</v>
      </c>
      <c r="C1127" s="885"/>
      <c r="D1127" s="885"/>
      <c r="E1127" s="883"/>
      <c r="F1127" s="883"/>
      <c r="G1127" s="883"/>
      <c r="H1127" s="883"/>
      <c r="I1127" s="883"/>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94">
        <v>27</v>
      </c>
      <c r="B1128" s="394">
        <v>1</v>
      </c>
      <c r="C1128" s="885"/>
      <c r="D1128" s="885"/>
      <c r="E1128" s="883"/>
      <c r="F1128" s="883"/>
      <c r="G1128" s="883"/>
      <c r="H1128" s="883"/>
      <c r="I1128" s="883"/>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4">
        <v>28</v>
      </c>
      <c r="B1129" s="394">
        <v>1</v>
      </c>
      <c r="C1129" s="885"/>
      <c r="D1129" s="885"/>
      <c r="E1129" s="883"/>
      <c r="F1129" s="883"/>
      <c r="G1129" s="883"/>
      <c r="H1129" s="883"/>
      <c r="I1129" s="883"/>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94">
        <v>29</v>
      </c>
      <c r="B1130" s="394">
        <v>1</v>
      </c>
      <c r="C1130" s="885"/>
      <c r="D1130" s="885"/>
      <c r="E1130" s="883"/>
      <c r="F1130" s="883"/>
      <c r="G1130" s="883"/>
      <c r="H1130" s="883"/>
      <c r="I1130" s="883"/>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94">
        <v>30</v>
      </c>
      <c r="B1131" s="394">
        <v>1</v>
      </c>
      <c r="C1131" s="885"/>
      <c r="D1131" s="885"/>
      <c r="E1131" s="883"/>
      <c r="F1131" s="883"/>
      <c r="G1131" s="883"/>
      <c r="H1131" s="883"/>
      <c r="I1131" s="883"/>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5" priority="13569">
      <formula>IF(RIGHT(TEXT(P13,"0.#"),1)=".",FALSE,TRUE)</formula>
    </cfRule>
    <cfRule type="expression" dxfId="4" priority="13570">
      <formula>IF(RIGHT(TEXT(P13,"0.#"),1)=".",TRUE,FALSE)</formula>
    </cfRule>
  </conditionalFormatting>
  <conditionalFormatting sqref="AL1102:AO1131 AL837:AO866 AL870:AO899 AL903:AO932 AL936:AO965 AL969:AO998 AL1002:AO1031 AL1035:AO1064 AL1068:AO1097">
    <cfRule type="expression" dxfId="3" priority="6191">
      <formula>IF(AND(AL837&gt;=0, RIGHT(TEXT(AL837,"0.#"),1)&lt;&gt;"."),TRUE,FALSE)</formula>
    </cfRule>
    <cfRule type="expression" dxfId="2" priority="6192">
      <formula>IF(AND(AL837&gt;=0, RIGHT(TEXT(AL837,"0.#"),1)="."),TRUE,FALSE)</formula>
    </cfRule>
    <cfRule type="expression" dxfId="1" priority="6193">
      <formula>IF(AND(AL837&lt;0, RIGHT(TEXT(AL837,"0.#"),1)&lt;&gt;"."),TRUE,FALSE)</formula>
    </cfRule>
    <cfRule type="expression" dxfId="0" priority="6194">
      <formula>IF(AND(AL837&lt;0, RIGHT(TEXT(AL837,"0.#"),1)="."),TRUE,FALSE)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8" sqref="Q2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t="s">
        <v>465</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t="s">
        <v>465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465</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nagao-m83ab</cp:lastModifiedBy>
  <cp:lastPrinted>2017-08-09T02:01:16Z</cp:lastPrinted>
  <dcterms:created xsi:type="dcterms:W3CDTF">2012-03-13T00:50:25Z</dcterms:created>
  <dcterms:modified xsi:type="dcterms:W3CDTF">2017-08-17T00:11:35Z</dcterms:modified>
</cp:coreProperties>
</file>