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9_会計課質問事項\03_回答(レビューシート含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<sst xmlns="http://schemas.openxmlformats.org/spreadsheetml/2006/main" count="2814" uniqueCount="598">
  <si>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</si>
  <si>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</si>
  <si>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</si>
  <si>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</si>
  <si>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</si>
  <si>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</si>
  <si>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</si>
  <si>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</si>
  <si>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</si>
  <si>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</si>
  <si>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</si>
  <si>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</si>
  <si>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</si>
  <si>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</si>
  <si>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</si>
  <si>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</si>
  <si>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</si>
  <si>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</si>
  <si>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</si>
  <si>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</si>
  <si>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</si>
  <si>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</si>
  <si>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</si>
  <si>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</si>
  <si>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</si>
  <si>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</si>
  <si>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</si>
  <si>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</si>
  <si>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</si>
  <si>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</si>
  <si>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</si>
  <si>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</si>
  <si>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</si>
  <si>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</si>
  <si>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</si>
  <si>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</si>
  <si>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</si>
  <si>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</si>
  <si>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</si>
  <si>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</si>
  <si>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</si>
  <si>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</si>
  <si>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</si>
  <si>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</si>
  <si>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</si>
  <si>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</si>
  <si>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</si>
  <si>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</si>
  <si>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</si>
  <si>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</si>
  <si>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</si>
  <si>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</si>
  <si>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</si>
  <si>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</si>
  <si>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</si>
  <si>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</si>
  <si>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</si>
  <si>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</si>
  <si>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</si>
  <si>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</si>
  <si>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</si>
  <si>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</si>
  <si>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</si>
  <si>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</si>
  <si>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</si>
  <si>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</si>
  <si>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</si>
  <si>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</si>
  <si>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</si>
  <si>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</si>
  <si>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</si>
  <si>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</si>
  <si>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</si>
  <si>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</si>
  <si>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</si>
  <si>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</si>
  <si>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</si>
  <si>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</si>
  <si>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</si>
  <si>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</si>
  <si>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</si>
  <si>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</si>
  <si>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</si>
  <si>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</si>
  <si>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</si>
  <si>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</si>
  <si>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</si>
  <si>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</si>
  <si>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</si>
  <si>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</si>
  <si>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</si>
  <si>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</si>
  <si>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</si>
  <si>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</si>
  <si>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</si>
  <si>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</si>
  <si>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</si>
  <si>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</si>
  <si>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</si>
  <si>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</si>
  <si>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</si>
  <si>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</si>
  <si>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</si>
  <si>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</si>
  <si>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</si>
  <si>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</si>
  <si>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</si>
  <si>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</si>
  <si>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</si>
  <si>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</si>
  <si>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</si>
  <si>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</si>
  <si>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</si>
  <si>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</si>
  <si>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</si>
  <si>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</si>
  <si>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</si>
  <si>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</si>
  <si>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</si>
  <si>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</si>
  <si>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</si>
  <si>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</si>
  <si>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</si>
  <si>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</si>
  <si>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</si>
  <si>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</si>
  <si>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</si>
  <si>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</si>
  <si>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</si>
  <si>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</si>
  <si>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</si>
  <si>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</si>
  <si>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</si>
  <si>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</si>
  <si>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</si>
  <si>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</si>
  <si>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</si>
  <si>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</si>
  <si>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</si>
  <si>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</si>
  <si>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</si>
  <si>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</si>
  <si>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</si>
  <si>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</si>
  <si>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</si>
  <si>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</si>
  <si>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</si>
  <si>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</si>
  <si>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</si>
  <si>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</si>
  <si>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</si>
  <si>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</si>
  <si>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</si>
  <si>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</si>
  <si>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</si>
  <si>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</si>
  <si>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</si>
  <si>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</si>
  <si>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</si>
  <si>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</si>
  <si>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</si>
  <si>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</si>
  <si>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</si>
  <si>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</si>
  <si>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</si>
  <si>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</si>
  <si>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</si>
  <si>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</si>
  <si>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</si>
  <si>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</si>
  <si>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</si>
  <si>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</si>
  <si>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</si>
  <si>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</si>
  <si>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</si>
  <si>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</si>
  <si>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</si>
  <si>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</si>
  <si>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</si>
  <si>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</si>
  <si>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</si>
  <si>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</si>
  <si>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</si>
  <si>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</si>
  <si>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</si>
  <si>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</si>
  <si>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</si>
  <si>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</si>
  <si>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</si>
  <si>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</si>
  <si>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</si>
  <si>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</si>
  <si>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</si>
  <si>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</si>
  <si>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</si>
  <si>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</si>
  <si>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</si>
  <si>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</si>
  <si>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</si>
  <si>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</si>
  <si>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</si>
  <si>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</si>
  <si>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</si>
  <si>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</si>
  <si>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</si>
  <si>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</si>
  <si>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</si>
  <si>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</si>
  <si>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</si>
  <si>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</si>
  <si>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</si>
  <si>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</si>
  <si>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</si>
  <si>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</si>
  <si>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</si>
  <si>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</si>
  <si>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</si>
  <si>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</si>
  <si>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</si>
  <si>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</si>
  <si>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</si>
  <si>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</si>
  <si>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</si>
  <si>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</si>
  <si>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</si>
  <si>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</si>
  <si>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</si>
  <si>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</si>
  <si>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</si>
  <si>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</si>
  <si>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</si>
  <si>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</si>
  <si>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</si>
  <si>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</si>
  <si>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</si>
  <si>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</si>
  <si>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</si>
  <si>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</si>
  <si>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</si>
  <si>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</si>
  <si>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</si>
  <si>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</si>
  <si>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</si>
  <si>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</si>
  <si>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</si>
  <si>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</si>
  <si>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</si>
  <si>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</si>
  <si>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</si>
  <si>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</si>
  <si>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</si>
  <si>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</si>
  <si>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</si>
  <si>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</si>
  <si>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</si>
  <si>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</si>
  <si>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</si>
  <si>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</si>
  <si>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</si>
  <si>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</si>
  <si>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</si>
  <si>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</si>
  <si>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</si>
  <si>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</si>
  <si>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</si>
  <si>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</si>
  <si>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</si>
  <si>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</si>
  <si>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</si>
  <si>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</si>
  <si>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</si>
  <si>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</si>
  <si>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</si>
  <si>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</si>
  <si>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</si>
  <si>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</si>
  <si>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</si>
  <si>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</si>
  <si>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</si>
  <si>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</si>
  <si>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</si>
  <si>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</si>
  <si>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</si>
  <si>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</si>
  <si>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</si>
  <si>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</si>
  <si>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</si>
  <si>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</si>
  <si>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</si>
  <si>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</si>
  <si>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</si>
  <si>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</si>
  <si>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</si>
  <si>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</si>
  <si>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</si>
  <si>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</si>
  <si>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</si>
  <si>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</si>
  <si>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</si>
  <si>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</si>
  <si>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</si>
  <si>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</si>
  <si>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</si>
  <si>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</si>
  <si>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</si>
  <si>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</si>
  <si>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</si>
  <si>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</si>
  <si>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</si>
  <si>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</si>
  <si>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</si>
  <si>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</si>
  <si>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</si>
  <si>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</si>
  <si>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</si>
  <si>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</si>
  <si>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</si>
  <si>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</si>
  <si>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</si>
  <si>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</si>
  <si>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</si>
  <si>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</si>
  <si>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</si>
  <si>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</si>
  <si>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</si>
  <si>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</si>
  <si>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</si>
  <si>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</si>
  <si>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</si>
  <si>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</si>
  <si>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</si>
  <si>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</si>
  <si>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</si>
  <si>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</si>
  <si>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</si>
  <si>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</si>
  <si>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</si>
  <si>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</si>
  <si>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</si>
  <si>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</si>
  <si>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</si>
  <si>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</si>
  <si>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</si>
  <si>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</si>
  <si>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</si>
  <si>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</si>
  <si>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</si>
  <si>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</si>
  <si>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</si>
  <si>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</si>
  <si>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</si>
  <si>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</si>
  <si>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</si>
  <si>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</si>
  <si>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</si>
  <si>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</si>
  <si>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</si>
  <si>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</si>
  <si>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</si>
  <si>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</si>
  <si>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</si>
  <si>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</si>
  <si>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</si>
  <si>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</si>
  <si>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</si>
  <si>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</si>
  <si>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</si>
  <si>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</si>
  <si>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</si>
  <si>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</si>
  <si>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</si>
  <si>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</si>
  <si>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</si>
  <si>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</si>
  <si>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</si>
  <si>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</si>
  <si>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</si>
  <si>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</si>
  <si>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</si>
  <si>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</si>
  <si>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</si>
  <si>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</si>
  <si>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</si>
  <si>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</si>
  <si>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</si>
  <si>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</si>
  <si>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</si>
  <si>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</si>
  <si>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</si>
  <si>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</si>
  <si>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</si>
  <si>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</si>
  <si>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</si>
  <si>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</si>
  <si>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</si>
  <si>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</si>
  <si>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</si>
  <si>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</si>
  <si>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</si>
  <si>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</si>
  <si>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</si>
  <si>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</si>
  <si>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</si>
  <si>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</si>
  <si>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</si>
  <si>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</si>
  <si>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</si>
  <si>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</si>
  <si>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</si>
  <si>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</si>
  <si>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</si>
  <si>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</si>
  <si>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</si>
  <si>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</si>
  <si>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</si>
  <si>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</si>
  <si>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</si>
  <si>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</si>
  <si>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</si>
  <si>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</si>
  <si>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</si>
  <si>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</si>
  <si>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</si>
  <si>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</si>
  <si>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</si>
  <si>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</si>
  <si>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</si>
  <si>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</si>
  <si>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</si>
  <si>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</si>
  <si>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</si>
  <si>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</si>
  <si>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</si>
  <si>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</si>
  <si>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</si>
  <si>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</si>
  <si>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</si>
  <si>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</si>
  <si>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</si>
  <si>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</si>
  <si>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</si>
  <si>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</si>
  <si>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</si>
  <si>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</si>
  <si>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</si>
  <si>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</si>
  <si>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</si>
  <si>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</si>
  <si>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</si>
  <si>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</si>
  <si>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</si>
  <si>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</si>
  <si>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</si>
  <si>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</si>
  <si>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</si>
  <si>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</si>
  <si>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</si>
  <si>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</si>
  <si>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</si>
  <si>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</si>
  <si>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</si>
  <si>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</si>
  <si>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</si>
  <si>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</si>
  <si>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</si>
  <si>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</si>
  <si>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</si>
  <si>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</si>
  <si>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</si>
  <si>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</si>
  <si>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</si>
  <si>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</si>
  <si>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</si>
  <si>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</si>
  <si>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</si>
  <si>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</si>
  <si>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</si>
  <si>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</si>
  <si>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</si>
  <si>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</si>
  <si>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</si>
  <si>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</si>
  <si>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</si>
  <si>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</si>
  <si>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</si>
  <si>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</si>
  <si>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</si>
  <si>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</si>
  <si>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</si>
  <si>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</si>
  <si>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</si>
  <si>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</si>
  <si>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</si>
  <si>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</si>
  <si>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</si>
  <si>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</si>
  <si>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</si>
  <si>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</si>
  <si>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</si>
  <si>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</si>
  <si>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</si>
  <si>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</si>
  <si>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</si>
  <si>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</si>
  <si>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</si>
  <si>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</si>
  <si>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</si>
  <si>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</si>
  <si>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</si>
  <si>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</si>
  <si>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</si>
  <si>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</si>
  <si>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</si>
  <si>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</si>
  <si>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</si>
  <si>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</si>
  <si>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</si>
  <si>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</si>
  <si>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</si>
  <si>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</si>
  <si>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</si>
  <si>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</si>
  <si>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</si>
  <si>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</si>
  <si>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</si>
  <si>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</si>
  <si>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</si>
  <si>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</si>
  <si>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</si>
  <si>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</si>
  <si>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</si>
  <si>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</si>
  <si>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</si>
  <si>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</si>
  <si>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</si>
  <si>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</si>
  <si>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</si>
  <si>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</si>
  <si>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</si>
  <si>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</si>
  <si>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</si>
  <si>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</si>
  <si>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</si>
  <si>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</si>
  <si>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</si>
  <si>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</si>
  <si>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</si>
  <si>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</si>
  <si>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国土政策局</t>
    <rPh sb="0" eb="2">
      <t>コクド</t>
    </rPh>
    <rPh sb="2" eb="5">
      <t>セイサクキョク</t>
    </rPh>
    <phoneticPr fontId="5"/>
  </si>
  <si>
    <t>国土情報課</t>
    <rPh sb="0" eb="2">
      <t>コクド</t>
    </rPh>
    <rPh sb="2" eb="5">
      <t>ジョウホウカ</t>
    </rPh>
    <phoneticPr fontId="5"/>
  </si>
  <si>
    <t>課長　青戸　直哉</t>
    <rPh sb="0" eb="2">
      <t>カチョウ</t>
    </rPh>
    <rPh sb="3" eb="5">
      <t>アオト</t>
    </rPh>
    <rPh sb="6" eb="8">
      <t>ナオヤ</t>
    </rPh>
    <phoneticPr fontId="5"/>
  </si>
  <si>
    <t>○</t>
  </si>
  <si>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</si>
  <si>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国土形成計画（全国計画）（H20年7月4日閣議決定）
国土利用計画（全国計画）（H20年7月4日閣議決定）
地理空間情報活用推進基本計画（H29年3月24日閣議決定）</t>
    <rPh sb="0" eb="2">
      <t>コクド</t>
    </rPh>
    <rPh sb="2" eb="4">
      <t>ケイセイ</t>
    </rPh>
    <rPh sb="4" eb="6">
      <t>ケイカク</t>
    </rPh>
    <rPh sb="7" eb="9">
      <t>ゼンコク</t>
    </rPh>
    <rPh sb="9" eb="11">
      <t>ケイカク</t>
    </rPh>
    <rPh sb="16" eb="17">
      <t>ネン</t>
    </rPh>
    <rPh sb="18" eb="19">
      <t>ガツ</t>
    </rPh>
    <rPh sb="20" eb="21">
      <t>ニチ</t>
    </rPh>
    <rPh sb="21" eb="23">
      <t>カクギ</t>
    </rPh>
    <rPh sb="23" eb="25">
      <t>ケッテイ</t>
    </rPh>
    <rPh sb="27" eb="29">
      <t>コクド</t>
    </rPh>
    <rPh sb="29" eb="31">
      <t>リヨウ</t>
    </rPh>
    <rPh sb="31" eb="33">
      <t>ケイカク</t>
    </rPh>
    <rPh sb="34" eb="36">
      <t>ゼンコク</t>
    </rPh>
    <rPh sb="36" eb="38">
      <t>ケイカク</t>
    </rPh>
    <rPh sb="43" eb="44">
      <t>ネン</t>
    </rPh>
    <rPh sb="45" eb="46">
      <t>ガツ</t>
    </rPh>
    <rPh sb="47" eb="48">
      <t>ニチ</t>
    </rPh>
    <rPh sb="48" eb="50">
      <t>カクギ</t>
    </rPh>
    <rPh sb="50" eb="52">
      <t>ケッテイ</t>
    </rPh>
    <rPh sb="54" eb="56">
      <t>チリ</t>
    </rPh>
    <rPh sb="56" eb="58">
      <t>クウカン</t>
    </rPh>
    <rPh sb="58" eb="60">
      <t>ジョウホウ</t>
    </rPh>
    <rPh sb="60" eb="62">
      <t>カツヨウ</t>
    </rPh>
    <rPh sb="62" eb="64">
      <t>スイシン</t>
    </rPh>
    <rPh sb="64" eb="66">
      <t>キホン</t>
    </rPh>
    <rPh sb="66" eb="68">
      <t>ケイカク</t>
    </rPh>
    <rPh sb="72" eb="73">
      <t>ネン</t>
    </rPh>
    <rPh sb="74" eb="75">
      <t>ガツ</t>
    </rPh>
    <rPh sb="77" eb="78">
      <t>ニチ</t>
    </rPh>
    <rPh sb="78" eb="80">
      <t>カクギ</t>
    </rPh>
    <rPh sb="80" eb="82">
      <t>ケッテイ</t>
    </rPh>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</si>
  <si>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</si>
  <si>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</si>
  <si>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t>
  </si>
  <si>
    <t>-</t>
    <phoneticPr fontId="5"/>
  </si>
  <si>
    <t>国土形成推進調査費</t>
    <rPh sb="0" eb="2">
      <t>コクド</t>
    </rPh>
    <rPh sb="2" eb="4">
      <t>ケイセイ</t>
    </rPh>
    <rPh sb="4" eb="6">
      <t>スイシン</t>
    </rPh>
    <rPh sb="6" eb="9">
      <t>チョウサヒ</t>
    </rPh>
    <phoneticPr fontId="5"/>
  </si>
  <si>
    <t>国土数値情報のダウンロード件数の対前年度維持または増加</t>
    <phoneticPr fontId="5"/>
  </si>
  <si>
    <t>国土数値情報のダウンロード件数</t>
    <phoneticPr fontId="5"/>
  </si>
  <si>
    <t>万件</t>
    <rPh sb="0" eb="2">
      <t>マンケン</t>
    </rPh>
    <phoneticPr fontId="5"/>
  </si>
  <si>
    <t>契約金額／登録データレコード数　　　　　　　　　　　　　　</t>
    <rPh sb="0" eb="2">
      <t>ケイヤク</t>
    </rPh>
    <rPh sb="2" eb="4">
      <t>キンガク</t>
    </rPh>
    <rPh sb="5" eb="7">
      <t>トウロク</t>
    </rPh>
    <rPh sb="14" eb="15">
      <t>スウ</t>
    </rPh>
    <phoneticPr fontId="5"/>
  </si>
  <si>
    <t>円/件</t>
    <rPh sb="0" eb="1">
      <t>エン</t>
    </rPh>
    <rPh sb="2" eb="3">
      <t>ケン</t>
    </rPh>
    <phoneticPr fontId="5"/>
  </si>
  <si>
    <t>　万円　/万件</t>
    <rPh sb="1" eb="3">
      <t>マンエン</t>
    </rPh>
    <rPh sb="5" eb="7">
      <t>マンケン</t>
    </rPh>
    <phoneticPr fontId="5"/>
  </si>
  <si>
    <t>860/233</t>
    <phoneticPr fontId="5"/>
  </si>
  <si>
    <t>715/239</t>
    <phoneticPr fontId="5"/>
  </si>
  <si>
    <t>723/242</t>
    <phoneticPr fontId="5"/>
  </si>
  <si>
    <t>国民への国土に関する情報提供充実度（国土数値情報のダウンロード件数）</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</si>
  <si>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16" eb="18">
      <t>チャクジツ</t>
    </rPh>
    <phoneticPr fontId="5"/>
  </si>
  <si>
    <t>無</t>
  </si>
  <si>
    <t>‐</t>
  </si>
  <si>
    <t>国土数値情報のダウンロード件数が着実に増加していることから、利用者のニーズを的確に反映している事業である。</t>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</si>
  <si>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</si>
  <si>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</si>
  <si>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</si>
  <si>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</si>
  <si>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</si>
  <si>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</si>
  <si>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</si>
  <si>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ダウンロード件数は着実に増加している。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</si>
  <si>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</si>
  <si>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</si>
  <si>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</si>
  <si>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業務原価</t>
    <phoneticPr fontId="5"/>
  </si>
  <si>
    <t>A.(株)富士通パブリックソリューションズ</t>
    <phoneticPr fontId="5"/>
  </si>
  <si>
    <t>直接人件費等業務原価及び一般管理費</t>
    <phoneticPr fontId="5"/>
  </si>
  <si>
    <t>株式会社富士通パブリックソリューションズ</t>
    <phoneticPr fontId="5"/>
  </si>
  <si>
    <t>国土数値情報利用・管理システム（G-ISLAND）への電子地図データ登録等業務</t>
    <phoneticPr fontId="5"/>
  </si>
  <si>
    <t>内外地図株式会社</t>
    <phoneticPr fontId="5"/>
  </si>
  <si>
    <t>平成28年度日経NEEDSデータ登録業務</t>
    <phoneticPr fontId="5"/>
  </si>
  <si>
    <t>社会システム株式会社</t>
    <phoneticPr fontId="5"/>
  </si>
  <si>
    <t>平成28年度国土情報データベースへの統計データ登録等業務</t>
    <phoneticPr fontId="5"/>
  </si>
  <si>
    <t>業者選定にあたっては、一般競争入札を実施し、競争性の確保に努めている。</t>
    <phoneticPr fontId="5"/>
  </si>
  <si>
    <t>10　国土の総合的な利用、整備及び保全、国土に関する情報の整備</t>
    <phoneticPr fontId="5"/>
  </si>
  <si>
    <t>37　総合的な国土形成を推進する</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</si>
  <si>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</si>
  <si>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国土情報データベースへの日経NEEDSデータの登録レコード数</t>
    <rPh sb="23" eb="25">
      <t>トウロク</t>
    </rPh>
    <rPh sb="29" eb="3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</si>
</sst>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742</xdr:row>
      <xdr:rowOff>204109</xdr:rowOff>
    </xdr:from>
    <xdr:to>
      <xdr:col>32</xdr:col>
      <xdr:colOff>5536</xdr:colOff>
      <xdr:row>744</xdr:row>
      <xdr:rowOff>210189</xdr:rowOff>
    </xdr:to>
    <xdr:sp macro="" textlink="">
      <xdr:nvSpPr>
        <xdr:cNvPr id="2" name="テキスト ボックス 1"/>
        <xdr:cNvSpPr txBox="1"/>
      </xdr:nvSpPr>
      <xdr:spPr>
        <a:xfrm>
          <a:off x="4408714" y="39501538"/>
          <a:ext cx="2128251" cy="713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25</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176892</xdr:colOff>
      <xdr:row>744</xdr:row>
      <xdr:rowOff>204110</xdr:rowOff>
    </xdr:from>
    <xdr:to>
      <xdr:col>26</xdr:col>
      <xdr:colOff>176892</xdr:colOff>
      <xdr:row>754</xdr:row>
      <xdr:rowOff>234503</xdr:rowOff>
    </xdr:to>
    <xdr:cxnSp macro="">
      <xdr:nvCxnSpPr>
        <xdr:cNvPr id="3" name="直線矢印コネクタ 2"/>
        <xdr:cNvCxnSpPr/>
      </xdr:nvCxnSpPr>
      <xdr:spPr>
        <a:xfrm flipH="1">
          <a:off x="5483678" y="40209110"/>
          <a:ext cx="0" cy="35682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746</xdr:row>
      <xdr:rowOff>122470</xdr:rowOff>
    </xdr:from>
    <xdr:to>
      <xdr:col>35</xdr:col>
      <xdr:colOff>198105</xdr:colOff>
      <xdr:row>748</xdr:row>
      <xdr:rowOff>64652</xdr:rowOff>
    </xdr:to>
    <xdr:sp macro="" textlink="">
      <xdr:nvSpPr>
        <xdr:cNvPr id="4" name="大かっこ 3"/>
        <xdr:cNvSpPr/>
      </xdr:nvSpPr>
      <xdr:spPr>
        <a:xfrm>
          <a:off x="3646714" y="40835041"/>
          <a:ext cx="3695141" cy="6497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13606</xdr:colOff>
      <xdr:row>746</xdr:row>
      <xdr:rowOff>27222</xdr:rowOff>
    </xdr:from>
    <xdr:to>
      <xdr:col>34</xdr:col>
      <xdr:colOff>184523</xdr:colOff>
      <xdr:row>748</xdr:row>
      <xdr:rowOff>169990</xdr:rowOff>
    </xdr:to>
    <xdr:sp macro="" textlink="">
      <xdr:nvSpPr>
        <xdr:cNvPr id="5" name="テキスト ボックス 4"/>
        <xdr:cNvSpPr txBox="1"/>
      </xdr:nvSpPr>
      <xdr:spPr>
        <a:xfrm>
          <a:off x="3891642" y="40739793"/>
          <a:ext cx="3232524" cy="8503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190501</xdr:colOff>
      <xdr:row>749</xdr:row>
      <xdr:rowOff>285752</xdr:rowOff>
    </xdr:from>
    <xdr:to>
      <xdr:col>33</xdr:col>
      <xdr:colOff>168551</xdr:colOff>
      <xdr:row>750</xdr:row>
      <xdr:rowOff>298346</xdr:rowOff>
    </xdr:to>
    <xdr:sp macro="" textlink="">
      <xdr:nvSpPr>
        <xdr:cNvPr id="6" name="テキスト ボックス 5"/>
        <xdr:cNvSpPr txBox="1"/>
      </xdr:nvSpPr>
      <xdr:spPr>
        <a:xfrm>
          <a:off x="4068537" y="42059681"/>
          <a:ext cx="2835550" cy="3663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21</xdr:col>
      <xdr:colOff>136072</xdr:colOff>
      <xdr:row>752</xdr:row>
      <xdr:rowOff>190505</xdr:rowOff>
    </xdr:from>
    <xdr:to>
      <xdr:col>32</xdr:col>
      <xdr:colOff>19144</xdr:colOff>
      <xdr:row>755</xdr:row>
      <xdr:rowOff>199624</xdr:rowOff>
    </xdr:to>
    <xdr:sp macro="" textlink="">
      <xdr:nvSpPr>
        <xdr:cNvPr id="7" name="テキスト ボックス 6"/>
        <xdr:cNvSpPr txBox="1"/>
      </xdr:nvSpPr>
      <xdr:spPr>
        <a:xfrm>
          <a:off x="4422322" y="43025791"/>
          <a:ext cx="2128251" cy="10704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25</a:t>
          </a:r>
          <a:r>
            <a:rPr kumimoji="1" lang="ja-JP" altLang="en-US" sz="1400"/>
            <a:t>百万円</a:t>
          </a:r>
        </a:p>
      </xdr:txBody>
    </xdr:sp>
    <xdr:clientData/>
  </xdr:twoCellAnchor>
  <xdr:twoCellAnchor>
    <xdr:from>
      <xdr:col>18</xdr:col>
      <xdr:colOff>95249</xdr:colOff>
      <xdr:row>756</xdr:row>
      <xdr:rowOff>68043</xdr:rowOff>
    </xdr:from>
    <xdr:to>
      <xdr:col>35</xdr:col>
      <xdr:colOff>76519</xdr:colOff>
      <xdr:row>757</xdr:row>
      <xdr:rowOff>242033</xdr:rowOff>
    </xdr:to>
    <xdr:sp macro="" textlink="">
      <xdr:nvSpPr>
        <xdr:cNvPr id="8" name="大かっこ 7"/>
        <xdr:cNvSpPr/>
      </xdr:nvSpPr>
      <xdr:spPr>
        <a:xfrm>
          <a:off x="3769178" y="44318472"/>
          <a:ext cx="3451091" cy="840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122464</xdr:colOff>
      <xdr:row>756</xdr:row>
      <xdr:rowOff>81650</xdr:rowOff>
    </xdr:from>
    <xdr:to>
      <xdr:col>34</xdr:col>
      <xdr:colOff>168409</xdr:colOff>
      <xdr:row>757</xdr:row>
      <xdr:rowOff>233231</xdr:rowOff>
    </xdr:to>
    <xdr:sp macro="" textlink="">
      <xdr:nvSpPr>
        <xdr:cNvPr id="9" name="テキスト ボックス 8"/>
        <xdr:cNvSpPr txBox="1"/>
      </xdr:nvSpPr>
      <xdr:spPr>
        <a:xfrm>
          <a:off x="4000500" y="44332079"/>
          <a:ext cx="3107552" cy="8183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387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30</v>
      </c>
      <c r="Q13" s="679"/>
      <c r="R13" s="679"/>
      <c r="S13" s="679"/>
      <c r="T13" s="679"/>
      <c r="U13" s="679"/>
      <c r="V13" s="680"/>
      <c r="W13" s="678">
        <v>26</v>
      </c>
      <c r="X13" s="679"/>
      <c r="Y13" s="679"/>
      <c r="Z13" s="679"/>
      <c r="AA13" s="679"/>
      <c r="AB13" s="679"/>
      <c r="AC13" s="680"/>
      <c r="AD13" s="678">
        <v>26</v>
      </c>
      <c r="AE13" s="679"/>
      <c r="AF13" s="679"/>
      <c r="AG13" s="679"/>
      <c r="AH13" s="679"/>
      <c r="AI13" s="679"/>
      <c r="AJ13" s="680"/>
      <c r="AK13" s="678">
        <v>20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557</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557</v>
      </c>
      <c r="X15" s="679"/>
      <c r="Y15" s="679"/>
      <c r="Z15" s="679"/>
      <c r="AA15" s="679"/>
      <c r="AB15" s="679"/>
      <c r="AC15" s="680"/>
      <c r="AD15" s="678" t="s">
        <v>557</v>
      </c>
      <c r="AE15" s="679"/>
      <c r="AF15" s="679"/>
      <c r="AG15" s="679"/>
      <c r="AH15" s="679"/>
      <c r="AI15" s="679"/>
      <c r="AJ15" s="680"/>
      <c r="AK15" s="678" t="s">
        <v>557</v>
      </c>
      <c r="AL15" s="679"/>
      <c r="AM15" s="679"/>
      <c r="AN15" s="679"/>
      <c r="AO15" s="679"/>
      <c r="AP15" s="679"/>
      <c r="AQ15" s="680"/>
      <c r="AR15" s="678" t="s">
        <v>557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557</v>
      </c>
      <c r="Q17" s="679"/>
      <c r="R17" s="679"/>
      <c r="S17" s="679"/>
      <c r="T17" s="679"/>
      <c r="U17" s="679"/>
      <c r="V17" s="680"/>
      <c r="W17" s="678" t="s">
        <v>557</v>
      </c>
      <c r="X17" s="679"/>
      <c r="Y17" s="679"/>
      <c r="Z17" s="679"/>
      <c r="AA17" s="679"/>
      <c r="AB17" s="679"/>
      <c r="AC17" s="680"/>
      <c r="AD17" s="678" t="s">
        <v>557</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30</v>
      </c>
      <c r="Q18" s="903"/>
      <c r="R18" s="903"/>
      <c r="S18" s="903"/>
      <c r="T18" s="903"/>
      <c r="U18" s="903"/>
      <c r="V18" s="904"/>
      <c r="W18" s="902">
        <f>SUM(W13:AC17)</f>
        <v>26</v>
      </c>
      <c r="X18" s="903"/>
      <c r="Y18" s="903"/>
      <c r="Z18" s="903"/>
      <c r="AA18" s="903"/>
      <c r="AB18" s="903"/>
      <c r="AC18" s="904"/>
      <c r="AD18" s="902">
        <f>SUM(AD13:AJ17)</f>
        <v>26</v>
      </c>
      <c r="AE18" s="903"/>
      <c r="AF18" s="903"/>
      <c r="AG18" s="903"/>
      <c r="AH18" s="903"/>
      <c r="AI18" s="903"/>
      <c r="AJ18" s="904"/>
      <c r="AK18" s="902">
        <f>SUM(AK13:AQ17)</f>
        <v>20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27</v>
      </c>
      <c r="Q19" s="679"/>
      <c r="R19" s="679"/>
      <c r="S19" s="679"/>
      <c r="T19" s="679"/>
      <c r="U19" s="679"/>
      <c r="V19" s="680"/>
      <c r="W19" s="678">
        <v>25</v>
      </c>
      <c r="X19" s="679"/>
      <c r="Y19" s="679"/>
      <c r="Z19" s="679"/>
      <c r="AA19" s="679"/>
      <c r="AB19" s="679"/>
      <c r="AC19" s="680"/>
      <c r="AD19" s="678">
        <v>25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v>
      </c>
      <c r="Q20" s="351"/>
      <c r="R20" s="351"/>
      <c r="S20" s="351"/>
      <c r="T20" s="351"/>
      <c r="U20" s="351"/>
      <c r="V20" s="351"/>
      <c r="W20" s="351">
        <f t="shared" ref="W20" si="0">IF(W18=0, "-", SUM(W19)/W18)</f>
        <v>0.96153846153846156</v>
      </c>
      <c r="X20" s="351"/>
      <c r="Y20" s="351"/>
      <c r="Z20" s="351"/>
      <c r="AA20" s="351"/>
      <c r="AB20" s="351"/>
      <c r="AC20" s="351"/>
      <c r="AD20" s="351">
        <f t="shared" ref="AD20" si="1">IF(AD18=0, "-", SUM(AD19)/AD18)</f>
        <v>0.96153846153846156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v>
      </c>
      <c r="Q21" s="351"/>
      <c r="R21" s="351"/>
      <c r="S21" s="351"/>
      <c r="T21" s="351"/>
      <c r="U21" s="351"/>
      <c r="V21" s="351"/>
      <c r="W21" s="351">
        <f t="shared" ref="W21" si="2">IF(W19=0, "-", SUM(W19)/SUM(W13,W14))</f>
        <v>0.96153846153846156</v>
      </c>
      <c r="X21" s="351"/>
      <c r="Y21" s="351"/>
      <c r="Z21" s="351"/>
      <c r="AA21" s="351"/>
      <c r="AB21" s="351"/>
      <c r="AC21" s="351"/>
      <c r="AD21" s="351">
        <f t="shared" ref="AD21" si="3">IF(AD19=0, "-", SUM(AD19)/SUM(AD13,AD14))</f>
        <v>0.96153846153846156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558</v>
      </c>
      <c r="H23" s="977"/>
      <c r="I23" s="977"/>
      <c r="J23" s="977"/>
      <c r="K23" s="977"/>
      <c r="L23" s="977"/>
      <c r="M23" s="977"/>
      <c r="N23" s="977"/>
      <c r="O23" s="978"/>
      <c r="P23" s="942">
        <v>20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557</v>
      </c>
      <c r="AR31" s="187"/>
      <c r="AS31" s="131" t="s">
        <v>357</v>
      </c>
      <c r="AT31" s="132"/>
      <c r="AU31" s="186" t="s">
        <v>557</v>
      </c>
      <c r="AV31" s="186"/>
      <c r="AW31" s="429" t="s">
        <v>301</v>
      </c>
      <c r="AX31" s="430"/>
    </row>
    <row r="32" spans="1:50" ht="23.25" customHeight="1" x14ac:dyDescent="0.15">
      <c r="A32" s="434"/>
      <c r="B32" s="432"/>
      <c r="C32" s="432"/>
      <c r="D32" s="432"/>
      <c r="E32" s="432"/>
      <c r="F32" s="433"/>
      <c r="G32" s="575" t="s">
        <v>559</v>
      </c>
      <c r="H32" s="576"/>
      <c r="I32" s="576"/>
      <c r="J32" s="576"/>
      <c r="K32" s="576"/>
      <c r="L32" s="576"/>
      <c r="M32" s="576"/>
      <c r="N32" s="576"/>
      <c r="O32" s="577"/>
      <c r="P32" s="100" t="s">
        <v>560</v>
      </c>
      <c r="Q32" s="100"/>
      <c r="R32" s="100"/>
      <c r="S32" s="100"/>
      <c r="T32" s="100"/>
      <c r="U32" s="100"/>
      <c r="V32" s="100"/>
      <c r="W32" s="100"/>
      <c r="X32" s="101"/>
      <c r="Y32" s="497" t="s">
        <v>13</v>
      </c>
      <c r="Z32" s="544"/>
      <c r="AA32" s="545"/>
      <c r="AB32" s="482" t="s">
        <v>561</v>
      </c>
      <c r="AC32" s="482"/>
      <c r="AD32" s="482"/>
      <c r="AE32" s="239">
        <v>106</v>
      </c>
      <c r="AF32" s="240"/>
      <c r="AG32" s="240"/>
      <c r="AH32" s="240"/>
      <c r="AI32" s="239">
        <v>114</v>
      </c>
      <c r="AJ32" s="240"/>
      <c r="AK32" s="240"/>
      <c r="AL32" s="240"/>
      <c r="AM32" s="239">
        <v>114</v>
      </c>
      <c r="AN32" s="240"/>
      <c r="AO32" s="240"/>
      <c r="AP32" s="240"/>
      <c r="AQ32" s="359" t="s">
        <v>557</v>
      </c>
      <c r="AR32" s="194"/>
      <c r="AS32" s="194"/>
      <c r="AT32" s="360"/>
      <c r="AU32" s="240" t="s">
        <v>557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v>95</v>
      </c>
      <c r="AF33" s="240"/>
      <c r="AG33" s="240"/>
      <c r="AH33" s="240"/>
      <c r="AI33" s="239">
        <v>106</v>
      </c>
      <c r="AJ33" s="240"/>
      <c r="AK33" s="240"/>
      <c r="AL33" s="240"/>
      <c r="AM33" s="239">
        <v>114</v>
      </c>
      <c r="AN33" s="240"/>
      <c r="AO33" s="240"/>
      <c r="AP33" s="240"/>
      <c r="AQ33" s="359" t="s">
        <v>557</v>
      </c>
      <c r="AR33" s="194"/>
      <c r="AS33" s="194"/>
      <c r="AT33" s="360"/>
      <c r="AU33" s="240" t="s">
        <v>557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112</v>
      </c>
      <c r="AF34" s="240"/>
      <c r="AG34" s="240"/>
      <c r="AH34" s="240"/>
      <c r="AI34" s="239">
        <v>108</v>
      </c>
      <c r="AJ34" s="240"/>
      <c r="AK34" s="240"/>
      <c r="AL34" s="240"/>
      <c r="AM34" s="239">
        <v>100</v>
      </c>
      <c r="AN34" s="240"/>
      <c r="AO34" s="240"/>
      <c r="AP34" s="240"/>
      <c r="AQ34" s="359" t="s">
        <v>557</v>
      </c>
      <c r="AR34" s="194"/>
      <c r="AS34" s="194"/>
      <c r="AT34" s="360"/>
      <c r="AU34" s="240" t="s">
        <v>557</v>
      </c>
      <c r="AV34" s="240"/>
      <c r="AW34" s="240"/>
      <c r="AX34" s="242"/>
    </row>
    <row r="35" spans="1:50" ht="23.25" customHeight="1" x14ac:dyDescent="0.15">
      <c r="A35" s="225" t="s">
        <v>539</v>
      </c>
      <c r="B35" s="226"/>
      <c r="C35" s="226"/>
      <c r="D35" s="226"/>
      <c r="E35" s="226"/>
      <c r="F35" s="227"/>
      <c r="G35" s="231"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233</v>
      </c>
      <c r="AF101" s="240"/>
      <c r="AG101" s="240"/>
      <c r="AH101" s="241"/>
      <c r="AI101" s="239">
        <v>239</v>
      </c>
      <c r="AJ101" s="240"/>
      <c r="AK101" s="240"/>
      <c r="AL101" s="241"/>
      <c r="AM101" s="239">
        <v>242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200</v>
      </c>
      <c r="AF102" s="452"/>
      <c r="AG102" s="452"/>
      <c r="AH102" s="452"/>
      <c r="AI102" s="452">
        <v>200</v>
      </c>
      <c r="AJ102" s="452"/>
      <c r="AK102" s="452"/>
      <c r="AL102" s="452"/>
      <c r="AM102" s="452">
        <v>200</v>
      </c>
      <c r="AN102" s="452"/>
      <c r="AO102" s="452"/>
      <c r="AP102" s="452"/>
      <c r="AQ102" s="237">
        <v>200</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v>3.7</v>
      </c>
      <c r="AF116" s="452"/>
      <c r="AG116" s="452"/>
      <c r="AH116" s="452"/>
      <c r="AI116" s="452">
        <v>3</v>
      </c>
      <c r="AJ116" s="452"/>
      <c r="AK116" s="452"/>
      <c r="AL116" s="452"/>
      <c r="AM116" s="452">
        <v>3</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565</v>
      </c>
      <c r="AF117" s="548"/>
      <c r="AG117" s="548"/>
      <c r="AH117" s="548"/>
      <c r="AI117" s="548" t="s">
        <v>566</v>
      </c>
      <c r="AJ117" s="548"/>
      <c r="AK117" s="548"/>
      <c r="AL117" s="548"/>
      <c r="AM117" s="548" t="s">
        <v>567</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357</v>
      </c>
      <c r="AT133" s="132"/>
      <c r="AU133" s="187" t="s">
        <v>557</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106</v>
      </c>
      <c r="AF134" s="194"/>
      <c r="AG134" s="194"/>
      <c r="AH134" s="194"/>
      <c r="AI134" s="193">
        <v>114</v>
      </c>
      <c r="AJ134" s="194"/>
      <c r="AK134" s="194"/>
      <c r="AL134" s="194"/>
      <c r="AM134" s="193">
        <v>114</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v>95</v>
      </c>
      <c r="AF135" s="194"/>
      <c r="AG135" s="194"/>
      <c r="AH135" s="194"/>
      <c r="AI135" s="193">
        <v>106</v>
      </c>
      <c r="AJ135" s="194"/>
      <c r="AK135" s="194"/>
      <c r="AL135" s="194"/>
      <c r="AM135" s="193">
        <v>114</v>
      </c>
      <c r="AN135" s="194"/>
      <c r="AO135" s="194"/>
      <c r="AP135" s="194"/>
      <c r="AQ135" s="193" t="s">
        <v>557</v>
      </c>
      <c r="AR135" s="194"/>
      <c r="AS135" s="194"/>
      <c r="AT135" s="194"/>
      <c r="AU135" s="193">
        <v>114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556</v>
      </c>
      <c r="K430" s="924"/>
      <c r="L430" s="924"/>
      <c r="M430" s="924"/>
      <c r="N430" s="924"/>
      <c r="O430" s="924"/>
      <c r="P430" s="924"/>
      <c r="Q430" s="924"/>
      <c r="R430" s="924"/>
      <c r="S430" s="924"/>
      <c r="T430" s="925"/>
      <c r="U430" s="602" t="s">
        <v>557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572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6" t="s">
        <v>557</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571</v>
      </c>
      <c r="AE712" s="807"/>
      <c r="AF712" s="807"/>
      <c r="AG712" s="834" t="s">
        <v>557</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571</v>
      </c>
      <c r="AE713" s="348"/>
      <c r="AF713" s="684"/>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578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583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80</v>
      </c>
      <c r="H737" s="314"/>
      <c r="I737" s="314"/>
      <c r="J737" s="314"/>
      <c r="K737" s="314"/>
      <c r="L737" s="314"/>
      <c r="M737" s="314"/>
      <c r="N737" s="314"/>
      <c r="O737" s="314"/>
      <c r="P737" s="315"/>
      <c r="Q737" s="326" t="s">
        <v>360</v>
      </c>
      <c r="R737" s="326"/>
      <c r="S737" s="326"/>
      <c r="T737" s="326"/>
      <c r="U737" s="326"/>
      <c r="V737" s="326"/>
      <c r="W737" s="313">
        <v>68</v>
      </c>
      <c r="X737" s="314"/>
      <c r="Y737" s="314"/>
      <c r="Z737" s="314"/>
      <c r="AA737" s="314"/>
      <c r="AB737" s="314"/>
      <c r="AC737" s="314"/>
      <c r="AD737" s="314"/>
      <c r="AE737" s="314"/>
      <c r="AF737" s="315"/>
      <c r="AG737" s="326" t="s">
        <v>361</v>
      </c>
      <c r="AH737" s="326"/>
      <c r="AI737" s="326"/>
      <c r="AJ737" s="326"/>
      <c r="AK737" s="326"/>
      <c r="AL737" s="326"/>
      <c r="AM737" s="313">
        <v>83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375</v>
      </c>
      <c r="H738" s="314"/>
      <c r="I738" s="314"/>
      <c r="J738" s="314"/>
      <c r="K738" s="314"/>
      <c r="L738" s="314"/>
      <c r="M738" s="314"/>
      <c r="N738" s="314"/>
      <c r="O738" s="314"/>
      <c r="P738" s="314"/>
      <c r="Q738" s="326" t="s">
        <v>363</v>
      </c>
      <c r="R738" s="326"/>
      <c r="S738" s="326"/>
      <c r="T738" s="326"/>
      <c r="U738" s="326"/>
      <c r="V738" s="326"/>
      <c r="W738" s="313">
        <v>361</v>
      </c>
      <c r="X738" s="314"/>
      <c r="Y738" s="314"/>
      <c r="Z738" s="314"/>
      <c r="AA738" s="314"/>
      <c r="AB738" s="314"/>
      <c r="AC738" s="314"/>
      <c r="AD738" s="314"/>
      <c r="AE738" s="314"/>
      <c r="AF738" s="315"/>
      <c r="AG738" s="279" t="s">
        <v>364</v>
      </c>
      <c r="AH738" s="279"/>
      <c r="AI738" s="279"/>
      <c r="AJ738" s="279"/>
      <c r="AK738" s="279"/>
      <c r="AL738" s="279"/>
      <c r="AM738" s="313">
        <v>378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584</v>
      </c>
      <c r="H781" s="694"/>
      <c r="I781" s="694"/>
      <c r="J781" s="694"/>
      <c r="K781" s="695"/>
      <c r="L781" s="687" t="s">
        <v>586</v>
      </c>
      <c r="M781" s="688"/>
      <c r="N781" s="688"/>
      <c r="O781" s="688"/>
      <c r="P781" s="688"/>
      <c r="Q781" s="688"/>
      <c r="R781" s="688"/>
      <c r="S781" s="688"/>
      <c r="T781" s="688"/>
      <c r="U781" s="688"/>
      <c r="V781" s="688"/>
      <c r="W781" s="688"/>
      <c r="X781" s="689"/>
      <c r="Y781" s="413">
        <v>11</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1.5" customHeight="1" x14ac:dyDescent="0.15">
      <c r="A837" s="401">
        <v>1</v>
      </c>
      <c r="B837" s="401">
        <v>1</v>
      </c>
      <c r="C837" s="387" t="s">
        <v>587</v>
      </c>
      <c r="D837" s="369"/>
      <c r="E837" s="369"/>
      <c r="F837" s="369"/>
      <c r="G837" s="369"/>
      <c r="H837" s="369"/>
      <c r="I837" s="369"/>
      <c r="J837" s="370">
        <v>1040001008277</v>
      </c>
      <c r="K837" s="371"/>
      <c r="L837" s="371"/>
      <c r="M837" s="371"/>
      <c r="N837" s="371"/>
      <c r="O837" s="371"/>
      <c r="P837" s="388" t="s">
        <v>588</v>
      </c>
      <c r="Q837" s="372"/>
      <c r="R837" s="372"/>
      <c r="S837" s="372"/>
      <c r="T837" s="372"/>
      <c r="U837" s="372"/>
      <c r="V837" s="372"/>
      <c r="W837" s="372"/>
      <c r="X837" s="372"/>
      <c r="Y837" s="373">
        <v>11</v>
      </c>
      <c r="Z837" s="374"/>
      <c r="AA837" s="374"/>
      <c r="AB837" s="375"/>
      <c r="AC837" s="383" t="s">
        <v>531</v>
      </c>
      <c r="AD837" s="384"/>
      <c r="AE837" s="384"/>
      <c r="AF837" s="384"/>
      <c r="AG837" s="384"/>
      <c r="AH837" s="385">
        <v>3</v>
      </c>
      <c r="AI837" s="386"/>
      <c r="AJ837" s="386"/>
      <c r="AK837" s="386"/>
      <c r="AL837" s="379">
        <v>94</v>
      </c>
      <c r="AM837" s="380"/>
      <c r="AN837" s="380"/>
      <c r="AO837" s="381"/>
      <c r="AP837" s="382"/>
      <c r="AQ837" s="382"/>
      <c r="AR837" s="382"/>
      <c r="AS837" s="382"/>
      <c r="AT837" s="382"/>
      <c r="AU837" s="382"/>
      <c r="AV837" s="382"/>
      <c r="AW837" s="382"/>
      <c r="AX837" s="382"/>
    </row>
    <row r="838" spans="1:50" ht="39.75" customHeight="1" x14ac:dyDescent="0.15">
      <c r="A838" s="401">
        <v>2</v>
      </c>
      <c r="B838" s="401">
        <v>1</v>
      </c>
      <c r="C838" s="387" t="s">
        <v>589</v>
      </c>
      <c r="D838" s="369"/>
      <c r="E838" s="369"/>
      <c r="F838" s="369"/>
      <c r="G838" s="369"/>
      <c r="H838" s="369"/>
      <c r="I838" s="369"/>
      <c r="J838" s="370">
        <v>2010001025159</v>
      </c>
      <c r="K838" s="371"/>
      <c r="L838" s="371"/>
      <c r="M838" s="371"/>
      <c r="N838" s="371"/>
      <c r="O838" s="371"/>
      <c r="P838" s="388" t="s">
        <v>590</v>
      </c>
      <c r="Q838" s="372"/>
      <c r="R838" s="372"/>
      <c r="S838" s="372"/>
      <c r="T838" s="372"/>
      <c r="U838" s="372"/>
      <c r="V838" s="372"/>
      <c r="W838" s="372"/>
      <c r="X838" s="372"/>
      <c r="Y838" s="373">
        <v>7</v>
      </c>
      <c r="Z838" s="374"/>
      <c r="AA838" s="374"/>
      <c r="AB838" s="375"/>
      <c r="AC838" s="383" t="s">
        <v>531</v>
      </c>
      <c r="AD838" s="383"/>
      <c r="AE838" s="383"/>
      <c r="AF838" s="383"/>
      <c r="AG838" s="383"/>
      <c r="AH838" s="385">
        <v>3</v>
      </c>
      <c r="AI838" s="386"/>
      <c r="AJ838" s="386"/>
      <c r="AK838" s="386"/>
      <c r="AL838" s="396">
        <v>67</v>
      </c>
      <c r="AM838" s="397"/>
      <c r="AN838" s="397"/>
      <c r="AO838" s="398"/>
      <c r="AP838" s="382"/>
      <c r="AQ838" s="382"/>
      <c r="AR838" s="382"/>
      <c r="AS838" s="382"/>
      <c r="AT838" s="382"/>
      <c r="AU838" s="382"/>
      <c r="AV838" s="382"/>
      <c r="AW838" s="382"/>
      <c r="AX838" s="382"/>
    </row>
    <row r="839" spans="1:50" ht="55.5" customHeight="1" x14ac:dyDescent="0.15">
      <c r="A839" s="401">
        <v>3</v>
      </c>
      <c r="B839" s="401">
        <v>1</v>
      </c>
      <c r="C839" s="387" t="s">
        <v>591</v>
      </c>
      <c r="D839" s="369"/>
      <c r="E839" s="369"/>
      <c r="F839" s="369"/>
      <c r="G839" s="369"/>
      <c r="H839" s="369"/>
      <c r="I839" s="369"/>
      <c r="J839" s="370">
        <v>1013201015327</v>
      </c>
      <c r="K839" s="371"/>
      <c r="L839" s="371"/>
      <c r="M839" s="371"/>
      <c r="N839" s="371"/>
      <c r="O839" s="371"/>
      <c r="P839" s="388" t="s">
        <v>592</v>
      </c>
      <c r="Q839" s="372"/>
      <c r="R839" s="372"/>
      <c r="S839" s="372"/>
      <c r="T839" s="372"/>
      <c r="U839" s="372"/>
      <c r="V839" s="372"/>
      <c r="W839" s="372"/>
      <c r="X839" s="372"/>
      <c r="Y839" s="373">
        <v>6</v>
      </c>
      <c r="Z839" s="374"/>
      <c r="AA839" s="374"/>
      <c r="AB839" s="375"/>
      <c r="AC839" s="383" t="s">
        <v>531</v>
      </c>
      <c r="AD839" s="383"/>
      <c r="AE839" s="383"/>
      <c r="AF839" s="383"/>
      <c r="AG839" s="383"/>
      <c r="AH839" s="377">
        <v>3</v>
      </c>
      <c r="AI839" s="378"/>
      <c r="AJ839" s="378"/>
      <c r="AK839" s="378"/>
      <c r="AL839" s="379">
        <v>60</v>
      </c>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557</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9" max="49" man="1"/>
    <brk id="778" max="49" man="1"/>
  </rowBreaks>
  <colBreaks count="1" manualBreakCount="1">
    <brk id="2"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2017-07-06T08:17:47Z</cp:lastPrinted>
  <dcterms:created xsi:type="dcterms:W3CDTF">2012-03-13T00:50:25Z</dcterms:created>
  <dcterms:modified xsi:type="dcterms:W3CDTF">2017-07-06T08:18:44Z</dcterms:modified>
</cp:coreProperties>
</file>