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7_管理係\04_行政事業レビュー\H29\04_レビューシート作成＆事業単位整理票更新\04_【レビューシート】各課より\01_総務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116"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<sst xmlns="http://schemas.openxmlformats.org/spreadsheetml/2006/main" count="2851" uniqueCount="600">
  <si>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</si>
  <si>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</si>
  <si>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</si>
  <si>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</si>
  <si>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</si>
  <si>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</si>
  <si>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</si>
  <si>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</si>
  <si>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</si>
  <si>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</si>
  <si>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</si>
  <si>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</si>
  <si>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</si>
  <si>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</si>
  <si>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</si>
  <si>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</si>
  <si>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</si>
  <si>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</si>
  <si>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</si>
  <si>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</si>
  <si>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</si>
  <si>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</si>
  <si>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</si>
  <si>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</si>
  <si>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</si>
  <si>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</si>
  <si>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</si>
  <si>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</si>
  <si>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</si>
  <si>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</si>
  <si>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</si>
  <si>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</si>
  <si>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</si>
  <si>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</si>
  <si>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</si>
  <si>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</si>
  <si>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</si>
  <si>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</si>
  <si>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</si>
  <si>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</si>
  <si>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</si>
  <si>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</si>
  <si>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</si>
  <si>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</si>
  <si>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</si>
  <si>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</si>
  <si>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</si>
  <si>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</si>
  <si>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</si>
  <si>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</si>
  <si>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</si>
  <si>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</si>
  <si>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</si>
  <si>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</si>
  <si>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</si>
  <si>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</si>
  <si>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</si>
  <si>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</si>
  <si>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</si>
  <si>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</si>
  <si>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</si>
  <si>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</si>
  <si>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</si>
  <si>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</si>
  <si>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</si>
  <si>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</si>
  <si>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</si>
  <si>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</si>
  <si>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</si>
  <si>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</si>
  <si>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</si>
  <si>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</si>
  <si>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</si>
  <si>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</si>
  <si>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</si>
  <si>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</si>
  <si>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</si>
  <si>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</si>
  <si>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</si>
  <si>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</si>
  <si>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</si>
  <si>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</si>
  <si>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</si>
  <si>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</si>
  <si>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</si>
  <si>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</si>
  <si>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</si>
  <si>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</si>
  <si>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</si>
  <si>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</si>
  <si>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</si>
  <si>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</si>
  <si>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</si>
  <si>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</si>
  <si>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</si>
  <si>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</si>
  <si>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</si>
  <si>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</si>
  <si>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</si>
  <si>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</si>
  <si>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</si>
  <si>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</si>
  <si>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</si>
  <si>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</si>
  <si>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</si>
  <si>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</si>
  <si>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</si>
  <si>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</si>
  <si>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</si>
  <si>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</si>
  <si>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</si>
  <si>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</si>
  <si>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</si>
  <si>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</si>
  <si>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</si>
  <si>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</si>
  <si>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</si>
  <si>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</si>
  <si>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</si>
  <si>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</si>
  <si>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</si>
  <si>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</si>
  <si>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</si>
  <si>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</si>
  <si>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</si>
  <si>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</si>
  <si>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</si>
  <si>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</si>
  <si>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</si>
  <si>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</si>
  <si>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</si>
  <si>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</si>
  <si>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</si>
  <si>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</si>
  <si>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</si>
  <si>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</si>
  <si>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</si>
  <si>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</si>
  <si>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</si>
  <si>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</si>
  <si>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</si>
  <si>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</si>
  <si>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</si>
  <si>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</si>
  <si>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</si>
  <si>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</si>
  <si>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</si>
  <si>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</si>
  <si>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</si>
  <si>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</si>
  <si>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</si>
  <si>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</si>
  <si>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</si>
  <si>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</si>
  <si>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</si>
  <si>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</si>
  <si>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</si>
  <si>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</si>
  <si>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</si>
  <si>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</si>
  <si>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</si>
  <si>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</si>
  <si>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</si>
  <si>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</si>
  <si>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</si>
  <si>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</si>
  <si>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</si>
  <si>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</si>
  <si>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</si>
  <si>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</si>
  <si>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</si>
  <si>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</si>
  <si>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</si>
  <si>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</si>
  <si>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</si>
  <si>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</si>
  <si>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</si>
  <si>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</si>
  <si>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</si>
  <si>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</si>
  <si>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</si>
  <si>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</si>
  <si>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</si>
  <si>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</si>
  <si>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</si>
  <si>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</si>
  <si>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</si>
  <si>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</si>
  <si>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</si>
  <si>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</si>
  <si>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</si>
  <si>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</si>
  <si>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</si>
  <si>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</si>
  <si>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</si>
  <si>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</si>
  <si>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</si>
  <si>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</si>
  <si>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</si>
  <si>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</si>
  <si>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</si>
  <si>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</si>
  <si>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</si>
  <si>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</si>
  <si>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</si>
  <si>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</si>
  <si>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</si>
  <si>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</si>
  <si>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</si>
  <si>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</si>
  <si>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</si>
  <si>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</si>
  <si>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</si>
  <si>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</si>
  <si>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</si>
  <si>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</si>
  <si>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</si>
  <si>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</si>
  <si>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</si>
  <si>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</si>
  <si>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</si>
  <si>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</si>
  <si>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</si>
  <si>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</si>
  <si>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</si>
  <si>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</si>
  <si>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</si>
  <si>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</si>
  <si>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</si>
  <si>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</si>
  <si>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</si>
  <si>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</si>
  <si>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</si>
  <si>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</si>
  <si>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</si>
  <si>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</si>
  <si>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</si>
  <si>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</si>
  <si>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</si>
  <si>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</si>
  <si>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</si>
  <si>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</si>
  <si>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</si>
  <si>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</si>
  <si>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</si>
  <si>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</si>
  <si>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</si>
  <si>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</si>
  <si>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</si>
  <si>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</si>
  <si>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</si>
  <si>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</si>
  <si>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</si>
  <si>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</si>
  <si>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</si>
  <si>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</si>
  <si>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</si>
  <si>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</si>
  <si>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</si>
  <si>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</si>
  <si>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</si>
  <si>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</si>
  <si>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</si>
  <si>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</si>
  <si>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</si>
  <si>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</si>
  <si>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</si>
  <si>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</si>
  <si>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</si>
  <si>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</si>
  <si>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</si>
  <si>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</si>
  <si>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</si>
  <si>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</si>
  <si>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</si>
  <si>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</si>
  <si>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</si>
  <si>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</si>
  <si>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</si>
  <si>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</si>
  <si>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</si>
  <si>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</si>
  <si>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</si>
  <si>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</si>
  <si>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</si>
  <si>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</si>
  <si>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</si>
  <si>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</si>
  <si>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</si>
  <si>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</si>
  <si>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</si>
  <si>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</si>
  <si>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</si>
  <si>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</si>
  <si>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</si>
  <si>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</si>
  <si>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</si>
  <si>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</si>
  <si>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</si>
  <si>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</si>
  <si>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</si>
  <si>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</si>
  <si>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</si>
  <si>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</si>
  <si>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</si>
  <si>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</si>
  <si>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</si>
  <si>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</si>
  <si>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</si>
  <si>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</si>
  <si>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</si>
  <si>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</si>
  <si>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</si>
  <si>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</si>
  <si>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</si>
  <si>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</si>
  <si>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</si>
  <si>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</si>
  <si>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</si>
  <si>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</si>
  <si>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</si>
  <si>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</si>
  <si>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</si>
  <si>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</si>
  <si>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</si>
  <si>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</si>
  <si>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</si>
  <si>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</si>
  <si>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</si>
  <si>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</si>
  <si>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</si>
  <si>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</si>
  <si>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</si>
  <si>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</si>
  <si>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</si>
  <si>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</si>
  <si>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</si>
  <si>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</si>
  <si>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</si>
  <si>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</si>
  <si>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</si>
  <si>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</si>
  <si>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</si>
  <si>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</si>
  <si>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</si>
  <si>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</si>
  <si>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</si>
  <si>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</si>
  <si>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</si>
  <si>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</si>
  <si>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</si>
  <si>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</si>
  <si>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</si>
  <si>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</si>
  <si>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</si>
  <si>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</si>
  <si>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</si>
  <si>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</si>
  <si>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</si>
  <si>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</si>
  <si>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</si>
  <si>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</si>
  <si>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</si>
  <si>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</si>
  <si>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</si>
  <si>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</si>
  <si>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</si>
  <si>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</si>
  <si>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</si>
  <si>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</si>
  <si>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</si>
  <si>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</si>
  <si>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</si>
  <si>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</si>
  <si>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</si>
  <si>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</si>
  <si>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</si>
  <si>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</si>
  <si>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</si>
  <si>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</si>
  <si>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</si>
  <si>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</si>
  <si>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</si>
  <si>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</si>
  <si>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</si>
  <si>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</si>
  <si>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</si>
  <si>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</si>
  <si>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</si>
  <si>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</si>
  <si>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</si>
  <si>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</si>
  <si>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</si>
  <si>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</si>
  <si>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</si>
  <si>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</si>
  <si>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</si>
  <si>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</si>
  <si>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</si>
  <si>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</si>
  <si>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</si>
  <si>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</si>
  <si>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</si>
  <si>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</si>
  <si>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</si>
  <si>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</si>
  <si>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</si>
  <si>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</si>
  <si>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</si>
  <si>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</si>
  <si>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</si>
  <si>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</si>
  <si>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</si>
  <si>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</si>
  <si>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</si>
  <si>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</si>
  <si>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</si>
  <si>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</si>
  <si>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</si>
  <si>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</si>
  <si>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</si>
  <si>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</si>
  <si>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</si>
  <si>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</si>
  <si>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</si>
  <si>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</si>
  <si>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</si>
  <si>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</si>
  <si>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</si>
  <si>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</si>
  <si>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</si>
  <si>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</si>
  <si>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</si>
  <si>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</si>
  <si>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</si>
  <si>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</si>
  <si>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</si>
  <si>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</si>
  <si>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</si>
  <si>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</si>
  <si>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</si>
  <si>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</si>
  <si>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</si>
  <si>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</si>
  <si>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</si>
  <si>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</si>
  <si>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</si>
  <si>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</si>
  <si>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</si>
  <si>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</si>
  <si>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</si>
  <si>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</si>
  <si>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</si>
  <si>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</si>
  <si>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</si>
  <si>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</si>
  <si>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</si>
  <si>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</si>
  <si>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</si>
  <si>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</si>
  <si>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</si>
  <si>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</si>
  <si>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</si>
  <si>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</si>
  <si>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</si>
  <si>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</si>
  <si>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</si>
  <si>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</si>
  <si>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</si>
  <si>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</si>
  <si>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</si>
  <si>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</si>
  <si>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</si>
  <si>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</si>
  <si>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</si>
  <si>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</si>
  <si>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</si>
  <si>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</si>
  <si>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</si>
  <si>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</si>
  <si>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</si>
  <si>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</si>
  <si>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</si>
  <si>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</si>
  <si>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</si>
  <si>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</si>
  <si>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</si>
  <si>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</si>
  <si>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</si>
  <si>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</si>
  <si>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</si>
  <si>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</si>
  <si>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</si>
  <si>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</si>
  <si>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</si>
  <si>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</si>
  <si>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</si>
  <si>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</si>
  <si>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</si>
  <si>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</si>
  <si>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</si>
  <si>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</si>
  <si>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</si>
  <si>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</si>
  <si>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</si>
  <si>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</si>
  <si>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</si>
  <si>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</si>
  <si>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</si>
  <si>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</si>
  <si>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</si>
  <si>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</si>
  <si>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</si>
  <si>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</si>
  <si>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</si>
  <si>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</si>
  <si>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</si>
  <si>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</si>
  <si>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</si>
  <si>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</si>
  <si>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</si>
  <si>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</si>
  <si>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</si>
  <si>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</si>
  <si>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</si>
  <si>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</si>
  <si>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</si>
  <si>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</si>
  <si>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</si>
  <si>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</si>
  <si>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</si>
  <si>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</si>
  <si>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</si>
  <si>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</si>
  <si>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</si>
  <si>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</si>
  <si>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</si>
  <si>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</si>
  <si>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</si>
  <si>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</si>
  <si>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</si>
  <si>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</si>
  <si>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</si>
  <si>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</si>
  <si>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</si>
  <si>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</si>
  <si>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市場機能を活用した防災・減災対策の推進に関する調査・検討経費</t>
    <rPh sb="0" eb="2">
      <t>シジョウ</t>
    </rPh>
    <rPh sb="2" eb="4">
      <t>キノウ</t>
    </rPh>
    <rPh sb="5" eb="7">
      <t>カツヨウ</t>
    </rPh>
    <rPh sb="9" eb="11">
      <t>ボウサイ</t>
    </rPh>
    <rPh sb="12" eb="14">
      <t>ゲンサイ</t>
    </rPh>
    <rPh sb="14" eb="16">
      <t>タイサク</t>
    </rPh>
    <rPh sb="17" eb="19">
      <t>スイシン</t>
    </rPh>
    <rPh sb="20" eb="21">
      <t>カン</t>
    </rPh>
    <rPh sb="23" eb="25">
      <t>チョウサ</t>
    </rPh>
    <rPh sb="26" eb="28">
      <t>ケントウ</t>
    </rPh>
    <rPh sb="28" eb="30">
      <t>ケイヒ</t>
    </rPh>
    <phoneticPr fontId="5"/>
  </si>
  <si>
    <t>水管理・国土保全局</t>
    <rPh sb="0" eb="1">
      <t>ミズ</t>
    </rPh>
    <rPh sb="1" eb="3">
      <t>カンリ</t>
    </rPh>
    <rPh sb="4" eb="6">
      <t>コクド</t>
    </rPh>
    <rPh sb="6" eb="9">
      <t>ホゼンキョク</t>
    </rPh>
    <phoneticPr fontId="5"/>
  </si>
  <si>
    <t>平成２８年度</t>
    <rPh sb="0" eb="2">
      <t>ヘイセイ</t>
    </rPh>
    <rPh sb="4" eb="6">
      <t>ネンド</t>
    </rPh>
    <phoneticPr fontId="5"/>
  </si>
  <si>
    <t>平成２９年度</t>
    <rPh sb="0" eb="2">
      <t>ヘイセイ</t>
    </rPh>
    <rPh sb="4" eb="6">
      <t>ネンド</t>
    </rPh>
    <phoneticPr fontId="5"/>
  </si>
  <si>
    <t>総務課　</t>
    <rPh sb="0" eb="3">
      <t>ソウムカ</t>
    </rPh>
    <phoneticPr fontId="5"/>
  </si>
  <si>
    <t>課長　北村　知久</t>
    <rPh sb="0" eb="2">
      <t>カチョウ</t>
    </rPh>
    <rPh sb="3" eb="5">
      <t>キタムラ</t>
    </rPh>
    <rPh sb="6" eb="8">
      <t>トモヒサ</t>
    </rPh>
    <phoneticPr fontId="5"/>
  </si>
  <si>
    <t>○</t>
  </si>
  <si>
    <t>国土強靱化基本計画</t>
    <rPh sb="0" eb="2">
      <t>コクド</t>
    </rPh>
    <rPh sb="2" eb="4">
      <t>キョウジン</t>
    </rPh>
    <rPh sb="4" eb="5">
      <t>カ</t>
    </rPh>
    <rPh sb="5" eb="7">
      <t>キホン</t>
    </rPh>
    <rPh sb="7" eb="9">
      <t>ケイカク</t>
    </rPh>
    <phoneticPr fontId="5"/>
  </si>
  <si>
    <t>○</t>
    <phoneticPr fontId="5"/>
  </si>
  <si>
    <t>近年、地球温暖化に伴う気候変動による水災害の頻発・激甚化が懸念されており、住宅や家財を水害から守るための住民自らの自発的な対策を社会全体で普及促進することが一層重要となっている。このため、住民自らの自発的な対策の普及促進に向けて、助成、税制等の市場機能を活用した防災・減災対策の推進策を検討し、もって被災を免れない住民の迅速な生活再建と被災後の生活水準の確保を図るための政策立案等に資することを目的とする。</t>
    <rPh sb="0" eb="2">
      <t>キンネン</t>
    </rPh>
    <rPh sb="3" eb="5">
      <t>チキュウ</t>
    </rPh>
    <rPh sb="5" eb="8">
      <t>オンダンカ</t>
    </rPh>
    <rPh sb="9" eb="10">
      <t>トモナ</t>
    </rPh>
    <rPh sb="11" eb="13">
      <t>キコウ</t>
    </rPh>
    <rPh sb="13" eb="15">
      <t>ヘンドウ</t>
    </rPh>
    <rPh sb="18" eb="19">
      <t>ミズ</t>
    </rPh>
    <rPh sb="19" eb="21">
      <t>サイガイ</t>
    </rPh>
    <rPh sb="22" eb="24">
      <t>ヒンパツ</t>
    </rPh>
    <rPh sb="25" eb="28">
      <t>ゲキジンカ</t>
    </rPh>
    <rPh sb="29" eb="31">
      <t>ケネン</t>
    </rPh>
    <rPh sb="37" eb="39">
      <t>ジュウタク</t>
    </rPh>
    <rPh sb="40" eb="42">
      <t>カザイ</t>
    </rPh>
    <rPh sb="43" eb="45">
      <t>スイガイ</t>
    </rPh>
    <rPh sb="47" eb="48">
      <t>マモ</t>
    </rPh>
    <rPh sb="52" eb="54">
      <t>ジュウミン</t>
    </rPh>
    <rPh sb="54" eb="55">
      <t>ミズカ</t>
    </rPh>
    <rPh sb="57" eb="60">
      <t>ジハツテキ</t>
    </rPh>
    <rPh sb="61" eb="63">
      <t>タイサク</t>
    </rPh>
    <rPh sb="64" eb="66">
      <t>シャカイ</t>
    </rPh>
    <rPh sb="66" eb="68">
      <t>ゼンタイ</t>
    </rPh>
    <rPh sb="69" eb="71">
      <t>フキュウ</t>
    </rPh>
    <rPh sb="71" eb="73">
      <t>ソクシン</t>
    </rPh>
    <rPh sb="78" eb="80">
      <t>イッソウ</t>
    </rPh>
    <rPh sb="80" eb="82">
      <t>ジュウヨウ</t>
    </rPh>
    <rPh sb="94" eb="96">
      <t>ジュウミン</t>
    </rPh>
    <rPh sb="96" eb="97">
      <t>ミズカ</t>
    </rPh>
    <rPh sb="99" eb="102">
      <t>ジハツテキ</t>
    </rPh>
    <rPh sb="103" eb="105">
      <t>タイサク</t>
    </rPh>
    <rPh sb="106" eb="108">
      <t>フキュウ</t>
    </rPh>
    <rPh sb="108" eb="110">
      <t>ソクシン</t>
    </rPh>
    <rPh sb="111" eb="112">
      <t>ム</t>
    </rPh>
    <rPh sb="115" eb="117">
      <t>ジョセイ</t>
    </rPh>
    <rPh sb="118" eb="120">
      <t>ゼイセイ</t>
    </rPh>
    <rPh sb="120" eb="121">
      <t>トウ</t>
    </rPh>
    <rPh sb="122" eb="124">
      <t>シジョウ</t>
    </rPh>
    <rPh sb="124" eb="126">
      <t>キノウ</t>
    </rPh>
    <rPh sb="127" eb="129">
      <t>カツヨウ</t>
    </rPh>
    <rPh sb="131" eb="133">
      <t>ボウサイ</t>
    </rPh>
    <rPh sb="134" eb="136">
      <t>ゲンサイ</t>
    </rPh>
    <rPh sb="136" eb="138">
      <t>タイサク</t>
    </rPh>
    <rPh sb="139" eb="142">
      <t>スイシンサク</t>
    </rPh>
    <rPh sb="143" eb="145">
      <t>ケントウ</t>
    </rPh>
    <rPh sb="150" eb="152">
      <t>ヒサイ</t>
    </rPh>
    <rPh sb="153" eb="154">
      <t>マヌガ</t>
    </rPh>
    <rPh sb="157" eb="159">
      <t>ジュウミン</t>
    </rPh>
    <rPh sb="160" eb="162">
      <t>ジンソク</t>
    </rPh>
    <rPh sb="163" eb="165">
      <t>セイカツ</t>
    </rPh>
    <rPh sb="165" eb="167">
      <t>サイケン</t>
    </rPh>
    <rPh sb="168" eb="171">
      <t>ヒサイゴ</t>
    </rPh>
    <rPh sb="172" eb="174">
      <t>セイカツ</t>
    </rPh>
    <rPh sb="174" eb="176">
      <t>スイジュン</t>
    </rPh>
    <rPh sb="177" eb="179">
      <t>カクホ</t>
    </rPh>
    <rPh sb="180" eb="181">
      <t>ハカ</t>
    </rPh>
    <rPh sb="185" eb="187">
      <t>セイサク</t>
    </rPh>
    <rPh sb="187" eb="189">
      <t>リツアン</t>
    </rPh>
    <rPh sb="189" eb="190">
      <t>トウ</t>
    </rPh>
    <rPh sb="191" eb="192">
      <t>シ</t>
    </rPh>
    <rPh sb="197" eb="199">
      <t>モクテキ</t>
    </rPh>
    <phoneticPr fontId="5"/>
  </si>
  <si>
    <t>住民自らが行う住宅や家財を水害から守るための防災・減災対策の現状等の整理や住民ニーズの調査を実施した上で、助成、税制等の市場機能を活用した防災・減災対策の推進策として実施が望まれる事項や、防災・減災対策の周知・普及を促進するための方策について検討を行う。</t>
    <rPh sb="0" eb="2">
      <t>ジュウミン</t>
    </rPh>
    <rPh sb="2" eb="3">
      <t>ミズカ</t>
    </rPh>
    <rPh sb="5" eb="6">
      <t>オコナ</t>
    </rPh>
    <rPh sb="7" eb="9">
      <t>ジュウタク</t>
    </rPh>
    <rPh sb="10" eb="12">
      <t>カザイ</t>
    </rPh>
    <rPh sb="13" eb="15">
      <t>スイガイ</t>
    </rPh>
    <rPh sb="17" eb="18">
      <t>マモ</t>
    </rPh>
    <rPh sb="22" eb="24">
      <t>ボウサイ</t>
    </rPh>
    <rPh sb="25" eb="27">
      <t>ゲンサイ</t>
    </rPh>
    <rPh sb="27" eb="29">
      <t>タイサク</t>
    </rPh>
    <rPh sb="30" eb="32">
      <t>ゲンジョウ</t>
    </rPh>
    <rPh sb="32" eb="33">
      <t>トウ</t>
    </rPh>
    <rPh sb="34" eb="36">
      <t>セイリ</t>
    </rPh>
    <rPh sb="37" eb="39">
      <t>ジュウミン</t>
    </rPh>
    <rPh sb="43" eb="45">
      <t>チョウサ</t>
    </rPh>
    <rPh sb="46" eb="48">
      <t>ジッシ</t>
    </rPh>
    <rPh sb="50" eb="51">
      <t>ウエ</t>
    </rPh>
    <rPh sb="53" eb="55">
      <t>ジョセイ</t>
    </rPh>
    <rPh sb="56" eb="58">
      <t>ゼイセイ</t>
    </rPh>
    <rPh sb="58" eb="59">
      <t>トウ</t>
    </rPh>
    <rPh sb="60" eb="62">
      <t>シジョウ</t>
    </rPh>
    <rPh sb="62" eb="64">
      <t>キノウ</t>
    </rPh>
    <rPh sb="65" eb="67">
      <t>カツヨウ</t>
    </rPh>
    <rPh sb="69" eb="71">
      <t>ボウサイ</t>
    </rPh>
    <rPh sb="72" eb="74">
      <t>ゲンサイ</t>
    </rPh>
    <rPh sb="74" eb="76">
      <t>タイサク</t>
    </rPh>
    <rPh sb="77" eb="80">
      <t>スイシンサク</t>
    </rPh>
    <rPh sb="83" eb="85">
      <t>ジッシ</t>
    </rPh>
    <rPh sb="86" eb="87">
      <t>ノゾ</t>
    </rPh>
    <rPh sb="90" eb="92">
      <t>ジコウ</t>
    </rPh>
    <rPh sb="94" eb="96">
      <t>ボウサイ</t>
    </rPh>
    <rPh sb="97" eb="99">
      <t>ゲンサイ</t>
    </rPh>
    <rPh sb="99" eb="101">
      <t>タイサク</t>
    </rPh>
    <rPh sb="102" eb="104">
      <t>シュウチ</t>
    </rPh>
    <rPh sb="105" eb="107">
      <t>フキュウ</t>
    </rPh>
    <rPh sb="108" eb="110">
      <t>ソクシン</t>
    </rPh>
    <rPh sb="115" eb="117">
      <t>ホウサク</t>
    </rPh>
    <rPh sb="121" eb="123">
      <t>ケントウ</t>
    </rPh>
    <rPh sb="124" eb="125">
      <t>オコナ</t>
    </rPh>
    <phoneticPr fontId="5"/>
  </si>
  <si>
    <t>-</t>
    <phoneticPr fontId="5"/>
  </si>
  <si>
    <t>水害・土砂災害対策調査費</t>
    <rPh sb="0" eb="2">
      <t>スイガイ</t>
    </rPh>
    <rPh sb="3" eb="5">
      <t>ドシャ</t>
    </rPh>
    <rPh sb="5" eb="7">
      <t>サイガイ</t>
    </rPh>
    <rPh sb="7" eb="9">
      <t>タイサク</t>
    </rPh>
    <rPh sb="9" eb="12">
      <t>チョウサヒ</t>
    </rPh>
    <phoneticPr fontId="5"/>
  </si>
  <si>
    <t>件</t>
    <rPh sb="0" eb="1">
      <t>ケン</t>
    </rPh>
    <phoneticPr fontId="5"/>
  </si>
  <si>
    <t>百万</t>
    <rPh sb="0" eb="2">
      <t>ヒャクマン</t>
    </rPh>
    <phoneticPr fontId="5"/>
  </si>
  <si>
    <t>１２　水害・土砂災害の防止・減災を推進する</t>
    <rPh sb="3" eb="5">
      <t>スイガイ</t>
    </rPh>
    <rPh sb="6" eb="8">
      <t>ドシャ</t>
    </rPh>
    <rPh sb="8" eb="10">
      <t>サイガイ</t>
    </rPh>
    <rPh sb="11" eb="13">
      <t>ボウシ</t>
    </rPh>
    <rPh sb="14" eb="16">
      <t>ゲンサイ</t>
    </rPh>
    <rPh sb="17" eb="19">
      <t>スイシン</t>
    </rPh>
    <phoneticPr fontId="5"/>
  </si>
  <si>
    <t>洪水・土石流等による国民の生命・財産に係る被害の防止・軽減を図るため、河川事業や砂防事業等のハード整備を実施するとともに、ハザードマップの周知などのソフト対策を一体として実施することにより水害・土砂災害の防止・減災を推進する。</t>
    <rPh sb="0" eb="2">
      <t>コウズイ</t>
    </rPh>
    <rPh sb="3" eb="6">
      <t>ドセキリュウ</t>
    </rPh>
    <rPh sb="6" eb="7">
      <t>トウ</t>
    </rPh>
    <rPh sb="10" eb="12">
      <t>コクミン</t>
    </rPh>
    <rPh sb="13" eb="15">
      <t>セイメイ</t>
    </rPh>
    <rPh sb="16" eb="18">
      <t>ザイサン</t>
    </rPh>
    <rPh sb="19" eb="20">
      <t>カカ</t>
    </rPh>
    <rPh sb="21" eb="23">
      <t>ヒガイ</t>
    </rPh>
    <rPh sb="24" eb="26">
      <t>ボウシ</t>
    </rPh>
    <rPh sb="27" eb="29">
      <t>ケイゲン</t>
    </rPh>
    <rPh sb="30" eb="31">
      <t>ハカ</t>
    </rPh>
    <rPh sb="35" eb="37">
      <t>カセン</t>
    </rPh>
    <rPh sb="37" eb="39">
      <t>ジギョウ</t>
    </rPh>
    <rPh sb="40" eb="42">
      <t>サボウ</t>
    </rPh>
    <rPh sb="42" eb="44">
      <t>ジギョウ</t>
    </rPh>
    <rPh sb="44" eb="45">
      <t>トウ</t>
    </rPh>
    <rPh sb="49" eb="51">
      <t>セイビ</t>
    </rPh>
    <rPh sb="52" eb="54">
      <t>ジッシ</t>
    </rPh>
    <rPh sb="69" eb="71">
      <t>シュウチ</t>
    </rPh>
    <rPh sb="77" eb="79">
      <t>タイサク</t>
    </rPh>
    <rPh sb="80" eb="82">
      <t>イッタイ</t>
    </rPh>
    <rPh sb="85" eb="87">
      <t>ジッシ</t>
    </rPh>
    <rPh sb="94" eb="96">
      <t>スイガイ</t>
    </rPh>
    <rPh sb="97" eb="99">
      <t>ドシャ</t>
    </rPh>
    <rPh sb="99" eb="101">
      <t>サイガイ</t>
    </rPh>
    <rPh sb="102" eb="104">
      <t>ボウシ</t>
    </rPh>
    <rPh sb="105" eb="107">
      <t>ゲンサイ</t>
    </rPh>
    <rPh sb="108" eb="110">
      <t>スイシン</t>
    </rPh>
    <phoneticPr fontId="5"/>
  </si>
  <si>
    <t>－</t>
    <phoneticPr fontId="5"/>
  </si>
  <si>
    <t>-</t>
  </si>
  <si>
    <t>○</t>
    <phoneticPr fontId="5"/>
  </si>
  <si>
    <t>気候変動による水災害の頻発・激甚化が懸念されている状況を踏まえて、地域の水害リスクの低減及び生活再建の迅速化は喫緊の課題であり、事業の目的は国民や社会のニーズを反映したものとなっている。</t>
    <rPh sb="0" eb="2">
      <t>キコウ</t>
    </rPh>
    <rPh sb="2" eb="4">
      <t>ヘンドウ</t>
    </rPh>
    <rPh sb="7" eb="8">
      <t>ミズ</t>
    </rPh>
    <rPh sb="8" eb="10">
      <t>サイガイ</t>
    </rPh>
    <rPh sb="11" eb="13">
      <t>ヒンパツ</t>
    </rPh>
    <rPh sb="14" eb="17">
      <t>ゲキジンカ</t>
    </rPh>
    <rPh sb="18" eb="20">
      <t>ケネン</t>
    </rPh>
    <rPh sb="25" eb="27">
      <t>ジョウキョウ</t>
    </rPh>
    <rPh sb="28" eb="29">
      <t>フ</t>
    </rPh>
    <rPh sb="33" eb="35">
      <t>チイキ</t>
    </rPh>
    <rPh sb="36" eb="38">
      <t>スイガイ</t>
    </rPh>
    <rPh sb="42" eb="44">
      <t>テイゲン</t>
    </rPh>
    <rPh sb="44" eb="45">
      <t>オヨ</t>
    </rPh>
    <rPh sb="46" eb="48">
      <t>セイカツ</t>
    </rPh>
    <rPh sb="48" eb="50">
      <t>サイケン</t>
    </rPh>
    <rPh sb="51" eb="54">
      <t>ジンソクカ</t>
    </rPh>
    <rPh sb="55" eb="57">
      <t>キッキン</t>
    </rPh>
    <rPh sb="58" eb="60">
      <t>カダイ</t>
    </rPh>
    <rPh sb="64" eb="66">
      <t>ジギョウ</t>
    </rPh>
    <rPh sb="67" eb="69">
      <t>モクテキ</t>
    </rPh>
    <rPh sb="70" eb="72">
      <t>コクミン</t>
    </rPh>
    <rPh sb="73" eb="75">
      <t>シャカイ</t>
    </rPh>
    <rPh sb="80" eb="82">
      <t>ハンエイ</t>
    </rPh>
    <phoneticPr fontId="5"/>
  </si>
  <si>
    <t>事業の公益性や社会全体で防災・減災対策を普及・促進させる必要に鑑みれば地方自治体や民間に委ねることは妥当ではなく、国費による調査・検討が必要である。</t>
    <rPh sb="0" eb="2">
      <t>ジギョウ</t>
    </rPh>
    <rPh sb="3" eb="6">
      <t>コウエキセイ</t>
    </rPh>
    <rPh sb="7" eb="9">
      <t>シャカイ</t>
    </rPh>
    <rPh sb="9" eb="11">
      <t>ゼンタイ</t>
    </rPh>
    <rPh sb="12" eb="14">
      <t>ボウサイ</t>
    </rPh>
    <rPh sb="15" eb="17">
      <t>ゲンサイ</t>
    </rPh>
    <rPh sb="17" eb="19">
      <t>タイサク</t>
    </rPh>
    <rPh sb="20" eb="22">
      <t>フキュウ</t>
    </rPh>
    <rPh sb="23" eb="25">
      <t>ソクシン</t>
    </rPh>
    <rPh sb="28" eb="30">
      <t>ヒツヨウ</t>
    </rPh>
    <rPh sb="31" eb="32">
      <t>カンガ</t>
    </rPh>
    <rPh sb="35" eb="37">
      <t>チホウ</t>
    </rPh>
    <rPh sb="37" eb="40">
      <t>ジチタイ</t>
    </rPh>
    <rPh sb="41" eb="43">
      <t>ミンカン</t>
    </rPh>
    <rPh sb="44" eb="45">
      <t>ユダ</t>
    </rPh>
    <rPh sb="50" eb="52">
      <t>ダトウ</t>
    </rPh>
    <rPh sb="57" eb="59">
      <t>コクヒ</t>
    </rPh>
    <rPh sb="62" eb="64">
      <t>チョウサ</t>
    </rPh>
    <rPh sb="65" eb="67">
      <t>ケントウ</t>
    </rPh>
    <rPh sb="68" eb="70">
      <t>ヒツヨウ</t>
    </rPh>
    <phoneticPr fontId="5"/>
  </si>
  <si>
    <t>気候変動による水災害の頻発・激甚化に対して、地域の水害リスクの低減及び生活再建の迅速化は喫緊の課題であり、優先的に実施することに妥当性を有する。</t>
    <rPh sb="0" eb="2">
      <t>キコウ</t>
    </rPh>
    <rPh sb="2" eb="4">
      <t>ヘンドウ</t>
    </rPh>
    <rPh sb="7" eb="8">
      <t>ミズ</t>
    </rPh>
    <rPh sb="8" eb="10">
      <t>サイガイ</t>
    </rPh>
    <rPh sb="11" eb="13">
      <t>ヒンパツ</t>
    </rPh>
    <rPh sb="14" eb="17">
      <t>ゲキジンカ</t>
    </rPh>
    <rPh sb="18" eb="19">
      <t>タイ</t>
    </rPh>
    <rPh sb="22" eb="24">
      <t>チイキ</t>
    </rPh>
    <rPh sb="25" eb="27">
      <t>スイガイ</t>
    </rPh>
    <rPh sb="31" eb="33">
      <t>テイゲン</t>
    </rPh>
    <rPh sb="33" eb="34">
      <t>オヨ</t>
    </rPh>
    <rPh sb="35" eb="37">
      <t>セイカツ</t>
    </rPh>
    <rPh sb="37" eb="39">
      <t>サイケン</t>
    </rPh>
    <rPh sb="40" eb="43">
      <t>ジンソクカ</t>
    </rPh>
    <rPh sb="44" eb="46">
      <t>キッキン</t>
    </rPh>
    <rPh sb="47" eb="49">
      <t>カダイ</t>
    </rPh>
    <rPh sb="53" eb="56">
      <t>ユウセンテキ</t>
    </rPh>
    <rPh sb="57" eb="59">
      <t>ジッシ</t>
    </rPh>
    <rPh sb="64" eb="67">
      <t>ダトウセイ</t>
    </rPh>
    <rPh sb="68" eb="69">
      <t>ユウ</t>
    </rPh>
    <phoneticPr fontId="5"/>
  </si>
  <si>
    <t>‐</t>
  </si>
  <si>
    <t>‐</t>
    <phoneticPr fontId="5"/>
  </si>
  <si>
    <t>新28-0011</t>
    <rPh sb="0" eb="1">
      <t>シン</t>
    </rPh>
    <phoneticPr fontId="5"/>
  </si>
  <si>
    <t>水害・土砂災害対策調査費</t>
    <rPh sb="0" eb="2">
      <t>スイガイ</t>
    </rPh>
    <rPh sb="3" eb="5">
      <t>ドシャ</t>
    </rPh>
    <rPh sb="5" eb="7">
      <t>サイガイ</t>
    </rPh>
    <rPh sb="7" eb="9">
      <t>タイサク</t>
    </rPh>
    <rPh sb="9" eb="12">
      <t>チョウサヒ</t>
    </rPh>
    <phoneticPr fontId="5"/>
  </si>
  <si>
    <t>市場機能を活用した防災・減災対策の推進に関する調査・検討</t>
    <rPh sb="0" eb="2">
      <t>シジョウ</t>
    </rPh>
    <rPh sb="2" eb="4">
      <t>キノウ</t>
    </rPh>
    <rPh sb="5" eb="7">
      <t>カツヨウ</t>
    </rPh>
    <rPh sb="9" eb="11">
      <t>ボウサイ</t>
    </rPh>
    <rPh sb="12" eb="14">
      <t>ゲンサイ</t>
    </rPh>
    <rPh sb="14" eb="16">
      <t>タイサク</t>
    </rPh>
    <rPh sb="17" eb="19">
      <t>スイシン</t>
    </rPh>
    <rPh sb="20" eb="21">
      <t>カン</t>
    </rPh>
    <rPh sb="23" eb="25">
      <t>チョウサ</t>
    </rPh>
    <rPh sb="26" eb="28">
      <t>ケントウ</t>
    </rPh>
    <phoneticPr fontId="5"/>
  </si>
  <si>
    <t>（株）野村総合研究所</t>
    <rPh sb="1" eb="2">
      <t>カブ</t>
    </rPh>
    <rPh sb="3" eb="5">
      <t>ノムラ</t>
    </rPh>
    <rPh sb="5" eb="7">
      <t>ソウゴウ</t>
    </rPh>
    <rPh sb="7" eb="10">
      <t>ケンキュウジョ</t>
    </rPh>
    <phoneticPr fontId="5"/>
  </si>
  <si>
    <t>（株）野村総合研究所</t>
    <rPh sb="1" eb="2">
      <t>カブ</t>
    </rPh>
    <rPh sb="3" eb="5">
      <t>ノムラ</t>
    </rPh>
    <rPh sb="5" eb="7">
      <t>ソウゴウ</t>
    </rPh>
    <rPh sb="7" eb="10">
      <t>ケンキュウジョ</t>
    </rPh>
    <phoneticPr fontId="5"/>
  </si>
  <si>
    <t>市場機能を活用した防災・減災対策の推進に関する調査・検討</t>
    <rPh sb="0" eb="2">
      <t>シジョウ</t>
    </rPh>
    <rPh sb="2" eb="4">
      <t>キノウ</t>
    </rPh>
    <rPh sb="5" eb="7">
      <t>カツヨウ</t>
    </rPh>
    <rPh sb="9" eb="11">
      <t>ボウサイ</t>
    </rPh>
    <rPh sb="12" eb="14">
      <t>ゲンサイ</t>
    </rPh>
    <rPh sb="14" eb="16">
      <t>タイサク</t>
    </rPh>
    <rPh sb="17" eb="19">
      <t>スイシン</t>
    </rPh>
    <rPh sb="20" eb="21">
      <t>カン</t>
    </rPh>
    <rPh sb="23" eb="25">
      <t>チョウサ</t>
    </rPh>
    <rPh sb="26" eb="28">
      <t>ケントウ</t>
    </rPh>
    <phoneticPr fontId="5"/>
  </si>
  <si>
    <t>-</t>
    <phoneticPr fontId="5"/>
  </si>
  <si>
    <t>国土交通省</t>
  </si>
  <si>
    <t>無</t>
  </si>
  <si>
    <t>○</t>
    <phoneticPr fontId="5"/>
  </si>
  <si>
    <t>企画競争による公募の実施を経ており、コスト水準は妥当である。</t>
    <rPh sb="0" eb="2">
      <t>キカク</t>
    </rPh>
    <rPh sb="2" eb="4">
      <t>キョウソウ</t>
    </rPh>
    <rPh sb="7" eb="9">
      <t>コウボ</t>
    </rPh>
    <rPh sb="10" eb="12">
      <t>ジッシ</t>
    </rPh>
    <rPh sb="13" eb="14">
      <t>ヘ</t>
    </rPh>
    <rPh sb="21" eb="23">
      <t>スイジュン</t>
    </rPh>
    <rPh sb="24" eb="26">
      <t>ダトウ</t>
    </rPh>
    <phoneticPr fontId="5"/>
  </si>
  <si>
    <t>費目・使途は本事業目的に関係するもののみに限定している。</t>
    <rPh sb="0" eb="2">
      <t>ヒモク</t>
    </rPh>
    <rPh sb="3" eb="5">
      <t>シト</t>
    </rPh>
    <rPh sb="6" eb="7">
      <t>ホン</t>
    </rPh>
    <rPh sb="7" eb="9">
      <t>ジギョウ</t>
    </rPh>
    <rPh sb="9" eb="11">
      <t>モクテキ</t>
    </rPh>
    <rPh sb="12" eb="14">
      <t>カンケイ</t>
    </rPh>
    <rPh sb="21" eb="23">
      <t>ゲンテイ</t>
    </rPh>
    <phoneticPr fontId="5"/>
  </si>
  <si>
    <t>事業者との複数回にわたる綿密な打ち合わせを行う等により事業の効率化を図っている。</t>
    <rPh sb="0" eb="3">
      <t>ジギョウシャ</t>
    </rPh>
    <rPh sb="5" eb="8">
      <t>フクスウカイ</t>
    </rPh>
    <rPh sb="12" eb="14">
      <t>メンミツ</t>
    </rPh>
    <rPh sb="15" eb="16">
      <t>ウ</t>
    </rPh>
    <rPh sb="17" eb="18">
      <t>ア</t>
    </rPh>
    <rPh sb="21" eb="22">
      <t>オコナ</t>
    </rPh>
    <rPh sb="23" eb="24">
      <t>トウ</t>
    </rPh>
    <rPh sb="27" eb="29">
      <t>ジギョウ</t>
    </rPh>
    <rPh sb="30" eb="33">
      <t>コウリツカ</t>
    </rPh>
    <rPh sb="34" eb="35">
      <t>ハカ</t>
    </rPh>
    <phoneticPr fontId="5"/>
  </si>
  <si>
    <t>成果実績は成果目標に見合ったものであることを確認している。</t>
    <rPh sb="0" eb="2">
      <t>セイカ</t>
    </rPh>
    <rPh sb="2" eb="4">
      <t>ジッセキ</t>
    </rPh>
    <rPh sb="5" eb="7">
      <t>セイカ</t>
    </rPh>
    <rPh sb="7" eb="9">
      <t>モクヒョウ</t>
    </rPh>
    <rPh sb="10" eb="12">
      <t>ミア</t>
    </rPh>
    <rPh sb="22" eb="24">
      <t>カクニン</t>
    </rPh>
    <phoneticPr fontId="5"/>
  </si>
  <si>
    <t>活動実績は見込みに見合ったものであることを確認している。</t>
    <rPh sb="0" eb="2">
      <t>カツドウ</t>
    </rPh>
    <rPh sb="2" eb="4">
      <t>ジッセキ</t>
    </rPh>
    <rPh sb="5" eb="7">
      <t>ミコ</t>
    </rPh>
    <rPh sb="9" eb="11">
      <t>ミア</t>
    </rPh>
    <rPh sb="21" eb="23">
      <t>カクニン</t>
    </rPh>
    <phoneticPr fontId="5"/>
  </si>
  <si>
    <t>国費投入の必要性については、上記のとおり、国民や社会のニーズに合致し、国が実施することが必要な事業であると考えられる。また、本事業においては企画競争における業務発注をしており、効率性、有効性を確保している。</t>
    <rPh sb="0" eb="2">
      <t>コクヒ</t>
    </rPh>
    <rPh sb="2" eb="4">
      <t>トウニュウ</t>
    </rPh>
    <rPh sb="5" eb="8">
      <t>ヒツヨウセイ</t>
    </rPh>
    <rPh sb="14" eb="16">
      <t>ジョウキ</t>
    </rPh>
    <rPh sb="21" eb="23">
      <t>コクミン</t>
    </rPh>
    <rPh sb="24" eb="26">
      <t>シャカイ</t>
    </rPh>
    <rPh sb="31" eb="33">
      <t>ガッチ</t>
    </rPh>
    <rPh sb="35" eb="36">
      <t>クニ</t>
    </rPh>
    <rPh sb="37" eb="39">
      <t>ジッシ</t>
    </rPh>
    <rPh sb="44" eb="46">
      <t>ヒツヨウ</t>
    </rPh>
    <rPh sb="47" eb="49">
      <t>ジギョウ</t>
    </rPh>
    <rPh sb="53" eb="54">
      <t>カンガ</t>
    </rPh>
    <rPh sb="62" eb="63">
      <t>ホン</t>
    </rPh>
    <rPh sb="63" eb="65">
      <t>ジギョウ</t>
    </rPh>
    <rPh sb="70" eb="72">
      <t>キカク</t>
    </rPh>
    <rPh sb="72" eb="74">
      <t>キョウソウ</t>
    </rPh>
    <rPh sb="78" eb="80">
      <t>ギョウム</t>
    </rPh>
    <rPh sb="80" eb="82">
      <t>ハッチュウ</t>
    </rPh>
    <rPh sb="88" eb="91">
      <t>コウリツセイ</t>
    </rPh>
    <rPh sb="92" eb="95">
      <t>ユウコウセイ</t>
    </rPh>
    <rPh sb="96" eb="98">
      <t>カクホ</t>
    </rPh>
    <phoneticPr fontId="5"/>
  </si>
  <si>
    <t>成果物は、住民の自発的な防災・減災対策の普及促進に関する検討に資するものであり、平成28年度の成果を活用して検討を進捗させている。</t>
    <rPh sb="0" eb="3">
      <t>セイカブツ</t>
    </rPh>
    <rPh sb="20" eb="22">
      <t>フキュウ</t>
    </rPh>
    <rPh sb="22" eb="24">
      <t>ソクシン</t>
    </rPh>
    <rPh sb="25" eb="26">
      <t>カン</t>
    </rPh>
    <rPh sb="28" eb="30">
      <t>ケントウ</t>
    </rPh>
    <rPh sb="31" eb="32">
      <t>シ</t>
    </rPh>
    <rPh sb="40" eb="42">
      <t>ヘイセイ</t>
    </rPh>
    <rPh sb="44" eb="46">
      <t>ネンド</t>
    </rPh>
    <rPh sb="47" eb="49">
      <t>セイカ</t>
    </rPh>
    <rPh sb="50" eb="52">
      <t>カツヨウ</t>
    </rPh>
    <rPh sb="54" eb="56">
      <t>ケントウ</t>
    </rPh>
    <rPh sb="57" eb="59">
      <t>シンチョク</t>
    </rPh>
    <phoneticPr fontId="5"/>
  </si>
  <si>
    <t>引き続き、効果的・効率的な事業実施に努めるとともに、住民の自発的な防災・減災対策の普及促進のための調査・検討を実施する。</t>
    <rPh sb="0" eb="1">
      <t>ヒ</t>
    </rPh>
    <rPh sb="2" eb="3">
      <t>ツヅ</t>
    </rPh>
    <rPh sb="5" eb="8">
      <t>コウカテキ</t>
    </rPh>
    <rPh sb="9" eb="12">
      <t>コウリツテキ</t>
    </rPh>
    <rPh sb="13" eb="15">
      <t>ジギョウ</t>
    </rPh>
    <rPh sb="15" eb="17">
      <t>ジッシ</t>
    </rPh>
    <rPh sb="18" eb="19">
      <t>ツト</t>
    </rPh>
    <rPh sb="26" eb="28">
      <t>ジュウミン</t>
    </rPh>
    <rPh sb="29" eb="32">
      <t>ジハツテキ</t>
    </rPh>
    <rPh sb="33" eb="35">
      <t>ボウサイ</t>
    </rPh>
    <rPh sb="36" eb="38">
      <t>ゲンサイ</t>
    </rPh>
    <rPh sb="38" eb="40">
      <t>タイサク</t>
    </rPh>
    <rPh sb="41" eb="43">
      <t>フキュウ</t>
    </rPh>
    <rPh sb="43" eb="45">
      <t>ソクシン</t>
    </rPh>
    <rPh sb="49" eb="51">
      <t>チョウサ</t>
    </rPh>
    <rPh sb="52" eb="54">
      <t>ケントウ</t>
    </rPh>
    <rPh sb="55" eb="57">
      <t>ジッシ</t>
    </rPh>
    <phoneticPr fontId="5"/>
  </si>
  <si>
    <t>支出先の選定にあたっては、企画競争による公募を実施しており、企画提案書の特定にあたり、匿名評価方式による書類評価及び外部の学識経験者からなる企画競争有識者委員会による審査を行っており、競争性を確保している。</t>
    <rPh sb="0" eb="2">
      <t>シシュツ</t>
    </rPh>
    <rPh sb="2" eb="3">
      <t>サキ</t>
    </rPh>
    <rPh sb="4" eb="6">
      <t>センテイ</t>
    </rPh>
    <rPh sb="13" eb="15">
      <t>キカク</t>
    </rPh>
    <rPh sb="15" eb="17">
      <t>キョウソウ</t>
    </rPh>
    <rPh sb="20" eb="22">
      <t>コウボ</t>
    </rPh>
    <rPh sb="23" eb="25">
      <t>ジッシ</t>
    </rPh>
    <rPh sb="30" eb="32">
      <t>キカク</t>
    </rPh>
    <rPh sb="32" eb="35">
      <t>テイアンショ</t>
    </rPh>
    <rPh sb="36" eb="38">
      <t>トクテイ</t>
    </rPh>
    <rPh sb="43" eb="45">
      <t>トクメイ</t>
    </rPh>
    <rPh sb="45" eb="47">
      <t>ヒョウカ</t>
    </rPh>
    <rPh sb="47" eb="49">
      <t>ホウシキ</t>
    </rPh>
    <rPh sb="52" eb="54">
      <t>ショルイ</t>
    </rPh>
    <rPh sb="54" eb="56">
      <t>ヒョウカ</t>
    </rPh>
    <rPh sb="56" eb="57">
      <t>オヨ</t>
    </rPh>
    <rPh sb="58" eb="60">
      <t>ガイブ</t>
    </rPh>
    <rPh sb="61" eb="63">
      <t>ガクシキ</t>
    </rPh>
    <rPh sb="63" eb="66">
      <t>ケイケンシャ</t>
    </rPh>
    <rPh sb="70" eb="72">
      <t>キカク</t>
    </rPh>
    <rPh sb="72" eb="74">
      <t>キョウソウ</t>
    </rPh>
    <rPh sb="74" eb="77">
      <t>ユウシキシャ</t>
    </rPh>
    <rPh sb="96" eb="98">
      <t>カクホ</t>
    </rPh>
    <phoneticPr fontId="5"/>
  </si>
  <si>
    <t>％</t>
    <phoneticPr fontId="5"/>
  </si>
  <si>
    <t>住民の自発的な防災・減災対策の普及促進に資する取組事例</t>
    <rPh sb="0" eb="2">
      <t>ジュウミン</t>
    </rPh>
    <rPh sb="3" eb="6">
      <t>ジハツテキ</t>
    </rPh>
    <rPh sb="7" eb="9">
      <t>ボウサイ</t>
    </rPh>
    <rPh sb="10" eb="12">
      <t>ゲンサイ</t>
    </rPh>
    <rPh sb="12" eb="14">
      <t>タイサク</t>
    </rPh>
    <rPh sb="15" eb="17">
      <t>フキュウ</t>
    </rPh>
    <rPh sb="17" eb="19">
      <t>ソクシン</t>
    </rPh>
    <rPh sb="20" eb="21">
      <t>シ</t>
    </rPh>
    <rPh sb="23" eb="25">
      <t>トリクミ</t>
    </rPh>
    <rPh sb="25" eb="27">
      <t>ジレイ</t>
    </rPh>
    <phoneticPr fontId="5"/>
  </si>
  <si>
    <t>-</t>
    <phoneticPr fontId="5"/>
  </si>
  <si>
    <t>７百万円/2件</t>
    <rPh sb="1" eb="3">
      <t>ヒャクマン</t>
    </rPh>
    <rPh sb="3" eb="4">
      <t>エン</t>
    </rPh>
    <rPh sb="6" eb="7">
      <t>ケン</t>
    </rPh>
    <phoneticPr fontId="5"/>
  </si>
  <si>
    <t>７百万円/３件</t>
    <rPh sb="1" eb="3">
      <t>ヒャクマン</t>
    </rPh>
    <rPh sb="3" eb="4">
      <t>エン</t>
    </rPh>
    <rPh sb="6" eb="7">
      <t>ケン</t>
    </rPh>
    <phoneticPr fontId="5"/>
  </si>
  <si>
    <t>実績額／住民の自発的な防災・減災対策の普及促進に資する取組事例数</t>
    <rPh sb="0" eb="2">
      <t>ジッセキ</t>
    </rPh>
    <rPh sb="2" eb="3">
      <t>ガク</t>
    </rPh>
    <rPh sb="4" eb="6">
      <t>ジュウミン</t>
    </rPh>
    <rPh sb="7" eb="10">
      <t>ジハツテキ</t>
    </rPh>
    <rPh sb="11" eb="13">
      <t>ボウサイ</t>
    </rPh>
    <rPh sb="14" eb="16">
      <t>ゲンサイ</t>
    </rPh>
    <rPh sb="16" eb="18">
      <t>タイサク</t>
    </rPh>
    <rPh sb="19" eb="21">
      <t>フキュウ</t>
    </rPh>
    <rPh sb="21" eb="23">
      <t>ソクシン</t>
    </rPh>
    <rPh sb="24" eb="25">
      <t>シ</t>
    </rPh>
    <rPh sb="27" eb="29">
      <t>トリクミ</t>
    </rPh>
    <rPh sb="29" eb="31">
      <t>ジレイ</t>
    </rPh>
    <rPh sb="31" eb="32">
      <t>カズ</t>
    </rPh>
    <phoneticPr fontId="5"/>
  </si>
  <si>
    <t>地方自治体における助成制度等の周知状況（国土交通省水管理・国土保全局調べ）</t>
    <rPh sb="0" eb="2">
      <t>チホウ</t>
    </rPh>
    <rPh sb="2" eb="5">
      <t>ジチタイ</t>
    </rPh>
    <rPh sb="9" eb="11">
      <t>ジョセイ</t>
    </rPh>
    <rPh sb="11" eb="13">
      <t>セイド</t>
    </rPh>
    <rPh sb="13" eb="14">
      <t>トウ</t>
    </rPh>
    <rPh sb="15" eb="17">
      <t>シュウチ</t>
    </rPh>
    <rPh sb="17" eb="19">
      <t>ジョウキョウ</t>
    </rPh>
    <rPh sb="20" eb="22">
      <t>コクド</t>
    </rPh>
    <rPh sb="22" eb="25">
      <t>コウツウショウ</t>
    </rPh>
    <rPh sb="25" eb="26">
      <t>ミズ</t>
    </rPh>
    <rPh sb="26" eb="28">
      <t>カンリ</t>
    </rPh>
    <rPh sb="29" eb="31">
      <t>コクド</t>
    </rPh>
    <rPh sb="31" eb="34">
      <t>ホゼンキョク</t>
    </rPh>
    <rPh sb="34" eb="35">
      <t>シラ</t>
    </rPh>
    <phoneticPr fontId="5"/>
  </si>
  <si>
    <t>地方自治体における新規助成制度等の数</t>
    <rPh sb="0" eb="2">
      <t>チホウ</t>
    </rPh>
    <rPh sb="2" eb="5">
      <t>ジチタイ</t>
    </rPh>
    <rPh sb="9" eb="11">
      <t>シンキ</t>
    </rPh>
    <rPh sb="11" eb="13">
      <t>ジョセイ</t>
    </rPh>
    <rPh sb="13" eb="15">
      <t>セイド</t>
    </rPh>
    <rPh sb="15" eb="16">
      <t>トウ</t>
    </rPh>
    <rPh sb="17" eb="18">
      <t>カズ</t>
    </rPh>
    <phoneticPr fontId="5"/>
  </si>
  <si>
    <t>地方自治体における助成制度等の普及</t>
    <rPh sb="0" eb="2">
      <t>チホウ</t>
    </rPh>
    <rPh sb="2" eb="5">
      <t>ジチタイ</t>
    </rPh>
    <rPh sb="9" eb="11">
      <t>ジョセイ</t>
    </rPh>
    <rPh sb="11" eb="14">
      <t>セイドナド</t>
    </rPh>
    <rPh sb="15" eb="17">
      <t>フキュウ</t>
    </rPh>
    <phoneticPr fontId="5"/>
  </si>
  <si>
    <t>本事業の成果を踏まえて、住宅や家財等に対する住民の自発的な防災・減災対策の推進を図り、水害の防災・減災の推進に寄与する。</t>
    <rPh sb="0" eb="1">
      <t>ホン</t>
    </rPh>
    <rPh sb="1" eb="3">
      <t>ジギョウ</t>
    </rPh>
    <rPh sb="4" eb="6">
      <t>セイカ</t>
    </rPh>
    <rPh sb="7" eb="8">
      <t>フ</t>
    </rPh>
    <rPh sb="12" eb="14">
      <t>ジュウタク</t>
    </rPh>
    <rPh sb="15" eb="17">
      <t>カザイ</t>
    </rPh>
    <rPh sb="17" eb="18">
      <t>トウ</t>
    </rPh>
    <rPh sb="19" eb="20">
      <t>タイ</t>
    </rPh>
    <rPh sb="22" eb="24">
      <t>ジュウミン</t>
    </rPh>
    <rPh sb="25" eb="28">
      <t>ジハツテキ</t>
    </rPh>
    <rPh sb="29" eb="31">
      <t>ボウサイ</t>
    </rPh>
    <rPh sb="32" eb="34">
      <t>ゲンサイ</t>
    </rPh>
    <rPh sb="34" eb="36">
      <t>タイサク</t>
    </rPh>
    <rPh sb="37" eb="39">
      <t>スイシン</t>
    </rPh>
    <rPh sb="40" eb="41">
      <t>ハカ</t>
    </rPh>
    <rPh sb="43" eb="45">
      <t>スイガイ</t>
    </rPh>
    <rPh sb="46" eb="48">
      <t>ボウサイ</t>
    </rPh>
    <rPh sb="49" eb="51">
      <t>ゲンサイ</t>
    </rPh>
    <rPh sb="52" eb="54">
      <t>スイシン</t>
    </rPh>
    <rPh sb="55" eb="57">
      <t>キヨ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</si>
</sst>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163596</xdr:colOff>
      <xdr:row>740</xdr:row>
      <xdr:rowOff>174420</xdr:rowOff>
    </xdr:from>
    <xdr:to>
      <xdr:col>34</xdr:col>
      <xdr:colOff>122668</xdr:colOff>
      <xdr:row>741</xdr:row>
      <xdr:rowOff>337554</xdr:rowOff>
    </xdr:to>
    <xdr:sp macro="" textlink="">
      <xdr:nvSpPr>
        <xdr:cNvPr id="2" name="テキスト ボックス 1"/>
        <xdr:cNvSpPr txBox="1"/>
      </xdr:nvSpPr>
      <xdr:spPr>
        <a:xfrm>
          <a:off x="4319960" y="40785556"/>
          <a:ext cx="2868526" cy="5094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solidFill>
              <a:srgbClr val="FF0000"/>
            </a:solidFill>
          </a:endParaRPr>
        </a:p>
        <a:p>
          <a:pPr algn="ctr"/>
          <a:r>
            <a:rPr kumimoji="1" lang="en-US" altLang="ja-JP" sz="1100">
              <a:solidFill>
                <a:sysClr val="windowText" lastClr="000000"/>
              </a:solidFill>
            </a:rPr>
            <a:t>7,000</a:t>
          </a:r>
          <a:r>
            <a:rPr kumimoji="1" lang="ja-JP" altLang="en-US" sz="1100">
              <a:solidFill>
                <a:sysClr val="windowText" lastClr="000000"/>
              </a:solidFill>
            </a:rPr>
            <a:t>千円</a:t>
          </a:r>
        </a:p>
      </xdr:txBody>
    </xdr:sp>
    <xdr:clientData/>
  </xdr:twoCellAnchor>
  <xdr:twoCellAnchor>
    <xdr:from>
      <xdr:col>20</xdr:col>
      <xdr:colOff>116272</xdr:colOff>
      <xdr:row>742</xdr:row>
      <xdr:rowOff>56976</xdr:rowOff>
    </xdr:from>
    <xdr:to>
      <xdr:col>34</xdr:col>
      <xdr:colOff>144438</xdr:colOff>
      <xdr:row>743</xdr:row>
      <xdr:rowOff>327489</xdr:rowOff>
    </xdr:to>
    <xdr:sp macro="" textlink="">
      <xdr:nvSpPr>
        <xdr:cNvPr id="3" name="大かっこ 2"/>
        <xdr:cNvSpPr/>
      </xdr:nvSpPr>
      <xdr:spPr>
        <a:xfrm>
          <a:off x="4272636" y="41360840"/>
          <a:ext cx="2937620" cy="61687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市場機能を活用した防災・減災対策の推進に関する調査・検討</a:t>
          </a:r>
        </a:p>
      </xdr:txBody>
    </xdr:sp>
    <xdr:clientData/>
  </xdr:twoCellAnchor>
  <xdr:twoCellAnchor>
    <xdr:from>
      <xdr:col>27</xdr:col>
      <xdr:colOff>121876</xdr:colOff>
      <xdr:row>744</xdr:row>
      <xdr:rowOff>170180</xdr:rowOff>
    </xdr:from>
    <xdr:to>
      <xdr:col>27</xdr:col>
      <xdr:colOff>121876</xdr:colOff>
      <xdr:row>746</xdr:row>
      <xdr:rowOff>291844</xdr:rowOff>
    </xdr:to>
    <xdr:cxnSp macro="">
      <xdr:nvCxnSpPr>
        <xdr:cNvPr id="4" name="直線矢印コネクタ 3"/>
        <xdr:cNvCxnSpPr/>
      </xdr:nvCxnSpPr>
      <xdr:spPr>
        <a:xfrm>
          <a:off x="5732967" y="42166771"/>
          <a:ext cx="0" cy="81439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148870</xdr:colOff>
      <xdr:row>748</xdr:row>
      <xdr:rowOff>40914</xdr:rowOff>
    </xdr:from>
    <xdr:to>
      <xdr:col>35</xdr:col>
      <xdr:colOff>20163</xdr:colOff>
      <xdr:row>749</xdr:row>
      <xdr:rowOff>219705</xdr:rowOff>
    </xdr:to>
    <xdr:sp macro="" textlink="">
      <xdr:nvSpPr>
        <xdr:cNvPr id="5" name="テキスト ボックス 4"/>
        <xdr:cNvSpPr txBox="1"/>
      </xdr:nvSpPr>
      <xdr:spPr>
        <a:xfrm>
          <a:off x="4305234" y="43422959"/>
          <a:ext cx="2988565" cy="52515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Ａ．民間企業、財団法人（１者）</a:t>
          </a:r>
          <a:endParaRPr kumimoji="1" lang="en-US" altLang="ja-JP" sz="1100">
            <a:solidFill>
              <a:sysClr val="windowText" lastClr="000000"/>
            </a:solidFill>
          </a:endParaRPr>
        </a:p>
        <a:p>
          <a:pPr algn="ctr"/>
          <a:r>
            <a:rPr kumimoji="1" lang="en-US" altLang="ja-JP" sz="1100">
              <a:solidFill>
                <a:sysClr val="windowText" lastClr="000000"/>
              </a:solidFill>
            </a:rPr>
            <a:t>6,966</a:t>
          </a:r>
          <a:r>
            <a:rPr kumimoji="1" lang="ja-JP" altLang="en-US" sz="1100">
              <a:solidFill>
                <a:sysClr val="windowText" lastClr="000000"/>
              </a:solidFill>
            </a:rPr>
            <a:t>千円</a:t>
          </a:r>
        </a:p>
      </xdr:txBody>
    </xdr:sp>
    <xdr:clientData/>
  </xdr:twoCellAnchor>
  <xdr:twoCellAnchor>
    <xdr:from>
      <xdr:col>20</xdr:col>
      <xdr:colOff>90662</xdr:colOff>
      <xdr:row>749</xdr:row>
      <xdr:rowOff>271946</xdr:rowOff>
    </xdr:from>
    <xdr:to>
      <xdr:col>35</xdr:col>
      <xdr:colOff>71499</xdr:colOff>
      <xdr:row>755</xdr:row>
      <xdr:rowOff>40731</xdr:rowOff>
    </xdr:to>
    <xdr:sp macro="" textlink="">
      <xdr:nvSpPr>
        <xdr:cNvPr id="6" name="大かっこ 5"/>
        <xdr:cNvSpPr/>
      </xdr:nvSpPr>
      <xdr:spPr>
        <a:xfrm>
          <a:off x="4247026" y="44000355"/>
          <a:ext cx="3098109" cy="184696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a:solidFill>
                <a:schemeClr val="tx1"/>
              </a:solidFill>
              <a:latin typeface="+mn-lt"/>
              <a:ea typeface="+mn-ea"/>
              <a:cs typeface="+mn-cs"/>
            </a:rPr>
            <a:t>○市場機能を活用した防災・減災対策の</a:t>
          </a:r>
          <a:endParaRPr lang="en-US" altLang="ja-JP" sz="1100" baseline="0">
            <a:solidFill>
              <a:schemeClr val="tx1"/>
            </a:solidFill>
            <a:latin typeface="+mn-lt"/>
            <a:ea typeface="+mn-ea"/>
            <a:cs typeface="+mn-cs"/>
          </a:endParaRPr>
        </a:p>
        <a:p>
          <a:pPr algn="l"/>
          <a:r>
            <a:rPr lang="ja-JP" altLang="en-US" sz="1100" baseline="0">
              <a:solidFill>
                <a:schemeClr val="tx1"/>
              </a:solidFill>
              <a:latin typeface="+mn-lt"/>
              <a:ea typeface="+mn-ea"/>
              <a:cs typeface="+mn-cs"/>
            </a:rPr>
            <a:t>　 推進に関する調査・検討業務</a:t>
          </a:r>
          <a:endParaRPr kumimoji="1" lang="en-US" altLang="ja-JP" sz="1200" baseline="0" smtClean="0">
            <a:solidFill>
              <a:schemeClr val="tx1"/>
            </a:solidFill>
            <a:latin typeface="+mn-lt"/>
            <a:ea typeface="+mn-ea"/>
            <a:cs typeface="+mn-cs"/>
          </a:endParaRPr>
        </a:p>
      </xdr:txBody>
    </xdr:sp>
    <xdr:clientData/>
  </xdr:twoCellAnchor>
  <xdr:oneCellAnchor>
    <xdr:from>
      <xdr:col>20</xdr:col>
      <xdr:colOff>25108</xdr:colOff>
      <xdr:row>747</xdr:row>
      <xdr:rowOff>51955</xdr:rowOff>
    </xdr:from>
    <xdr:ext cx="1595309" cy="275717"/>
    <xdr:sp macro="" textlink="">
      <xdr:nvSpPr>
        <xdr:cNvPr id="7" name="テキスト ボックス 6"/>
        <xdr:cNvSpPr txBox="1"/>
      </xdr:nvSpPr>
      <xdr:spPr>
        <a:xfrm>
          <a:off x="4181472" y="43087637"/>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1" zoomScale="70" zoomScaleNormal="75" zoomScaleSheetLayoutView="70" zoomScalePageLayoutView="85" workbookViewId="0">
      <selection activeCell="A700" sqref="A700:AX7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494</v>
      </c>
      <c r="AP2" s="961"/>
      <c r="AQ2" s="961"/>
      <c r="AR2" s="86" t="str">
        <f>IF(OR(AO2="　", AO2=""), "", "-")</f>
        <v/>
      </c>
      <c r="AS2" s="962">
        <v>139</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578</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548</v>
      </c>
      <c r="H5" s="864"/>
      <c r="I5" s="864"/>
      <c r="J5" s="864"/>
      <c r="K5" s="864"/>
      <c r="L5" s="864"/>
      <c r="M5" s="865" t="s">
        <v>67</v>
      </c>
      <c r="N5" s="866"/>
      <c r="O5" s="866"/>
      <c r="P5" s="866"/>
      <c r="Q5" s="866"/>
      <c r="R5" s="867"/>
      <c r="S5" s="868" t="s">
        <v>549</v>
      </c>
      <c r="T5" s="864"/>
      <c r="U5" s="864"/>
      <c r="V5" s="864"/>
      <c r="W5" s="864"/>
      <c r="X5" s="869"/>
      <c r="Y5" s="721" t="s">
        <v>3</v>
      </c>
      <c r="Z5" s="554"/>
      <c r="AA5" s="554"/>
      <c r="AB5" s="554"/>
      <c r="AC5" s="554"/>
      <c r="AD5" s="555"/>
      <c r="AE5" s="722" t="s">
        <v>550</v>
      </c>
      <c r="AF5" s="722"/>
      <c r="AG5" s="722"/>
      <c r="AH5" s="722"/>
      <c r="AI5" s="722"/>
      <c r="AJ5" s="722"/>
      <c r="AK5" s="722"/>
      <c r="AL5" s="722"/>
      <c r="AM5" s="722"/>
      <c r="AN5" s="722"/>
      <c r="AO5" s="722"/>
      <c r="AP5" s="723"/>
      <c r="AQ5" s="724" t="s">
        <v>551</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557</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553</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国土強靱化施策</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555</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556</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557</v>
      </c>
      <c r="Q13" s="679"/>
      <c r="R13" s="679"/>
      <c r="S13" s="679"/>
      <c r="T13" s="679"/>
      <c r="U13" s="679"/>
      <c r="V13" s="680"/>
      <c r="W13" s="678" t="s">
        <v>557</v>
      </c>
      <c r="X13" s="679"/>
      <c r="Y13" s="679"/>
      <c r="Z13" s="679"/>
      <c r="AA13" s="679"/>
      <c r="AB13" s="679"/>
      <c r="AC13" s="680"/>
      <c r="AD13" s="678">
        <v>7</v>
      </c>
      <c r="AE13" s="679"/>
      <c r="AF13" s="679"/>
      <c r="AG13" s="679"/>
      <c r="AH13" s="679"/>
      <c r="AI13" s="679"/>
      <c r="AJ13" s="680"/>
      <c r="AK13" s="678">
        <v>7</v>
      </c>
      <c r="AL13" s="679"/>
      <c r="AM13" s="679"/>
      <c r="AN13" s="679"/>
      <c r="AO13" s="679"/>
      <c r="AP13" s="679"/>
      <c r="AQ13" s="680"/>
      <c r="AR13" s="942"/>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557</v>
      </c>
      <c r="Q14" s="679"/>
      <c r="R14" s="679"/>
      <c r="S14" s="679"/>
      <c r="T14" s="679"/>
      <c r="U14" s="679"/>
      <c r="V14" s="680"/>
      <c r="W14" s="678" t="s">
        <v>557</v>
      </c>
      <c r="X14" s="679"/>
      <c r="Y14" s="679"/>
      <c r="Z14" s="679"/>
      <c r="AA14" s="679"/>
      <c r="AB14" s="679"/>
      <c r="AC14" s="680"/>
      <c r="AD14" s="678" t="s">
        <v>557</v>
      </c>
      <c r="AE14" s="679"/>
      <c r="AF14" s="679"/>
      <c r="AG14" s="679"/>
      <c r="AH14" s="679"/>
      <c r="AI14" s="679"/>
      <c r="AJ14" s="680"/>
      <c r="AK14" s="678" t="s">
        <v>557</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557</v>
      </c>
      <c r="Q15" s="679"/>
      <c r="R15" s="679"/>
      <c r="S15" s="679"/>
      <c r="T15" s="679"/>
      <c r="U15" s="679"/>
      <c r="V15" s="680"/>
      <c r="W15" s="678" t="s">
        <v>557</v>
      </c>
      <c r="X15" s="679"/>
      <c r="Y15" s="679"/>
      <c r="Z15" s="679"/>
      <c r="AA15" s="679"/>
      <c r="AB15" s="679"/>
      <c r="AC15" s="680"/>
      <c r="AD15" s="678" t="s">
        <v>557</v>
      </c>
      <c r="AE15" s="679"/>
      <c r="AF15" s="679"/>
      <c r="AG15" s="679"/>
      <c r="AH15" s="679"/>
      <c r="AI15" s="679"/>
      <c r="AJ15" s="680"/>
      <c r="AK15" s="678" t="s">
        <v>557</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557</v>
      </c>
      <c r="Q16" s="679"/>
      <c r="R16" s="679"/>
      <c r="S16" s="679"/>
      <c r="T16" s="679"/>
      <c r="U16" s="679"/>
      <c r="V16" s="680"/>
      <c r="W16" s="678" t="s">
        <v>557</v>
      </c>
      <c r="X16" s="679"/>
      <c r="Y16" s="679"/>
      <c r="Z16" s="679"/>
      <c r="AA16" s="679"/>
      <c r="AB16" s="679"/>
      <c r="AC16" s="680"/>
      <c r="AD16" s="678" t="s">
        <v>557</v>
      </c>
      <c r="AE16" s="679"/>
      <c r="AF16" s="679"/>
      <c r="AG16" s="679"/>
      <c r="AH16" s="679"/>
      <c r="AI16" s="679"/>
      <c r="AJ16" s="680"/>
      <c r="AK16" s="678" t="s">
        <v>557</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557</v>
      </c>
      <c r="Q17" s="679"/>
      <c r="R17" s="679"/>
      <c r="S17" s="679"/>
      <c r="T17" s="679"/>
      <c r="U17" s="679"/>
      <c r="V17" s="680"/>
      <c r="W17" s="678" t="s">
        <v>557</v>
      </c>
      <c r="X17" s="679"/>
      <c r="Y17" s="679"/>
      <c r="Z17" s="679"/>
      <c r="AA17" s="679"/>
      <c r="AB17" s="679"/>
      <c r="AC17" s="680"/>
      <c r="AD17" s="678" t="s">
        <v>557</v>
      </c>
      <c r="AE17" s="679"/>
      <c r="AF17" s="679"/>
      <c r="AG17" s="679"/>
      <c r="AH17" s="679"/>
      <c r="AI17" s="679"/>
      <c r="AJ17" s="680"/>
      <c r="AK17" s="678" t="s">
        <v>557</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7</v>
      </c>
      <c r="AE18" s="903"/>
      <c r="AF18" s="903"/>
      <c r="AG18" s="903"/>
      <c r="AH18" s="903"/>
      <c r="AI18" s="903"/>
      <c r="AJ18" s="904"/>
      <c r="AK18" s="902">
        <f>SUM(AK13:AQ17)</f>
        <v>7</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t="s">
        <v>557</v>
      </c>
      <c r="Q19" s="679"/>
      <c r="R19" s="679"/>
      <c r="S19" s="679"/>
      <c r="T19" s="679"/>
      <c r="U19" s="679"/>
      <c r="V19" s="680"/>
      <c r="W19" s="678" t="s">
        <v>557</v>
      </c>
      <c r="X19" s="679"/>
      <c r="Y19" s="679"/>
      <c r="Z19" s="679"/>
      <c r="AA19" s="679"/>
      <c r="AB19" s="679"/>
      <c r="AC19" s="680"/>
      <c r="AD19" s="678">
        <v>6.9660000000000002</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f t="shared" ref="AD20" si="1">IF(AD18=0, "-", SUM(AD19)/AD18)</f>
        <v>0.99514285714285722</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e">
        <f>IF(P19=0, "-", SUM(P19)/SUM(P13,P14))</f>
        <v>#DIV/0!</v>
      </c>
      <c r="Q21" s="351"/>
      <c r="R21" s="351"/>
      <c r="S21" s="351"/>
      <c r="T21" s="351"/>
      <c r="U21" s="351"/>
      <c r="V21" s="351"/>
      <c r="W21" s="351" t="e">
        <f t="shared" ref="W21" si="2">IF(W19=0, "-", SUM(W19)/SUM(W13,W14))</f>
        <v>#DIV/0!</v>
      </c>
      <c r="X21" s="351"/>
      <c r="Y21" s="351"/>
      <c r="Z21" s="351"/>
      <c r="AA21" s="351"/>
      <c r="AB21" s="351"/>
      <c r="AC21" s="351"/>
      <c r="AD21" s="351">
        <f t="shared" ref="AD21" si="3">IF(AD19=0, "-", SUM(AD19)/SUM(AD13,AD14))</f>
        <v>0.99514285714285722</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558</v>
      </c>
      <c r="H23" s="977"/>
      <c r="I23" s="977"/>
      <c r="J23" s="977"/>
      <c r="K23" s="977"/>
      <c r="L23" s="977"/>
      <c r="M23" s="977"/>
      <c r="N23" s="977"/>
      <c r="O23" s="978"/>
      <c r="P23" s="942">
        <v>7</v>
      </c>
      <c r="Q23" s="943"/>
      <c r="R23" s="943"/>
      <c r="S23" s="943"/>
      <c r="T23" s="943"/>
      <c r="U23" s="943"/>
      <c r="V23" s="966"/>
      <c r="W23" s="942" t="s">
        <v>557</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7</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c r="AR31" s="187"/>
      <c r="AS31" s="131" t="s">
        <v>357</v>
      </c>
      <c r="AT31" s="132"/>
      <c r="AU31" s="186">
        <v>30</v>
      </c>
      <c r="AV31" s="186"/>
      <c r="AW31" s="429" t="s">
        <v>301</v>
      </c>
      <c r="AX31" s="430"/>
    </row>
    <row r="32" spans="1:50" ht="23.25" customHeight="1" x14ac:dyDescent="0.15">
      <c r="A32" s="434"/>
      <c r="B32" s="432"/>
      <c r="C32" s="432"/>
      <c r="D32" s="432"/>
      <c r="E32" s="432"/>
      <c r="F32" s="433"/>
      <c r="G32" s="575" t="s">
        <v>598</v>
      </c>
      <c r="H32" s="576"/>
      <c r="I32" s="576"/>
      <c r="J32" s="576"/>
      <c r="K32" s="576"/>
      <c r="L32" s="576"/>
      <c r="M32" s="576"/>
      <c r="N32" s="576"/>
      <c r="O32" s="577"/>
      <c r="P32" s="100" t="s">
        <v>597</v>
      </c>
      <c r="Q32" s="100"/>
      <c r="R32" s="100"/>
      <c r="S32" s="100"/>
      <c r="T32" s="100"/>
      <c r="U32" s="100"/>
      <c r="V32" s="100"/>
      <c r="W32" s="100"/>
      <c r="X32" s="101"/>
      <c r="Y32" s="497" t="s">
        <v>13</v>
      </c>
      <c r="Z32" s="544"/>
      <c r="AA32" s="545"/>
      <c r="AB32" s="536" t="s">
        <v>590</v>
      </c>
      <c r="AC32" s="536"/>
      <c r="AD32" s="536"/>
      <c r="AE32" s="239" t="s">
        <v>557</v>
      </c>
      <c r="AF32" s="240"/>
      <c r="AG32" s="240"/>
      <c r="AH32" s="240"/>
      <c r="AI32" s="239" t="s">
        <v>557</v>
      </c>
      <c r="AJ32" s="240"/>
      <c r="AK32" s="240"/>
      <c r="AL32" s="240"/>
      <c r="AM32" s="239" t="s">
        <v>557</v>
      </c>
      <c r="AN32" s="240"/>
      <c r="AO32" s="240"/>
      <c r="AP32" s="240"/>
      <c r="AQ32" s="359" t="s">
        <v>557</v>
      </c>
      <c r="AR32" s="194"/>
      <c r="AS32" s="194"/>
      <c r="AT32" s="360"/>
      <c r="AU32" s="240" t="s">
        <v>557</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590</v>
      </c>
      <c r="AC33" s="536"/>
      <c r="AD33" s="536"/>
      <c r="AE33" s="239" t="s">
        <v>557</v>
      </c>
      <c r="AF33" s="240"/>
      <c r="AG33" s="240"/>
      <c r="AH33" s="240"/>
      <c r="AI33" s="239" t="s">
        <v>557</v>
      </c>
      <c r="AJ33" s="240"/>
      <c r="AK33" s="240"/>
      <c r="AL33" s="240"/>
      <c r="AM33" s="239" t="s">
        <v>557</v>
      </c>
      <c r="AN33" s="240"/>
      <c r="AO33" s="240"/>
      <c r="AP33" s="240"/>
      <c r="AQ33" s="359" t="s">
        <v>557</v>
      </c>
      <c r="AR33" s="194"/>
      <c r="AS33" s="194"/>
      <c r="AT33" s="360"/>
      <c r="AU33" s="240">
        <v>2</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557</v>
      </c>
      <c r="AF34" s="240"/>
      <c r="AG34" s="240"/>
      <c r="AH34" s="240"/>
      <c r="AI34" s="239" t="s">
        <v>557</v>
      </c>
      <c r="AJ34" s="240"/>
      <c r="AK34" s="240"/>
      <c r="AL34" s="240"/>
      <c r="AM34" s="239" t="s">
        <v>557</v>
      </c>
      <c r="AN34" s="240"/>
      <c r="AO34" s="240"/>
      <c r="AP34" s="240"/>
      <c r="AQ34" s="359" t="s">
        <v>557</v>
      </c>
      <c r="AR34" s="194"/>
      <c r="AS34" s="194"/>
      <c r="AT34" s="360"/>
      <c r="AU34" s="240" t="s">
        <v>557</v>
      </c>
      <c r="AV34" s="240"/>
      <c r="AW34" s="240"/>
      <c r="AX34" s="242"/>
    </row>
    <row r="35" spans="1:50" ht="23.25" customHeight="1" x14ac:dyDescent="0.15">
      <c r="A35" s="225" t="s">
        <v>539</v>
      </c>
      <c r="B35" s="226"/>
      <c r="C35" s="226"/>
      <c r="D35" s="226"/>
      <c r="E35" s="226"/>
      <c r="F35" s="227"/>
      <c r="G35" s="231" t="s">
        <v>596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t="s">
        <v>557</v>
      </c>
      <c r="I67" s="287"/>
      <c r="J67" s="287"/>
      <c r="K67" s="287"/>
      <c r="L67" s="287"/>
      <c r="M67" s="287"/>
      <c r="N67" s="287"/>
      <c r="O67" s="288"/>
      <c r="P67" s="286" t="s">
        <v>557</v>
      </c>
      <c r="Q67" s="287"/>
      <c r="R67" s="287"/>
      <c r="S67" s="287"/>
      <c r="T67" s="287"/>
      <c r="U67" s="287"/>
      <c r="V67" s="288"/>
      <c r="W67" s="292"/>
      <c r="X67" s="293"/>
      <c r="Y67" s="256" t="s">
        <v>13</v>
      </c>
      <c r="Z67" s="256"/>
      <c r="AA67" s="257"/>
      <c r="AB67" s="258" t="s">
        <v>529</v>
      </c>
      <c r="AC67" s="258"/>
      <c r="AD67" s="258"/>
      <c r="AE67" s="239" t="s">
        <v>557</v>
      </c>
      <c r="AF67" s="240"/>
      <c r="AG67" s="240"/>
      <c r="AH67" s="240"/>
      <c r="AI67" s="239" t="s">
        <v>557</v>
      </c>
      <c r="AJ67" s="240"/>
      <c r="AK67" s="240"/>
      <c r="AL67" s="240"/>
      <c r="AM67" s="239" t="s">
        <v>557</v>
      </c>
      <c r="AN67" s="240"/>
      <c r="AO67" s="240"/>
      <c r="AP67" s="240"/>
      <c r="AQ67" s="239" t="s">
        <v>557</v>
      </c>
      <c r="AR67" s="240"/>
      <c r="AS67" s="240"/>
      <c r="AT67" s="241"/>
      <c r="AU67" s="240" t="s">
        <v>557</v>
      </c>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t="s">
        <v>557</v>
      </c>
      <c r="AF68" s="240"/>
      <c r="AG68" s="240"/>
      <c r="AH68" s="240"/>
      <c r="AI68" s="239" t="s">
        <v>557</v>
      </c>
      <c r="AJ68" s="240"/>
      <c r="AK68" s="240"/>
      <c r="AL68" s="240"/>
      <c r="AM68" s="239" t="s">
        <v>557</v>
      </c>
      <c r="AN68" s="240"/>
      <c r="AO68" s="240"/>
      <c r="AP68" s="240"/>
      <c r="AQ68" s="239" t="s">
        <v>557</v>
      </c>
      <c r="AR68" s="240"/>
      <c r="AS68" s="240"/>
      <c r="AT68" s="241"/>
      <c r="AU68" s="240" t="s">
        <v>557</v>
      </c>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t="s">
        <v>557</v>
      </c>
      <c r="AF69" s="238"/>
      <c r="AG69" s="238"/>
      <c r="AH69" s="238"/>
      <c r="AI69" s="237" t="s">
        <v>557</v>
      </c>
      <c r="AJ69" s="238"/>
      <c r="AK69" s="238"/>
      <c r="AL69" s="238"/>
      <c r="AM69" s="237" t="s">
        <v>557</v>
      </c>
      <c r="AN69" s="238"/>
      <c r="AO69" s="238"/>
      <c r="AP69" s="238"/>
      <c r="AQ69" s="239" t="s">
        <v>557</v>
      </c>
      <c r="AR69" s="240"/>
      <c r="AS69" s="240"/>
      <c r="AT69" s="241"/>
      <c r="AU69" s="240" t="s">
        <v>557</v>
      </c>
      <c r="AV69" s="240"/>
      <c r="AW69" s="240"/>
      <c r="AX69" s="242"/>
    </row>
    <row r="70" spans="1:50" ht="23.25" hidden="1" customHeight="1" x14ac:dyDescent="0.15">
      <c r="A70" s="219" t="s">
        <v>509</v>
      </c>
      <c r="B70" s="220"/>
      <c r="C70" s="220"/>
      <c r="D70" s="220"/>
      <c r="E70" s="220"/>
      <c r="F70" s="221"/>
      <c r="G70" s="246" t="s">
        <v>367</v>
      </c>
      <c r="H70" s="247" t="s">
        <v>557</v>
      </c>
      <c r="I70" s="247"/>
      <c r="J70" s="247"/>
      <c r="K70" s="247"/>
      <c r="L70" s="247"/>
      <c r="M70" s="247"/>
      <c r="N70" s="247"/>
      <c r="O70" s="247"/>
      <c r="P70" s="247" t="s">
        <v>557</v>
      </c>
      <c r="Q70" s="247"/>
      <c r="R70" s="247"/>
      <c r="S70" s="247"/>
      <c r="T70" s="247"/>
      <c r="U70" s="247"/>
      <c r="V70" s="247"/>
      <c r="W70" s="250" t="s">
        <v>528</v>
      </c>
      <c r="X70" s="251"/>
      <c r="Y70" s="256" t="s">
        <v>13</v>
      </c>
      <c r="Z70" s="256"/>
      <c r="AA70" s="257"/>
      <c r="AB70" s="258" t="s">
        <v>529</v>
      </c>
      <c r="AC70" s="258"/>
      <c r="AD70" s="258"/>
      <c r="AE70" s="239" t="s">
        <v>557</v>
      </c>
      <c r="AF70" s="240"/>
      <c r="AG70" s="240"/>
      <c r="AH70" s="240"/>
      <c r="AI70" s="239" t="s">
        <v>557</v>
      </c>
      <c r="AJ70" s="240"/>
      <c r="AK70" s="240"/>
      <c r="AL70" s="240"/>
      <c r="AM70" s="239" t="s">
        <v>557</v>
      </c>
      <c r="AN70" s="240"/>
      <c r="AO70" s="240"/>
      <c r="AP70" s="240"/>
      <c r="AQ70" s="239" t="s">
        <v>557</v>
      </c>
      <c r="AR70" s="240"/>
      <c r="AS70" s="240"/>
      <c r="AT70" s="241"/>
      <c r="AU70" s="240" t="s">
        <v>557</v>
      </c>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t="s">
        <v>557</v>
      </c>
      <c r="AF71" s="240"/>
      <c r="AG71" s="240"/>
      <c r="AH71" s="240"/>
      <c r="AI71" s="239" t="s">
        <v>557</v>
      </c>
      <c r="AJ71" s="240"/>
      <c r="AK71" s="240"/>
      <c r="AL71" s="240"/>
      <c r="AM71" s="239" t="s">
        <v>557</v>
      </c>
      <c r="AN71" s="240"/>
      <c r="AO71" s="240"/>
      <c r="AP71" s="240"/>
      <c r="AQ71" s="239" t="s">
        <v>557</v>
      </c>
      <c r="AR71" s="240"/>
      <c r="AS71" s="240"/>
      <c r="AT71" s="241"/>
      <c r="AU71" s="240" t="s">
        <v>557</v>
      </c>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t="s">
        <v>557</v>
      </c>
      <c r="AF72" s="238"/>
      <c r="AG72" s="238"/>
      <c r="AH72" s="238"/>
      <c r="AI72" s="237" t="s">
        <v>557</v>
      </c>
      <c r="AJ72" s="238"/>
      <c r="AK72" s="238"/>
      <c r="AL72" s="238"/>
      <c r="AM72" s="237" t="s">
        <v>557</v>
      </c>
      <c r="AN72" s="238"/>
      <c r="AO72" s="238"/>
      <c r="AP72" s="238"/>
      <c r="AQ72" s="239" t="s">
        <v>557</v>
      </c>
      <c r="AR72" s="240"/>
      <c r="AS72" s="240"/>
      <c r="AT72" s="241"/>
      <c r="AU72" s="240" t="s">
        <v>557</v>
      </c>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591</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559</v>
      </c>
      <c r="AC101" s="482"/>
      <c r="AD101" s="482"/>
      <c r="AE101" s="239" t="s">
        <v>557</v>
      </c>
      <c r="AF101" s="240"/>
      <c r="AG101" s="240"/>
      <c r="AH101" s="241"/>
      <c r="AI101" s="239" t="s">
        <v>557</v>
      </c>
      <c r="AJ101" s="240"/>
      <c r="AK101" s="240"/>
      <c r="AL101" s="241"/>
      <c r="AM101" s="239">
        <v>2</v>
      </c>
      <c r="AN101" s="240"/>
      <c r="AO101" s="240"/>
      <c r="AP101" s="241"/>
      <c r="AQ101" s="239" t="s">
        <v>592</v>
      </c>
      <c r="AR101" s="240"/>
      <c r="AS101" s="240"/>
      <c r="AT101" s="241"/>
      <c r="AU101" s="239" t="s">
        <v>557</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559</v>
      </c>
      <c r="AC102" s="482"/>
      <c r="AD102" s="482"/>
      <c r="AE102" s="452" t="s">
        <v>557</v>
      </c>
      <c r="AF102" s="452"/>
      <c r="AG102" s="452"/>
      <c r="AH102" s="452"/>
      <c r="AI102" s="452" t="s">
        <v>557</v>
      </c>
      <c r="AJ102" s="452"/>
      <c r="AK102" s="452"/>
      <c r="AL102" s="452"/>
      <c r="AM102" s="452">
        <v>2</v>
      </c>
      <c r="AN102" s="452"/>
      <c r="AO102" s="452"/>
      <c r="AP102" s="452"/>
      <c r="AQ102" s="237">
        <v>3</v>
      </c>
      <c r="AR102" s="238"/>
      <c r="AS102" s="238"/>
      <c r="AT102" s="334"/>
      <c r="AU102" s="237" t="s">
        <v>557</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v>2</v>
      </c>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595</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560</v>
      </c>
      <c r="AC116" s="484"/>
      <c r="AD116" s="485"/>
      <c r="AE116" s="452" t="s">
        <v>557</v>
      </c>
      <c r="AF116" s="452"/>
      <c r="AG116" s="452"/>
      <c r="AH116" s="452"/>
      <c r="AI116" s="452" t="s">
        <v>557</v>
      </c>
      <c r="AJ116" s="452"/>
      <c r="AK116" s="452"/>
      <c r="AL116" s="452"/>
      <c r="AM116" s="452">
        <f>7/2</f>
        <v>3.5</v>
      </c>
      <c r="AN116" s="452"/>
      <c r="AO116" s="452"/>
      <c r="AP116" s="452"/>
      <c r="AQ116" s="239">
        <f>7/3</f>
        <v>2.3333333333333335</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513</v>
      </c>
      <c r="AC117" s="499"/>
      <c r="AD117" s="500"/>
      <c r="AE117" s="548" t="s">
        <v>557</v>
      </c>
      <c r="AF117" s="548"/>
      <c r="AG117" s="548"/>
      <c r="AH117" s="548"/>
      <c r="AI117" s="548" t="s">
        <v>557</v>
      </c>
      <c r="AJ117" s="548"/>
      <c r="AK117" s="548"/>
      <c r="AL117" s="548"/>
      <c r="AM117" s="548" t="s">
        <v>593</v>
      </c>
      <c r="AN117" s="548"/>
      <c r="AO117" s="548"/>
      <c r="AP117" s="548"/>
      <c r="AQ117" s="548" t="s">
        <v>594</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customHeight="1" x14ac:dyDescent="0.15">
      <c r="A150" s="144"/>
      <c r="B150" s="140"/>
      <c r="C150" s="139"/>
      <c r="D150" s="140"/>
      <c r="E150" s="139"/>
      <c r="F150" s="213"/>
      <c r="G150" s="99" t="s">
        <v>557</v>
      </c>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599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5"/>
      <c r="E430" s="207" t="s">
        <v>390</v>
      </c>
      <c r="F430" s="208"/>
      <c r="G430" s="922" t="s">
        <v>386</v>
      </c>
      <c r="H430" s="121"/>
      <c r="I430" s="121"/>
      <c r="J430" s="923" t="s">
        <v>564</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t="s">
        <v>563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t="s">
        <v>563</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thickBot="1" x14ac:dyDescent="0.2">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t="s">
        <v>563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61.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565</v>
      </c>
      <c r="AE702" s="368"/>
      <c r="AF702" s="368"/>
      <c r="AG702" s="410" t="s">
        <v>566</v>
      </c>
      <c r="AH702" s="411"/>
      <c r="AI702" s="411"/>
      <c r="AJ702" s="411"/>
      <c r="AK702" s="411"/>
      <c r="AL702" s="411"/>
      <c r="AM702" s="411"/>
      <c r="AN702" s="411"/>
      <c r="AO702" s="411"/>
      <c r="AP702" s="411"/>
      <c r="AQ702" s="411"/>
      <c r="AR702" s="411"/>
      <c r="AS702" s="411"/>
      <c r="AT702" s="411"/>
      <c r="AU702" s="411"/>
      <c r="AV702" s="411"/>
      <c r="AW702" s="411"/>
      <c r="AX702" s="412"/>
    </row>
    <row r="703" spans="1:50" ht="60"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565</v>
      </c>
      <c r="AE703" s="348"/>
      <c r="AF703" s="348"/>
      <c r="AG703" s="117" t="s">
        <v>567</v>
      </c>
      <c r="AH703" s="118"/>
      <c r="AI703" s="118"/>
      <c r="AJ703" s="118"/>
      <c r="AK703" s="118"/>
      <c r="AL703" s="118"/>
      <c r="AM703" s="118"/>
      <c r="AN703" s="118"/>
      <c r="AO703" s="118"/>
      <c r="AP703" s="118"/>
      <c r="AQ703" s="118"/>
      <c r="AR703" s="118"/>
      <c r="AS703" s="118"/>
      <c r="AT703" s="118"/>
      <c r="AU703" s="118"/>
      <c r="AV703" s="118"/>
      <c r="AW703" s="118"/>
      <c r="AX703" s="119"/>
    </row>
    <row r="704" spans="1:50" ht="50.2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565</v>
      </c>
      <c r="AE704" s="807"/>
      <c r="AF704" s="807"/>
      <c r="AG704" s="134" t="s">
        <v>568</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552</v>
      </c>
      <c r="AE705" s="738"/>
      <c r="AF705" s="738"/>
      <c r="AG705" s="123" t="s">
        <v>589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579</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579</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569</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580</v>
      </c>
      <c r="AE709" s="348"/>
      <c r="AF709" s="348"/>
      <c r="AG709" s="117" t="s">
        <v>581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569</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580</v>
      </c>
      <c r="AE711" s="348"/>
      <c r="AF711" s="348"/>
      <c r="AG711" s="117" t="s">
        <v>582</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570</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570</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48"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580</v>
      </c>
      <c r="AE714" s="832"/>
      <c r="AF714" s="833"/>
      <c r="AG714" s="760" t="s">
        <v>583</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552</v>
      </c>
      <c r="AE715" s="628"/>
      <c r="AF715" s="752"/>
      <c r="AG715" s="766" t="s">
        <v>584</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569</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580</v>
      </c>
      <c r="AE717" s="348"/>
      <c r="AF717" s="348"/>
      <c r="AG717" s="117" t="s">
        <v>585</v>
      </c>
      <c r="AH717" s="118"/>
      <c r="AI717" s="118"/>
      <c r="AJ717" s="118"/>
      <c r="AK717" s="118"/>
      <c r="AL717" s="118"/>
      <c r="AM717" s="118"/>
      <c r="AN717" s="118"/>
      <c r="AO717" s="118"/>
      <c r="AP717" s="118"/>
      <c r="AQ717" s="118"/>
      <c r="AR717" s="118"/>
      <c r="AS717" s="118"/>
      <c r="AT717" s="118"/>
      <c r="AU717" s="118"/>
      <c r="AV717" s="118"/>
      <c r="AW717" s="118"/>
      <c r="AX717" s="119"/>
    </row>
    <row r="718" spans="1:50" ht="56.2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580</v>
      </c>
      <c r="AE718" s="348"/>
      <c r="AF718" s="348"/>
      <c r="AG718" s="125" t="s">
        <v>587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569</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586</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588</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c r="H738" s="314"/>
      <c r="I738" s="314"/>
      <c r="J738" s="314"/>
      <c r="K738" s="314"/>
      <c r="L738" s="314"/>
      <c r="M738" s="314"/>
      <c r="N738" s="314"/>
      <c r="O738" s="314"/>
      <c r="P738" s="314"/>
      <c r="Q738" s="326" t="s">
        <v>363</v>
      </c>
      <c r="R738" s="326"/>
      <c r="S738" s="326"/>
      <c r="T738" s="326"/>
      <c r="U738" s="326"/>
      <c r="V738" s="326"/>
      <c r="W738" s="313"/>
      <c r="X738" s="314"/>
      <c r="Y738" s="314"/>
      <c r="Z738" s="314"/>
      <c r="AA738" s="314"/>
      <c r="AB738" s="314"/>
      <c r="AC738" s="314"/>
      <c r="AD738" s="314"/>
      <c r="AE738" s="314"/>
      <c r="AF738" s="315"/>
      <c r="AG738" s="279" t="s">
        <v>364</v>
      </c>
      <c r="AH738" s="279"/>
      <c r="AI738" s="279"/>
      <c r="AJ738" s="279"/>
      <c r="AK738" s="279"/>
      <c r="AL738" s="279"/>
      <c r="AM738" s="313"/>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571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574</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572</v>
      </c>
      <c r="H781" s="694"/>
      <c r="I781" s="694"/>
      <c r="J781" s="694"/>
      <c r="K781" s="695"/>
      <c r="L781" s="687" t="s">
        <v>573</v>
      </c>
      <c r="M781" s="688"/>
      <c r="N781" s="688"/>
      <c r="O781" s="688"/>
      <c r="P781" s="688"/>
      <c r="Q781" s="688"/>
      <c r="R781" s="688"/>
      <c r="S781" s="688"/>
      <c r="T781" s="688"/>
      <c r="U781" s="688"/>
      <c r="V781" s="688"/>
      <c r="W781" s="688"/>
      <c r="X781" s="689"/>
      <c r="Y781" s="413">
        <v>7</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hidden="1"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7</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48" customHeight="1" x14ac:dyDescent="0.15">
      <c r="A837" s="401">
        <v>1</v>
      </c>
      <c r="B837" s="401">
        <v>1</v>
      </c>
      <c r="C837" s="387" t="s">
        <v>575</v>
      </c>
      <c r="D837" s="369"/>
      <c r="E837" s="369"/>
      <c r="F837" s="369"/>
      <c r="G837" s="369"/>
      <c r="H837" s="369"/>
      <c r="I837" s="369"/>
      <c r="J837" s="370">
        <v>4010001054032</v>
      </c>
      <c r="K837" s="371"/>
      <c r="L837" s="371"/>
      <c r="M837" s="371"/>
      <c r="N837" s="371"/>
      <c r="O837" s="371"/>
      <c r="P837" s="388" t="s">
        <v>576</v>
      </c>
      <c r="Q837" s="372"/>
      <c r="R837" s="372"/>
      <c r="S837" s="372"/>
      <c r="T837" s="372"/>
      <c r="U837" s="372"/>
      <c r="V837" s="372"/>
      <c r="W837" s="372"/>
      <c r="X837" s="372"/>
      <c r="Y837" s="373">
        <v>7</v>
      </c>
      <c r="Z837" s="374"/>
      <c r="AA837" s="374"/>
      <c r="AB837" s="375"/>
      <c r="AC837" s="383" t="s">
        <v>535</v>
      </c>
      <c r="AD837" s="384"/>
      <c r="AE837" s="384"/>
      <c r="AF837" s="384"/>
      <c r="AG837" s="384"/>
      <c r="AH837" s="385">
        <v>6</v>
      </c>
      <c r="AI837" s="386"/>
      <c r="AJ837" s="386"/>
      <c r="AK837" s="386"/>
      <c r="AL837" s="379">
        <v>99.8</v>
      </c>
      <c r="AM837" s="380"/>
      <c r="AN837" s="380"/>
      <c r="AO837" s="381"/>
      <c r="AP837" s="382" t="s">
        <v>577</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2" fitToHeight="5" orientation="portrait" r:id="rId1"/>
  <headerFooter differentFirst="1" alignWithMargins="0"/>
  <rowBreaks count="2" manualBreakCount="2">
    <brk id="117" max="49" man="1"/>
    <brk id="72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G12" sqref="G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554</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554</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2" zoomScale="85" zoomScaleNormal="75" zoomScaleSheetLayoutView="85" zoomScalePageLayoutView="70" workbookViewId="0">
      <selection activeCell="G58" sqref="G58:O5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2017-06-16T00:21:15Z</cp:lastPrinted>
  <dcterms:created xsi:type="dcterms:W3CDTF">2012-03-13T00:50:25Z</dcterms:created>
  <dcterms:modified xsi:type="dcterms:W3CDTF">2017-06-23T04:42:12Z</dcterms:modified>
</cp:coreProperties>
</file>