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8800" windowHeight="119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Q116" i="3" l="1"/>
  <c r="AM116" i="3"/>
  <c r="W21" i="3"/>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M2" i="4"/>
  <c r="N2" i="4"/>
  <c r="N3" i="4"/>
  <c r="H3" i="4"/>
  <c r="C3" i="4"/>
  <c r="R2" i="4"/>
  <c r="S2"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<sst xmlns="http://schemas.openxmlformats.org/spreadsheetml/2006/main" count="2912" uniqueCount="608">
  <si>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</si>
  <si>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</si>
  <si>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</si>
  <si>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</si>
  <si>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</si>
  <si>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</si>
  <si>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</si>
  <si>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</si>
  <si>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</si>
  <si>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</si>
  <si>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</si>
  <si>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</si>
  <si>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</si>
  <si>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</si>
  <si>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</si>
  <si>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</si>
  <si>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</si>
  <si>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</si>
  <si>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</si>
  <si>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</si>
  <si>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</si>
  <si>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</si>
  <si>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</si>
  <si>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</si>
  <si>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</si>
  <si>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</si>
  <si>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</si>
  <si>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</si>
  <si>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</si>
  <si>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</si>
  <si>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</si>
  <si>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</si>
  <si>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</si>
  <si>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</si>
  <si>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</si>
  <si>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</si>
  <si>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</si>
  <si>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</si>
  <si>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</si>
  <si>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</si>
  <si>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</si>
  <si>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</si>
  <si>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</si>
  <si>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</si>
  <si>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</si>
  <si>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</si>
  <si>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</si>
  <si>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</si>
  <si>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</si>
  <si>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</si>
  <si>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</si>
  <si>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</si>
  <si>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</si>
  <si>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</si>
  <si>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</si>
  <si>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</si>
  <si>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</si>
  <si>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</si>
  <si>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</si>
  <si>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</si>
  <si>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</si>
  <si>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</si>
  <si>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</si>
  <si>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</si>
  <si>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</si>
  <si>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</si>
  <si>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</si>
  <si>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</si>
  <si>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</si>
  <si>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</si>
  <si>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</si>
  <si>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</si>
  <si>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</si>
  <si>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</si>
  <si>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</si>
  <si>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</si>
  <si>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</si>
  <si>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</si>
  <si>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</si>
  <si>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</si>
  <si>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</si>
  <si>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</si>
  <si>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</si>
  <si>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</si>
  <si>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</si>
  <si>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</si>
  <si>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</si>
  <si>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</si>
  <si>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</si>
  <si>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</si>
  <si>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</si>
  <si>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</si>
  <si>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</si>
  <si>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</si>
  <si>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</si>
  <si>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</si>
  <si>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</si>
  <si>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</si>
  <si>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</si>
  <si>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</si>
  <si>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</si>
  <si>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</si>
  <si>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</si>
  <si>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</si>
  <si>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</si>
  <si>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</si>
  <si>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</si>
  <si>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</si>
  <si>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</si>
  <si>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</si>
  <si>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</si>
  <si>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</si>
  <si>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</si>
  <si>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</si>
  <si>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</si>
  <si>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</si>
  <si>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</si>
  <si>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</si>
  <si>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</si>
  <si>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</si>
  <si>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</si>
  <si>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</si>
  <si>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</si>
  <si>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</si>
  <si>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</si>
  <si>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</si>
  <si>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</si>
  <si>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</si>
  <si>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</si>
  <si>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</si>
  <si>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</si>
  <si>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</si>
  <si>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</si>
  <si>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</si>
  <si>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</si>
  <si>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</si>
  <si>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</si>
  <si>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</si>
  <si>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</si>
  <si>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</si>
  <si>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</si>
  <si>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</si>
  <si>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</si>
  <si>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</si>
  <si>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</si>
  <si>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</si>
  <si>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</si>
  <si>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</si>
  <si>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</si>
  <si>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</si>
  <si>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</si>
  <si>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</si>
  <si>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</si>
  <si>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</si>
  <si>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</si>
  <si>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</si>
  <si>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</si>
  <si>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</si>
  <si>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</si>
  <si>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</si>
  <si>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</si>
  <si>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</si>
  <si>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</si>
  <si>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</si>
  <si>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</si>
  <si>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</si>
  <si>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</si>
  <si>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</si>
  <si>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</si>
  <si>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</si>
  <si>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</si>
  <si>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</si>
  <si>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</si>
  <si>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</si>
  <si>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</si>
  <si>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</si>
  <si>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</si>
  <si>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</si>
  <si>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</si>
  <si>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</si>
  <si>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</si>
  <si>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</si>
  <si>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</si>
  <si>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</si>
  <si>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</si>
  <si>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</si>
  <si>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</si>
  <si>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</si>
  <si>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</si>
  <si>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</si>
  <si>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</si>
  <si>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</si>
  <si>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</si>
  <si>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</si>
  <si>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</si>
  <si>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</si>
  <si>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</si>
  <si>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</si>
  <si>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</si>
  <si>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</si>
  <si>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</si>
  <si>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</si>
  <si>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</si>
  <si>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</si>
  <si>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</si>
  <si>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</si>
  <si>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</si>
  <si>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</si>
  <si>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</si>
  <si>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</si>
  <si>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</si>
  <si>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</si>
  <si>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</si>
  <si>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</si>
  <si>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</si>
  <si>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</si>
  <si>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</si>
  <si>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</si>
  <si>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</si>
  <si>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</si>
  <si>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</si>
  <si>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</si>
  <si>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</si>
  <si>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</si>
  <si>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</si>
  <si>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</si>
  <si>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</si>
  <si>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</si>
  <si>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</si>
  <si>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</si>
  <si>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</si>
  <si>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</si>
  <si>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</si>
  <si>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</si>
  <si>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</si>
  <si>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</si>
  <si>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</si>
  <si>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</si>
  <si>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</si>
  <si>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</si>
  <si>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</si>
  <si>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</si>
  <si>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</si>
  <si>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</si>
  <si>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</si>
  <si>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</si>
  <si>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</si>
  <si>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</si>
  <si>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</si>
  <si>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</si>
  <si>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</si>
  <si>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</si>
  <si>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</si>
  <si>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</si>
  <si>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</si>
  <si>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</si>
  <si>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</si>
  <si>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</si>
  <si>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</si>
  <si>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</si>
  <si>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</si>
  <si>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</si>
  <si>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</si>
  <si>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</si>
  <si>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</si>
  <si>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</si>
  <si>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</si>
  <si>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</si>
  <si>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</si>
  <si>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</si>
  <si>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</si>
  <si>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</si>
  <si>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</si>
  <si>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</si>
  <si>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</si>
  <si>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</si>
  <si>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</si>
  <si>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</si>
  <si>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</si>
  <si>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</si>
  <si>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</si>
  <si>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</si>
  <si>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</si>
  <si>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</si>
  <si>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</si>
  <si>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</si>
  <si>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</si>
  <si>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</si>
  <si>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</si>
  <si>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</si>
  <si>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</si>
  <si>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</si>
  <si>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</si>
  <si>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</si>
  <si>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</si>
  <si>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</si>
  <si>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</si>
  <si>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</si>
  <si>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</si>
  <si>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</si>
  <si>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</si>
  <si>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</si>
  <si>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</si>
  <si>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</si>
  <si>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</si>
  <si>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</si>
  <si>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</si>
  <si>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</si>
  <si>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</si>
  <si>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</si>
  <si>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</si>
  <si>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</si>
  <si>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</si>
  <si>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</si>
  <si>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</si>
  <si>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</si>
  <si>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</si>
  <si>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</si>
  <si>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</si>
  <si>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</si>
  <si>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</si>
  <si>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</si>
  <si>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</si>
  <si>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</si>
  <si>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</si>
  <si>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</si>
  <si>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</si>
  <si>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</si>
  <si>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</si>
  <si>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</si>
  <si>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</si>
  <si>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</si>
  <si>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</si>
  <si>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</si>
  <si>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</si>
  <si>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</si>
  <si>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</si>
  <si>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</si>
  <si>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</si>
  <si>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</si>
  <si>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</si>
  <si>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</si>
  <si>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</si>
  <si>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</si>
  <si>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</si>
  <si>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</si>
  <si>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</si>
  <si>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</si>
  <si>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</si>
  <si>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</si>
  <si>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</si>
  <si>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</si>
  <si>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</si>
  <si>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</si>
  <si>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</si>
  <si>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</si>
  <si>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</si>
  <si>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</si>
  <si>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</si>
  <si>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</si>
  <si>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</si>
  <si>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</si>
  <si>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</si>
  <si>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</si>
  <si>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</si>
  <si>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</si>
  <si>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</si>
  <si>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</si>
  <si>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</si>
  <si>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</si>
  <si>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</si>
  <si>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</si>
  <si>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</si>
  <si>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</si>
  <si>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</si>
  <si>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</si>
  <si>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</si>
  <si>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</si>
  <si>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</si>
  <si>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</si>
  <si>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</si>
  <si>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</si>
  <si>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</si>
  <si>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</si>
  <si>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</si>
  <si>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</si>
  <si>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</si>
  <si>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</si>
  <si>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</si>
  <si>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</si>
  <si>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</si>
  <si>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</si>
  <si>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</si>
  <si>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</si>
  <si>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</si>
  <si>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</si>
  <si>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</si>
  <si>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</si>
  <si>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</si>
  <si>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</si>
  <si>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</si>
  <si>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</si>
  <si>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</si>
  <si>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</si>
  <si>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</si>
  <si>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</si>
  <si>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</si>
  <si>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</si>
  <si>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</si>
  <si>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</si>
  <si>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</si>
  <si>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</si>
  <si>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</si>
  <si>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</si>
  <si>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</si>
  <si>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</si>
  <si>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</si>
  <si>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</si>
  <si>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</si>
  <si>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</si>
  <si>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</si>
  <si>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</si>
  <si>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</si>
  <si>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</si>
  <si>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</si>
  <si>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</si>
  <si>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</si>
  <si>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</si>
  <si>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</si>
  <si>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</si>
  <si>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</si>
  <si>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</si>
  <si>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</si>
  <si>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</si>
  <si>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</si>
  <si>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</si>
  <si>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</si>
  <si>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</si>
  <si>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</si>
  <si>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</si>
  <si>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</si>
  <si>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</si>
  <si>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</si>
  <si>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</si>
  <si>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</si>
  <si>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</si>
  <si>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</si>
  <si>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</si>
  <si>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</si>
  <si>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</si>
  <si>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</si>
  <si>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</si>
  <si>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</si>
  <si>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</si>
  <si>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</si>
  <si>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</si>
  <si>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</si>
  <si>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</si>
  <si>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</si>
  <si>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</si>
  <si>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</si>
  <si>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</si>
  <si>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</si>
  <si>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</si>
  <si>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</si>
  <si>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</si>
  <si>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</si>
  <si>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</si>
  <si>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</si>
  <si>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</si>
  <si>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</si>
  <si>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</si>
  <si>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</si>
  <si>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</si>
  <si>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</si>
  <si>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</si>
  <si>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</si>
  <si>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</si>
  <si>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</si>
  <si>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</si>
  <si>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</si>
  <si>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</si>
  <si>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</si>
  <si>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</si>
  <si>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</si>
  <si>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</si>
  <si>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</si>
  <si>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</si>
  <si>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</si>
  <si>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</si>
  <si>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</si>
  <si>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</si>
  <si>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</si>
  <si>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</si>
  <si>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</si>
  <si>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</si>
  <si>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</si>
  <si>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</si>
  <si>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</si>
  <si>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</si>
  <si>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</si>
  <si>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</si>
  <si>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</si>
  <si>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</si>
  <si>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</si>
  <si>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</si>
  <si>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</si>
  <si>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</si>
  <si>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</si>
  <si>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</si>
  <si>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</si>
  <si>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</si>
  <si>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</si>
  <si>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</si>
  <si>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</si>
  <si>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</si>
  <si>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</si>
  <si>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</si>
  <si>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</si>
  <si>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</si>
  <si>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</si>
  <si>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</si>
  <si>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</si>
  <si>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</si>
  <si>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</si>
  <si>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</si>
  <si>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</si>
  <si>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</si>
  <si>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</si>
  <si>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</si>
  <si>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</si>
  <si>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</si>
  <si>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</si>
  <si>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</si>
  <si>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</si>
  <si>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</si>
  <si>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</si>
  <si>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</si>
  <si>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</si>
  <si>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</si>
  <si>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</si>
  <si>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</si>
  <si>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</si>
  <si>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</si>
  <si>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</si>
  <si>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</si>
  <si>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建築設備の自動制御技術によるエネルギー削減効果の評価法の開発</t>
    <phoneticPr fontId="5"/>
  </si>
  <si>
    <t>国土交通省</t>
  </si>
  <si>
    <t>国土技術政策総合研究所</t>
    <rPh sb="0" eb="2">
      <t>コクド</t>
    </rPh>
    <rPh sb="2" eb="4">
      <t>ギジュツ</t>
    </rPh>
    <rPh sb="4" eb="6">
      <t>セイサク</t>
    </rPh>
    <rPh sb="6" eb="8">
      <t>ソウゴウ</t>
    </rPh>
    <rPh sb="8" eb="11">
      <t>ケンキュウジョ</t>
    </rPh>
    <phoneticPr fontId="5"/>
  </si>
  <si>
    <t>○</t>
  </si>
  <si>
    <t>-</t>
  </si>
  <si>
    <t>-</t>
    <phoneticPr fontId="5"/>
  </si>
  <si>
    <t>試験研究費</t>
    <rPh sb="0" eb="2">
      <t>シケン</t>
    </rPh>
    <rPh sb="2" eb="5">
      <t>ケンキュウヒ</t>
    </rPh>
    <phoneticPr fontId="5"/>
  </si>
  <si>
    <t>職員旅費</t>
    <rPh sb="0" eb="2">
      <t>ショクイン</t>
    </rPh>
    <rPh sb="2" eb="4">
      <t>リョヒ</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</si>
  <si>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</si>
  <si>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</si>
  <si>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住宅研究部　建築環境研究室</t>
    <phoneticPr fontId="5"/>
  </si>
  <si>
    <t>室長　三木　保弘</t>
    <phoneticPr fontId="5"/>
  </si>
  <si>
    <t>-</t>
    <phoneticPr fontId="5"/>
  </si>
  <si>
    <t>近年、技術の進展が目覚ましく、今後の建築物の省エネルギー化に対して重要な役割を果たすことが期待される建築設備の自動制御技術について、複数の制御方式ごとに評価出来るように評価方法を整備するとともに、大臣認定にて任意の技術を評価する方法を開発する。</t>
    <phoneticPr fontId="5"/>
  </si>
  <si>
    <t>近年、建築物のエネルギー消費性能に大きな影響を与える建築設備の自動制御技術（機器の動かし方を自動的に操作する技術）の進展が目覚ましい。しかし、断熱建材やルームエアコン等の量産品とは異なり、自動制御技術は現場で作り込みをされることが一般的であるためJIS等の規格が整備されておらず、その性能の差別化が困難であり、現在の省エネルギー基準では代表的な制御方式を想定した評価となっている。しかし、当該分野は今後の建築物の省エネルギー化に対して重要な役割を果たすことは確実であり、今後も民間において様々な技術開発が期待されるため、各技術の特徴の差異を詳細に評価し、技術開発を誘導・促進していく必要がある。そこで、本施策では、建築設備の自動制御技術について、現状では一律で決めている制御方式を複数の制御方式で評価出来るように評価方法を整備するとともに、大臣認定にて任意の技術を評価する方法の開発を行う。この成果は、省エネルギー基準の次期見直しの際に基準化を見込む。</t>
    <phoneticPr fontId="5"/>
  </si>
  <si>
    <t>自動制御技術のエネルギー消費性能の評価基準の策定のための技術的課題数</t>
    <phoneticPr fontId="5"/>
  </si>
  <si>
    <t>-</t>
    <phoneticPr fontId="5"/>
  </si>
  <si>
    <t>本事業に関連する論文・報告発表、刊行物公表件数</t>
    <phoneticPr fontId="5"/>
  </si>
  <si>
    <t>件</t>
    <rPh sb="0" eb="1">
      <t>ケン</t>
    </rPh>
    <phoneticPr fontId="5"/>
  </si>
  <si>
    <t>執行額（百万円）／本事業に関連する論文・報告発表、刊行物公表件　　　　　　　　　　　　　　</t>
  </si>
  <si>
    <t>百万円/件</t>
  </si>
  <si>
    <t>　　/</t>
  </si>
  <si>
    <t>目標を達成した技術研究開発の割合</t>
    <phoneticPr fontId="5"/>
  </si>
  <si>
    <t>国土交通省が実施している技術研究開発課題を効果的・効率的に推進することに資する。</t>
    <phoneticPr fontId="5"/>
  </si>
  <si>
    <t>新28-0038</t>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</si>
  <si>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</si>
  <si>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</si>
  <si>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役務費</t>
    <rPh sb="0" eb="2">
      <t>エキム</t>
    </rPh>
    <rPh sb="2" eb="3">
      <t>ヒ</t>
    </rPh>
    <phoneticPr fontId="5"/>
  </si>
  <si>
    <t>建築設備の自動制御技術に関する設計図書情報の収集及び整理</t>
    <phoneticPr fontId="5"/>
  </si>
  <si>
    <t>（株）日建設計総合研究所</t>
    <phoneticPr fontId="5"/>
  </si>
  <si>
    <t>建築設備の自動制御技術に関する設計図書情報の収集及び整理業務</t>
    <phoneticPr fontId="5"/>
  </si>
  <si>
    <t>（株）システムラボラトリ</t>
    <phoneticPr fontId="5"/>
  </si>
  <si>
    <t>（株）ティーディーシー</t>
    <phoneticPr fontId="5"/>
  </si>
  <si>
    <t>（株）東洋設備事務所</t>
    <phoneticPr fontId="5"/>
  </si>
  <si>
    <t>太陽計測（株）</t>
    <phoneticPr fontId="5"/>
  </si>
  <si>
    <t>（株）イズミシステム設計</t>
    <phoneticPr fontId="5"/>
  </si>
  <si>
    <t>熱負荷計算プログラムのプログラムコード移植業務</t>
    <phoneticPr fontId="5"/>
  </si>
  <si>
    <t>非住宅建築物における照明設備の設計仕様抽出業務</t>
    <phoneticPr fontId="5"/>
  </si>
  <si>
    <t>ビジネスホテル標準モデルの空調・給湯設備設計のための根拠資料作成業務</t>
    <phoneticPr fontId="5"/>
  </si>
  <si>
    <t>夏季における模擬オフィス実験室の調湿換気装置データ取得業務</t>
    <phoneticPr fontId="5"/>
  </si>
  <si>
    <t>省エネ基準プログラム入力シートコンバータツール作成業務</t>
    <phoneticPr fontId="5"/>
  </si>
  <si>
    <t>新28-0052</t>
    <rPh sb="0" eb="1">
      <t>シン</t>
    </rPh>
    <phoneticPr fontId="5"/>
  </si>
  <si>
    <t>百万円未満</t>
    <rPh sb="0" eb="1">
      <t>ヒャク</t>
    </rPh>
    <rPh sb="1" eb="3">
      <t>マンエン</t>
    </rPh>
    <rPh sb="3" eb="5">
      <t>ミマン</t>
    </rPh>
    <phoneticPr fontId="5"/>
  </si>
  <si>
    <t xml:space="preserve">
A.（株）日建設計総合研究所
</t>
    <phoneticPr fontId="5"/>
  </si>
  <si>
    <t>・エネルギーの使用の合理化等に関する法律 第72条
・建築物のエネルギー消費性能向上に関する法律 第11条
・平成28年国土交通省告示第265号</t>
    <rPh sb="49" eb="50">
      <t>ダイ</t>
    </rPh>
    <rPh sb="52" eb="53">
      <t>ジョウ</t>
    </rPh>
    <phoneticPr fontId="5"/>
  </si>
  <si>
    <t>12百万円/3</t>
    <rPh sb="2" eb="4">
      <t>ヒャクマｎ</t>
    </rPh>
    <rPh sb="4" eb="5">
      <t>エｎ</t>
    </rPh>
    <phoneticPr fontId="5"/>
  </si>
  <si>
    <t>14百万円/3件</t>
    <rPh sb="4" eb="5">
      <t>エン</t>
    </rPh>
    <phoneticPr fontId="5"/>
  </si>
  <si>
    <t>民間では建築物の省エネルギー化のための技術開発が進んでおり、今後も民間において様々な技術開発が期待されるため、国の基準において各技術の特徴の差異を詳細に評価する手法を開発する研究は新たな制御技術の開発・普及に重要であるため、ニーズが高いと評価できる。</t>
    <phoneticPr fontId="5"/>
  </si>
  <si>
    <t>本施策で開発する評価方法は、多様な省エネルギー技術を定量的に評価するものであり、その評価方法は省エネルギー基準等の国の施策に反映させることを意図しているため、特定の者に有利にならないように中立な立場から評価方法を作成することが極めて重要である。また、多岐にわたる評価手法について適切に理解し、評価手法を構築していくことが求められ、高度でかつ総合的な知見が問われる。以上より、国土技術政策総合研究所において実施すべき事業であり、また、外部有識者による評価委員会において事前評価を受け、国土技術政策総合研究所において実施すべきと評価を受けている。</t>
    <phoneticPr fontId="5"/>
  </si>
  <si>
    <t>「建築物のエネルギー消費性能の向上に関する法律」が平成27年7月に成立するなど、建築物の省エネルギー化に関する動きが加速しているため、今後の建築物の省エネルギー化に対して重要な役割を果たすことが期待される建築設備の自動制御技術の評価方法を作成することの優先度は高いと評価できる。</t>
    <phoneticPr fontId="5"/>
  </si>
  <si>
    <t>無</t>
  </si>
  <si>
    <t>‐</t>
  </si>
  <si>
    <t>支出先（業務請負者）選定においては、企画競争により複数者から技術提案を受け、第三者機関である技術提案評価審査会による審議を経ており、競争性や妥当性を確保している。</t>
    <phoneticPr fontId="5"/>
  </si>
  <si>
    <t>妥当であると考えている。</t>
    <phoneticPr fontId="5"/>
  </si>
  <si>
    <t>事業目的に即し真に必要な支出に限定されており、事業目的と無関係な支出はない。</t>
    <phoneticPr fontId="5"/>
  </si>
  <si>
    <t>事業開始前に外部有識者による「効率性（研究の実施方法、実施体制）」等の評価項目に関する『事前評価』を受けて実施している。</t>
    <phoneticPr fontId="5"/>
  </si>
  <si>
    <t>見込み通りの論文投稿等を実施している。</t>
    <phoneticPr fontId="5"/>
  </si>
  <si>
    <t>・本事業は、外部有識者による評価委員会において「事前評価」を受け、より省エネルギー効果の高い制御方式の開発及び導入を促進するために重要な研究であり国土技術政策総合研究所において実施すべきと評価された。
・発注にあたっては、価格競争や企画競争により競争性の確保に努めた。</t>
    <phoneticPr fontId="5"/>
  </si>
  <si>
    <t>引き続き、技術提案が必要となる業務発注に際しては、所内審査、第三者機関である技術提案評価審査委員会による審査を行うとともに、企画競争等により的確な予算の執行に努める。</t>
    <phoneticPr fontId="5"/>
  </si>
  <si>
    <t>本</t>
    <rPh sb="0" eb="1">
      <t>ホン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</si>
  <si>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5"/>
  </si>
  <si>
    <t>自動制御技術のエネルギー消費性能の評価基準を策定するために必要な技術的課題を平成３０年度までに３本解決する。</t>
    <rPh sb="29" eb="31">
      <t>ヒツヨウ</t>
    </rPh>
    <rPh sb="32" eb="35">
      <t>ギジュツテキ</t>
    </rPh>
    <rPh sb="35" eb="37">
      <t>カダイ</t>
    </rPh>
    <rPh sb="38" eb="40">
      <t>ヘイセイ</t>
    </rPh>
    <rPh sb="42" eb="44">
      <t>ネンド</t>
    </rPh>
    <rPh sb="48" eb="49">
      <t>ホン</t>
    </rPh>
    <rPh sb="49" eb="51">
      <t>カイケツ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</si>
</sst>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740</xdr:row>
      <xdr:rowOff>0</xdr:rowOff>
    </xdr:from>
    <xdr:to>
      <xdr:col>24</xdr:col>
      <xdr:colOff>148088</xdr:colOff>
      <xdr:row>744</xdr:row>
      <xdr:rowOff>37902</xdr:rowOff>
    </xdr:to>
    <xdr:sp macro="" textlink="">
      <xdr:nvSpPr>
        <xdr:cNvPr id="2" name="テキスト ボックス 1"/>
        <xdr:cNvSpPr txBox="1"/>
      </xdr:nvSpPr>
      <xdr:spPr>
        <a:xfrm>
          <a:off x="1590261" y="41148000"/>
          <a:ext cx="3328610" cy="7502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12</a:t>
          </a:r>
          <a:r>
            <a:rPr kumimoji="1" lang="ja-JP" altLang="en-US" sz="1100"/>
            <a:t>百万円</a:t>
          </a:r>
        </a:p>
      </xdr:txBody>
    </xdr:sp>
    <xdr:clientData/>
  </xdr:twoCellAnchor>
  <xdr:twoCellAnchor>
    <xdr:from>
      <xdr:col>14</xdr:col>
      <xdr:colOff>39413</xdr:colOff>
      <xdr:row>746</xdr:row>
      <xdr:rowOff>210206</xdr:rowOff>
    </xdr:from>
    <xdr:to>
      <xdr:col>14</xdr:col>
      <xdr:colOff>39699</xdr:colOff>
      <xdr:row>756</xdr:row>
      <xdr:rowOff>295604</xdr:rowOff>
    </xdr:to>
    <xdr:cxnSp macro="">
      <xdr:nvCxnSpPr>
        <xdr:cNvPr id="5" name="直線コネクタ 4"/>
        <xdr:cNvCxnSpPr/>
      </xdr:nvCxnSpPr>
      <xdr:spPr>
        <a:xfrm flipH="1">
          <a:off x="2798379" y="42757396"/>
          <a:ext cx="286" cy="363263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99392</xdr:colOff>
      <xdr:row>744</xdr:row>
      <xdr:rowOff>124239</xdr:rowOff>
    </xdr:from>
    <xdr:to>
      <xdr:col>24</xdr:col>
      <xdr:colOff>59604</xdr:colOff>
      <xdr:row>748</xdr:row>
      <xdr:rowOff>110410</xdr:rowOff>
    </xdr:to>
    <xdr:sp macro="" textlink="">
      <xdr:nvSpPr>
        <xdr:cNvPr id="6" name="正方形/長方形 5"/>
        <xdr:cNvSpPr/>
      </xdr:nvSpPr>
      <xdr:spPr>
        <a:xfrm>
          <a:off x="1888435" y="41984543"/>
          <a:ext cx="2941952" cy="141078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本研究における総合とりまとめ、評価基準等に関する検討</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8</xdr:col>
      <xdr:colOff>74544</xdr:colOff>
      <xdr:row>744</xdr:row>
      <xdr:rowOff>115956</xdr:rowOff>
    </xdr:from>
    <xdr:to>
      <xdr:col>24</xdr:col>
      <xdr:colOff>190500</xdr:colOff>
      <xdr:row>746</xdr:row>
      <xdr:rowOff>303430</xdr:rowOff>
    </xdr:to>
    <xdr:sp macro="" textlink="">
      <xdr:nvSpPr>
        <xdr:cNvPr id="7" name="大かっこ 6"/>
        <xdr:cNvSpPr/>
      </xdr:nvSpPr>
      <xdr:spPr>
        <a:xfrm>
          <a:off x="1664805" y="41976260"/>
          <a:ext cx="3296478" cy="8997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744</xdr:row>
      <xdr:rowOff>165099</xdr:rowOff>
    </xdr:from>
    <xdr:to>
      <xdr:col>49</xdr:col>
      <xdr:colOff>95829</xdr:colOff>
      <xdr:row>747</xdr:row>
      <xdr:rowOff>67554</xdr:rowOff>
    </xdr:to>
    <xdr:sp macro="" textlink="">
      <xdr:nvSpPr>
        <xdr:cNvPr id="9" name="正方形/長方形 8"/>
        <xdr:cNvSpPr/>
      </xdr:nvSpPr>
      <xdr:spPr>
        <a:xfrm>
          <a:off x="7295745" y="43865259"/>
          <a:ext cx="2730403" cy="95628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4.2</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0.9</a:t>
          </a:r>
          <a:r>
            <a:rPr kumimoji="1" lang="ja-JP" altLang="en-US" sz="1100">
              <a:solidFill>
                <a:schemeClr val="tx1"/>
              </a:solidFill>
            </a:rPr>
            <a:t>百万円</a:t>
          </a:r>
        </a:p>
      </xdr:txBody>
    </xdr:sp>
    <xdr:clientData/>
  </xdr:twoCellAnchor>
  <xdr:twoCellAnchor>
    <xdr:from>
      <xdr:col>35</xdr:col>
      <xdr:colOff>160683</xdr:colOff>
      <xdr:row>744</xdr:row>
      <xdr:rowOff>76201</xdr:rowOff>
    </xdr:from>
    <xdr:to>
      <xdr:col>49</xdr:col>
      <xdr:colOff>139700</xdr:colOff>
      <xdr:row>746</xdr:row>
      <xdr:rowOff>264887</xdr:rowOff>
    </xdr:to>
    <xdr:sp macro="" textlink="">
      <xdr:nvSpPr>
        <xdr:cNvPr id="10" name="大かっこ 9"/>
        <xdr:cNvSpPr/>
      </xdr:nvSpPr>
      <xdr:spPr>
        <a:xfrm>
          <a:off x="7272683" y="41998901"/>
          <a:ext cx="2823817" cy="8998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190500</xdr:colOff>
      <xdr:row>749</xdr:row>
      <xdr:rowOff>190500</xdr:rowOff>
    </xdr:from>
    <xdr:to>
      <xdr:col>49</xdr:col>
      <xdr:colOff>65774</xdr:colOff>
      <xdr:row>751</xdr:row>
      <xdr:rowOff>106569</xdr:rowOff>
    </xdr:to>
    <xdr:sp macro="" textlink="">
      <xdr:nvSpPr>
        <xdr:cNvPr id="11" name="テキスト ボックス 10"/>
        <xdr:cNvSpPr txBox="1"/>
      </xdr:nvSpPr>
      <xdr:spPr>
        <a:xfrm>
          <a:off x="7147891" y="43831565"/>
          <a:ext cx="2658231" cy="6283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（株）日建設計総合研究所</a:t>
          </a:r>
          <a:endParaRPr kumimoji="1" lang="en-US" altLang="ja-JP" sz="1100"/>
        </a:p>
        <a:p>
          <a:pPr algn="ctr"/>
          <a:r>
            <a:rPr kumimoji="1" lang="en-US" altLang="ja-JP" sz="1100"/>
            <a:t>4</a:t>
          </a:r>
          <a:r>
            <a:rPr kumimoji="1" lang="ja-JP" altLang="en-US" sz="1100"/>
            <a:t>百万円</a:t>
          </a:r>
        </a:p>
      </xdr:txBody>
    </xdr:sp>
    <xdr:clientData/>
  </xdr:twoCellAnchor>
  <xdr:twoCellAnchor>
    <xdr:from>
      <xdr:col>35</xdr:col>
      <xdr:colOff>107674</xdr:colOff>
      <xdr:row>751</xdr:row>
      <xdr:rowOff>198783</xdr:rowOff>
    </xdr:from>
    <xdr:to>
      <xdr:col>49</xdr:col>
      <xdr:colOff>266669</xdr:colOff>
      <xdr:row>755</xdr:row>
      <xdr:rowOff>184955</xdr:rowOff>
    </xdr:to>
    <xdr:sp macro="" textlink="">
      <xdr:nvSpPr>
        <xdr:cNvPr id="13" name="正方形/長方形 12"/>
        <xdr:cNvSpPr/>
      </xdr:nvSpPr>
      <xdr:spPr>
        <a:xfrm>
          <a:off x="7065065" y="44552153"/>
          <a:ext cx="2941952" cy="141078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自動制御技術に関する設計図書情報の収集及び分析業務</a:t>
          </a:r>
          <a:endParaRPr lang="ja-JP" altLang="ja-JP">
            <a:solidFill>
              <a:sysClr val="windowText" lastClr="000000"/>
            </a:solidFill>
            <a:effectLst/>
          </a:endParaRPr>
        </a:p>
      </xdr:txBody>
    </xdr:sp>
    <xdr:clientData/>
  </xdr:twoCellAnchor>
  <xdr:twoCellAnchor>
    <xdr:from>
      <xdr:col>34</xdr:col>
      <xdr:colOff>165652</xdr:colOff>
      <xdr:row>751</xdr:row>
      <xdr:rowOff>173935</xdr:rowOff>
    </xdr:from>
    <xdr:to>
      <xdr:col>49</xdr:col>
      <xdr:colOff>330058</xdr:colOff>
      <xdr:row>754</xdr:row>
      <xdr:rowOff>5258</xdr:rowOff>
    </xdr:to>
    <xdr:sp macro="" textlink="">
      <xdr:nvSpPr>
        <xdr:cNvPr id="14" name="大かっこ 13"/>
        <xdr:cNvSpPr/>
      </xdr:nvSpPr>
      <xdr:spPr>
        <a:xfrm>
          <a:off x="6924261" y="44527305"/>
          <a:ext cx="3146145" cy="8997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190500</xdr:colOff>
      <xdr:row>755</xdr:row>
      <xdr:rowOff>253049</xdr:rowOff>
    </xdr:from>
    <xdr:to>
      <xdr:col>49</xdr:col>
      <xdr:colOff>67488</xdr:colOff>
      <xdr:row>756</xdr:row>
      <xdr:rowOff>528922</xdr:rowOff>
    </xdr:to>
    <xdr:sp macro="" textlink="">
      <xdr:nvSpPr>
        <xdr:cNvPr id="15" name="テキスト ボックス 14"/>
        <xdr:cNvSpPr txBox="1"/>
      </xdr:nvSpPr>
      <xdr:spPr>
        <a:xfrm>
          <a:off x="7087914" y="45992756"/>
          <a:ext cx="2635953" cy="6305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民間企業（５社）</a:t>
          </a:r>
          <a:endParaRPr kumimoji="1" lang="en-US" altLang="ja-JP" sz="1100"/>
        </a:p>
        <a:p>
          <a:pPr algn="ctr"/>
          <a:r>
            <a:rPr kumimoji="1" lang="en-US" altLang="ja-JP" sz="1100"/>
            <a:t>3.8</a:t>
          </a:r>
          <a:r>
            <a:rPr kumimoji="1" lang="ja-JP" altLang="en-US" sz="1100"/>
            <a:t>百万円</a:t>
          </a:r>
        </a:p>
      </xdr:txBody>
    </xdr:sp>
    <xdr:clientData/>
  </xdr:twoCellAnchor>
  <xdr:twoCellAnchor>
    <xdr:from>
      <xdr:col>35</xdr:col>
      <xdr:colOff>107675</xdr:colOff>
      <xdr:row>757</xdr:row>
      <xdr:rowOff>107674</xdr:rowOff>
    </xdr:from>
    <xdr:to>
      <xdr:col>49</xdr:col>
      <xdr:colOff>267625</xdr:colOff>
      <xdr:row>759</xdr:row>
      <xdr:rowOff>165558</xdr:rowOff>
    </xdr:to>
    <xdr:sp macro="" textlink="">
      <xdr:nvSpPr>
        <xdr:cNvPr id="16" name="正方形/長方形 15"/>
        <xdr:cNvSpPr/>
      </xdr:nvSpPr>
      <xdr:spPr>
        <a:xfrm>
          <a:off x="7065066" y="46912696"/>
          <a:ext cx="2942907" cy="139966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自動制御技術の</a:t>
          </a:r>
          <a:r>
            <a:rPr kumimoji="1" lang="ja-JP" altLang="en-US" sz="1100">
              <a:solidFill>
                <a:sysClr val="windowText" lastClr="000000"/>
              </a:solidFill>
              <a:effectLst/>
              <a:latin typeface="+mn-lt"/>
              <a:ea typeface="+mn-ea"/>
              <a:cs typeface="+mn-cs"/>
            </a:rPr>
            <a:t>設計仕様調査</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・自動制御技術の運転データの計測補助</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自動制御技術の運転データの</a:t>
          </a:r>
          <a:r>
            <a:rPr kumimoji="1" lang="ja-JP" altLang="en-US" sz="1100">
              <a:solidFill>
                <a:sysClr val="windowText" lastClr="000000"/>
              </a:solidFill>
              <a:effectLst/>
              <a:latin typeface="+mn-lt"/>
              <a:ea typeface="+mn-ea"/>
              <a:cs typeface="+mn-cs"/>
            </a:rPr>
            <a:t>解析のためのプログラム開発</a:t>
          </a:r>
          <a:endParaRPr lang="ja-JP" altLang="ja-JP">
            <a:solidFill>
              <a:sysClr val="windowText" lastClr="000000"/>
            </a:solidFill>
            <a:effectLst/>
          </a:endParaRPr>
        </a:p>
      </xdr:txBody>
    </xdr:sp>
    <xdr:clientData/>
  </xdr:twoCellAnchor>
  <xdr:twoCellAnchor>
    <xdr:from>
      <xdr:col>35</xdr:col>
      <xdr:colOff>33131</xdr:colOff>
      <xdr:row>757</xdr:row>
      <xdr:rowOff>74542</xdr:rowOff>
    </xdr:from>
    <xdr:to>
      <xdr:col>49</xdr:col>
      <xdr:colOff>272079</xdr:colOff>
      <xdr:row>758</xdr:row>
      <xdr:rowOff>303430</xdr:rowOff>
    </xdr:to>
    <xdr:sp macro="" textlink="">
      <xdr:nvSpPr>
        <xdr:cNvPr id="17" name="大かっこ 16"/>
        <xdr:cNvSpPr/>
      </xdr:nvSpPr>
      <xdr:spPr>
        <a:xfrm>
          <a:off x="6990522" y="46879564"/>
          <a:ext cx="3021905" cy="8997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33130</xdr:colOff>
      <xdr:row>750</xdr:row>
      <xdr:rowOff>234769</xdr:rowOff>
    </xdr:from>
    <xdr:to>
      <xdr:col>35</xdr:col>
      <xdr:colOff>168520</xdr:colOff>
      <xdr:row>750</xdr:row>
      <xdr:rowOff>234769</xdr:rowOff>
    </xdr:to>
    <xdr:cxnSp macro="">
      <xdr:nvCxnSpPr>
        <xdr:cNvPr id="18" name="直線矢印コネクタ 17"/>
        <xdr:cNvCxnSpPr/>
      </xdr:nvCxnSpPr>
      <xdr:spPr>
        <a:xfrm>
          <a:off x="2802707" y="44188981"/>
          <a:ext cx="428975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26936</xdr:colOff>
      <xdr:row>756</xdr:row>
      <xdr:rowOff>291704</xdr:rowOff>
    </xdr:from>
    <xdr:to>
      <xdr:col>35</xdr:col>
      <xdr:colOff>162326</xdr:colOff>
      <xdr:row>756</xdr:row>
      <xdr:rowOff>291704</xdr:rowOff>
    </xdr:to>
    <xdr:cxnSp macro="">
      <xdr:nvCxnSpPr>
        <xdr:cNvPr id="20" name="直線矢印コネクタ 19"/>
        <xdr:cNvCxnSpPr/>
      </xdr:nvCxnSpPr>
      <xdr:spPr>
        <a:xfrm>
          <a:off x="2824034" y="46420582"/>
          <a:ext cx="4331036"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141" zoomScaleSheetLayoutView="75" zoomScalePageLayoutView="141" workbookViewId="0"/>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440</v>
      </c>
      <c r="AT2" s="963"/>
      <c r="AU2" s="963"/>
      <c r="AV2" s="52" t="str">
        <f>IF(AW2="", "", "-")</f>
        <v/>
      </c>
      <c r="AW2" s="935"/>
      <c r="AX2" s="935"/>
    </row>
    <row r="3" spans="1:50" ht="21" customHeight="1" thickBot="1">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547</v>
      </c>
      <c r="AK3" s="894"/>
      <c r="AL3" s="894"/>
      <c r="AM3" s="894"/>
      <c r="AN3" s="894"/>
      <c r="AO3" s="894"/>
      <c r="AP3" s="894"/>
      <c r="AQ3" s="894"/>
      <c r="AR3" s="894"/>
      <c r="AS3" s="894"/>
      <c r="AT3" s="894"/>
      <c r="AU3" s="894"/>
      <c r="AV3" s="894"/>
      <c r="AW3" s="894"/>
      <c r="AX3" s="24" t="s">
        <v>66</v>
      </c>
    </row>
    <row r="4" spans="1:50" ht="24.75" customHeight="1">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c r="A5" s="715" t="s">
        <v>68</v>
      </c>
      <c r="B5" s="716"/>
      <c r="C5" s="716"/>
      <c r="D5" s="716"/>
      <c r="E5" s="716"/>
      <c r="F5" s="717"/>
      <c r="G5" s="864" t="s">
        <v>76</v>
      </c>
      <c r="H5" s="865"/>
      <c r="I5" s="865"/>
      <c r="J5" s="865"/>
      <c r="K5" s="865"/>
      <c r="L5" s="865"/>
      <c r="M5" s="866" t="s">
        <v>67</v>
      </c>
      <c r="N5" s="867"/>
      <c r="O5" s="867"/>
      <c r="P5" s="867"/>
      <c r="Q5" s="867"/>
      <c r="R5" s="868"/>
      <c r="S5" s="869" t="s">
        <v>80</v>
      </c>
      <c r="T5" s="865"/>
      <c r="U5" s="865"/>
      <c r="V5" s="865"/>
      <c r="W5" s="865"/>
      <c r="X5" s="870"/>
      <c r="Y5" s="721" t="s">
        <v>3</v>
      </c>
      <c r="Z5" s="554"/>
      <c r="AA5" s="554"/>
      <c r="AB5" s="554"/>
      <c r="AC5" s="554"/>
      <c r="AD5" s="555"/>
      <c r="AE5" s="722" t="s">
        <v>556</v>
      </c>
      <c r="AF5" s="722"/>
      <c r="AG5" s="722"/>
      <c r="AH5" s="722"/>
      <c r="AI5" s="722"/>
      <c r="AJ5" s="722"/>
      <c r="AK5" s="722"/>
      <c r="AL5" s="722"/>
      <c r="AM5" s="722"/>
      <c r="AN5" s="722"/>
      <c r="AO5" s="722"/>
      <c r="AP5" s="723"/>
      <c r="AQ5" s="724" t="s">
        <v>557</v>
      </c>
      <c r="AR5" s="725"/>
      <c r="AS5" s="725"/>
      <c r="AT5" s="725"/>
      <c r="AU5" s="725"/>
      <c r="AV5" s="725"/>
      <c r="AW5" s="725"/>
      <c r="AX5" s="726"/>
    </row>
    <row r="6" spans="1:50" ht="39" customHeight="1">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54.95" customHeight="1">
      <c r="A7" s="511" t="s">
        <v>23</v>
      </c>
      <c r="B7" s="512"/>
      <c r="C7" s="512"/>
      <c r="D7" s="512"/>
      <c r="E7" s="512"/>
      <c r="F7" s="513"/>
      <c r="G7" s="514" t="s">
        <v>590</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562</v>
      </c>
      <c r="AF7" s="937"/>
      <c r="AG7" s="937"/>
      <c r="AH7" s="937"/>
      <c r="AI7" s="937"/>
      <c r="AJ7" s="937"/>
      <c r="AK7" s="937"/>
      <c r="AL7" s="937"/>
      <c r="AM7" s="937"/>
      <c r="AN7" s="937"/>
      <c r="AO7" s="937"/>
      <c r="AP7" s="937"/>
      <c r="AQ7" s="937"/>
      <c r="AR7" s="937"/>
      <c r="AS7" s="937"/>
      <c r="AT7" s="937"/>
      <c r="AU7" s="937"/>
      <c r="AV7" s="937"/>
      <c r="AW7" s="937"/>
      <c r="AX7" s="938"/>
    </row>
    <row r="8" spans="1:50" ht="53.25" customHeight="1">
      <c r="A8" s="511" t="s">
        <v>391</v>
      </c>
      <c r="B8" s="512"/>
      <c r="C8" s="512"/>
      <c r="D8" s="512"/>
      <c r="E8" s="512"/>
      <c r="F8" s="513"/>
      <c r="G8" s="964" t="str">
        <f>入力規則等!A26</f>
        <v>科学技術・イノベーション</v>
      </c>
      <c r="H8" s="743"/>
      <c r="I8" s="743"/>
      <c r="J8" s="743"/>
      <c r="K8" s="743"/>
      <c r="L8" s="743"/>
      <c r="M8" s="743"/>
      <c r="N8" s="743"/>
      <c r="O8" s="743"/>
      <c r="P8" s="743"/>
      <c r="Q8" s="743"/>
      <c r="R8" s="743"/>
      <c r="S8" s="743"/>
      <c r="T8" s="743"/>
      <c r="U8" s="743"/>
      <c r="V8" s="743"/>
      <c r="W8" s="743"/>
      <c r="X8" s="965"/>
      <c r="Y8" s="871" t="s">
        <v>392</v>
      </c>
      <c r="Z8" s="872"/>
      <c r="AA8" s="872"/>
      <c r="AB8" s="872"/>
      <c r="AC8" s="872"/>
      <c r="AD8" s="873"/>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c r="A9" s="874" t="s">
        <v>24</v>
      </c>
      <c r="B9" s="875"/>
      <c r="C9" s="875"/>
      <c r="D9" s="875"/>
      <c r="E9" s="875"/>
      <c r="F9" s="875"/>
      <c r="G9" s="876" t="s">
        <v>559</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c r="A10" s="681" t="s">
        <v>31</v>
      </c>
      <c r="B10" s="682"/>
      <c r="C10" s="682"/>
      <c r="D10" s="682"/>
      <c r="E10" s="682"/>
      <c r="F10" s="682"/>
      <c r="G10" s="772" t="s">
        <v>560</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968" t="s">
        <v>25</v>
      </c>
      <c r="B12" s="969"/>
      <c r="C12" s="969"/>
      <c r="D12" s="969"/>
      <c r="E12" s="969"/>
      <c r="F12" s="970"/>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c r="A13" s="637"/>
      <c r="B13" s="638"/>
      <c r="C13" s="638"/>
      <c r="D13" s="638"/>
      <c r="E13" s="638"/>
      <c r="F13" s="639"/>
      <c r="G13" s="746" t="s">
        <v>7</v>
      </c>
      <c r="H13" s="747"/>
      <c r="I13" s="788" t="s">
        <v>8</v>
      </c>
      <c r="J13" s="789"/>
      <c r="K13" s="789"/>
      <c r="L13" s="789"/>
      <c r="M13" s="789"/>
      <c r="N13" s="789"/>
      <c r="O13" s="790"/>
      <c r="P13" s="678" t="s">
        <v>551</v>
      </c>
      <c r="Q13" s="679"/>
      <c r="R13" s="679"/>
      <c r="S13" s="679"/>
      <c r="T13" s="679"/>
      <c r="U13" s="679"/>
      <c r="V13" s="680"/>
      <c r="W13" s="678" t="s">
        <v>551</v>
      </c>
      <c r="X13" s="679"/>
      <c r="Y13" s="679"/>
      <c r="Z13" s="679"/>
      <c r="AA13" s="679"/>
      <c r="AB13" s="679"/>
      <c r="AC13" s="680"/>
      <c r="AD13" s="678">
        <v>14</v>
      </c>
      <c r="AE13" s="679"/>
      <c r="AF13" s="679"/>
      <c r="AG13" s="679"/>
      <c r="AH13" s="679"/>
      <c r="AI13" s="679"/>
      <c r="AJ13" s="680"/>
      <c r="AK13" s="678">
        <v>14</v>
      </c>
      <c r="AL13" s="679"/>
      <c r="AM13" s="679"/>
      <c r="AN13" s="679"/>
      <c r="AO13" s="679"/>
      <c r="AP13" s="679"/>
      <c r="AQ13" s="680"/>
      <c r="AR13" s="943"/>
      <c r="AS13" s="944"/>
      <c r="AT13" s="944"/>
      <c r="AU13" s="944"/>
      <c r="AV13" s="944"/>
      <c r="AW13" s="944"/>
      <c r="AX13" s="945"/>
    </row>
    <row r="14" spans="1:50" ht="21" customHeight="1">
      <c r="A14" s="637"/>
      <c r="B14" s="638"/>
      <c r="C14" s="638"/>
      <c r="D14" s="638"/>
      <c r="E14" s="638"/>
      <c r="F14" s="639"/>
      <c r="G14" s="748"/>
      <c r="H14" s="749"/>
      <c r="I14" s="734" t="s">
        <v>9</v>
      </c>
      <c r="J14" s="783"/>
      <c r="K14" s="783"/>
      <c r="L14" s="783"/>
      <c r="M14" s="783"/>
      <c r="N14" s="783"/>
      <c r="O14" s="784"/>
      <c r="P14" s="678" t="s">
        <v>551</v>
      </c>
      <c r="Q14" s="679"/>
      <c r="R14" s="679"/>
      <c r="S14" s="679"/>
      <c r="T14" s="679"/>
      <c r="U14" s="679"/>
      <c r="V14" s="680"/>
      <c r="W14" s="678" t="s">
        <v>551</v>
      </c>
      <c r="X14" s="679"/>
      <c r="Y14" s="679"/>
      <c r="Z14" s="679"/>
      <c r="AA14" s="679"/>
      <c r="AB14" s="679"/>
      <c r="AC14" s="680"/>
      <c r="AD14" s="678" t="s">
        <v>551</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c r="A15" s="637"/>
      <c r="B15" s="638"/>
      <c r="C15" s="638"/>
      <c r="D15" s="638"/>
      <c r="E15" s="638"/>
      <c r="F15" s="639"/>
      <c r="G15" s="748"/>
      <c r="H15" s="749"/>
      <c r="I15" s="734" t="s">
        <v>52</v>
      </c>
      <c r="J15" s="735"/>
      <c r="K15" s="735"/>
      <c r="L15" s="735"/>
      <c r="M15" s="735"/>
      <c r="N15" s="735"/>
      <c r="O15" s="736"/>
      <c r="P15" s="678" t="s">
        <v>551</v>
      </c>
      <c r="Q15" s="679"/>
      <c r="R15" s="679"/>
      <c r="S15" s="679"/>
      <c r="T15" s="679"/>
      <c r="U15" s="679"/>
      <c r="V15" s="680"/>
      <c r="W15" s="678" t="s">
        <v>551</v>
      </c>
      <c r="X15" s="679"/>
      <c r="Y15" s="679"/>
      <c r="Z15" s="679"/>
      <c r="AA15" s="679"/>
      <c r="AB15" s="679"/>
      <c r="AC15" s="680"/>
      <c r="AD15" s="678" t="s">
        <v>551</v>
      </c>
      <c r="AE15" s="679"/>
      <c r="AF15" s="679"/>
      <c r="AG15" s="679"/>
      <c r="AH15" s="679"/>
      <c r="AI15" s="679"/>
      <c r="AJ15" s="680"/>
      <c r="AK15" s="678" t="s">
        <v>551</v>
      </c>
      <c r="AL15" s="679"/>
      <c r="AM15" s="679"/>
      <c r="AN15" s="679"/>
      <c r="AO15" s="679"/>
      <c r="AP15" s="679"/>
      <c r="AQ15" s="680"/>
      <c r="AR15" s="678"/>
      <c r="AS15" s="679"/>
      <c r="AT15" s="679"/>
      <c r="AU15" s="679"/>
      <c r="AV15" s="679"/>
      <c r="AW15" s="679"/>
      <c r="AX15" s="782"/>
    </row>
    <row r="16" spans="1:50" ht="21" customHeight="1">
      <c r="A16" s="637"/>
      <c r="B16" s="638"/>
      <c r="C16" s="638"/>
      <c r="D16" s="638"/>
      <c r="E16" s="638"/>
      <c r="F16" s="639"/>
      <c r="G16" s="748"/>
      <c r="H16" s="749"/>
      <c r="I16" s="734" t="s">
        <v>53</v>
      </c>
      <c r="J16" s="735"/>
      <c r="K16" s="735"/>
      <c r="L16" s="735"/>
      <c r="M16" s="735"/>
      <c r="N16" s="735"/>
      <c r="O16" s="736"/>
      <c r="P16" s="678" t="s">
        <v>551</v>
      </c>
      <c r="Q16" s="679"/>
      <c r="R16" s="679"/>
      <c r="S16" s="679"/>
      <c r="T16" s="679"/>
      <c r="U16" s="679"/>
      <c r="V16" s="680"/>
      <c r="W16" s="678" t="s">
        <v>551</v>
      </c>
      <c r="X16" s="679"/>
      <c r="Y16" s="679"/>
      <c r="Z16" s="679"/>
      <c r="AA16" s="679"/>
      <c r="AB16" s="679"/>
      <c r="AC16" s="680"/>
      <c r="AD16" s="678" t="s">
        <v>551</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c r="A17" s="637"/>
      <c r="B17" s="638"/>
      <c r="C17" s="638"/>
      <c r="D17" s="638"/>
      <c r="E17" s="638"/>
      <c r="F17" s="639"/>
      <c r="G17" s="748"/>
      <c r="H17" s="749"/>
      <c r="I17" s="734" t="s">
        <v>51</v>
      </c>
      <c r="J17" s="783"/>
      <c r="K17" s="783"/>
      <c r="L17" s="783"/>
      <c r="M17" s="783"/>
      <c r="N17" s="783"/>
      <c r="O17" s="784"/>
      <c r="P17" s="678" t="s">
        <v>551</v>
      </c>
      <c r="Q17" s="679"/>
      <c r="R17" s="679"/>
      <c r="S17" s="679"/>
      <c r="T17" s="679"/>
      <c r="U17" s="679"/>
      <c r="V17" s="680"/>
      <c r="W17" s="678" t="s">
        <v>551</v>
      </c>
      <c r="X17" s="679"/>
      <c r="Y17" s="679"/>
      <c r="Z17" s="679"/>
      <c r="AA17" s="679"/>
      <c r="AB17" s="679"/>
      <c r="AC17" s="680"/>
      <c r="AD17" s="678" t="s">
        <v>551</v>
      </c>
      <c r="AE17" s="679"/>
      <c r="AF17" s="679"/>
      <c r="AG17" s="679"/>
      <c r="AH17" s="679"/>
      <c r="AI17" s="679"/>
      <c r="AJ17" s="680"/>
      <c r="AK17" s="678"/>
      <c r="AL17" s="679"/>
      <c r="AM17" s="679"/>
      <c r="AN17" s="679"/>
      <c r="AO17" s="679"/>
      <c r="AP17" s="679"/>
      <c r="AQ17" s="680"/>
      <c r="AR17" s="941"/>
      <c r="AS17" s="941"/>
      <c r="AT17" s="941"/>
      <c r="AU17" s="941"/>
      <c r="AV17" s="941"/>
      <c r="AW17" s="941"/>
      <c r="AX17" s="942"/>
    </row>
    <row r="18" spans="1:50" ht="24.75" customHeight="1">
      <c r="A18" s="637"/>
      <c r="B18" s="638"/>
      <c r="C18" s="638"/>
      <c r="D18" s="638"/>
      <c r="E18" s="638"/>
      <c r="F18" s="639"/>
      <c r="G18" s="750"/>
      <c r="H18" s="751"/>
      <c r="I18" s="739" t="s">
        <v>21</v>
      </c>
      <c r="J18" s="740"/>
      <c r="K18" s="740"/>
      <c r="L18" s="740"/>
      <c r="M18" s="740"/>
      <c r="N18" s="740"/>
      <c r="O18" s="741"/>
      <c r="P18" s="903">
        <f>SUM(P13:V17)</f>
        <v>0</v>
      </c>
      <c r="Q18" s="904"/>
      <c r="R18" s="904"/>
      <c r="S18" s="904"/>
      <c r="T18" s="904"/>
      <c r="U18" s="904"/>
      <c r="V18" s="905"/>
      <c r="W18" s="903">
        <f>SUM(W13:AC17)</f>
        <v>0</v>
      </c>
      <c r="X18" s="904"/>
      <c r="Y18" s="904"/>
      <c r="Z18" s="904"/>
      <c r="AA18" s="904"/>
      <c r="AB18" s="904"/>
      <c r="AC18" s="905"/>
      <c r="AD18" s="903">
        <f>SUM(AD13:AJ17)</f>
        <v>14</v>
      </c>
      <c r="AE18" s="904"/>
      <c r="AF18" s="904"/>
      <c r="AG18" s="904"/>
      <c r="AH18" s="904"/>
      <c r="AI18" s="904"/>
      <c r="AJ18" s="905"/>
      <c r="AK18" s="903">
        <f>SUM(AK13:AQ17)</f>
        <v>14</v>
      </c>
      <c r="AL18" s="904"/>
      <c r="AM18" s="904"/>
      <c r="AN18" s="904"/>
      <c r="AO18" s="904"/>
      <c r="AP18" s="904"/>
      <c r="AQ18" s="905"/>
      <c r="AR18" s="903">
        <f>SUM(AR13:AX17)</f>
        <v>0</v>
      </c>
      <c r="AS18" s="904"/>
      <c r="AT18" s="904"/>
      <c r="AU18" s="904"/>
      <c r="AV18" s="904"/>
      <c r="AW18" s="904"/>
      <c r="AX18" s="906"/>
    </row>
    <row r="19" spans="1:50" ht="24.75" customHeight="1">
      <c r="A19" s="637"/>
      <c r="B19" s="638"/>
      <c r="C19" s="638"/>
      <c r="D19" s="638"/>
      <c r="E19" s="638"/>
      <c r="F19" s="639"/>
      <c r="G19" s="901" t="s">
        <v>10</v>
      </c>
      <c r="H19" s="902"/>
      <c r="I19" s="902"/>
      <c r="J19" s="902"/>
      <c r="K19" s="902"/>
      <c r="L19" s="902"/>
      <c r="M19" s="902"/>
      <c r="N19" s="902"/>
      <c r="O19" s="902"/>
      <c r="P19" s="678">
        <v>0</v>
      </c>
      <c r="Q19" s="679"/>
      <c r="R19" s="679"/>
      <c r="S19" s="679"/>
      <c r="T19" s="679"/>
      <c r="U19" s="679"/>
      <c r="V19" s="680"/>
      <c r="W19" s="678">
        <v>0</v>
      </c>
      <c r="X19" s="679"/>
      <c r="Y19" s="679"/>
      <c r="Z19" s="679"/>
      <c r="AA19" s="679"/>
      <c r="AB19" s="679"/>
      <c r="AC19" s="680"/>
      <c r="AD19" s="678">
        <v>12</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c r="A20" s="637"/>
      <c r="B20" s="638"/>
      <c r="C20" s="638"/>
      <c r="D20" s="638"/>
      <c r="E20" s="638"/>
      <c r="F20" s="639"/>
      <c r="G20" s="901" t="s">
        <v>11</v>
      </c>
      <c r="H20" s="902"/>
      <c r="I20" s="902"/>
      <c r="J20" s="902"/>
      <c r="K20" s="902"/>
      <c r="L20" s="902"/>
      <c r="M20" s="902"/>
      <c r="N20" s="902"/>
      <c r="O20" s="902"/>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0.8571428571428571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74"/>
      <c r="B21" s="875"/>
      <c r="C21" s="875"/>
      <c r="D21" s="875"/>
      <c r="E21" s="875"/>
      <c r="F21" s="971"/>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f t="shared" ref="AD21" si="3">IF(AD19=0, "-", SUM(AD19)/SUM(AD13,AD14))</f>
        <v>0.8571428571428571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c r="A23" s="992"/>
      <c r="B23" s="993"/>
      <c r="C23" s="993"/>
      <c r="D23" s="993"/>
      <c r="E23" s="993"/>
      <c r="F23" s="994"/>
      <c r="G23" s="977" t="s">
        <v>552</v>
      </c>
      <c r="H23" s="978"/>
      <c r="I23" s="978"/>
      <c r="J23" s="978"/>
      <c r="K23" s="978"/>
      <c r="L23" s="978"/>
      <c r="M23" s="978"/>
      <c r="N23" s="978"/>
      <c r="O23" s="979"/>
      <c r="P23" s="943">
        <v>13</v>
      </c>
      <c r="Q23" s="944"/>
      <c r="R23" s="944"/>
      <c r="S23" s="944"/>
      <c r="T23" s="944"/>
      <c r="U23" s="944"/>
      <c r="V23" s="967"/>
      <c r="W23" s="943"/>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c r="A24" s="992"/>
      <c r="B24" s="993"/>
      <c r="C24" s="993"/>
      <c r="D24" s="993"/>
      <c r="E24" s="993"/>
      <c r="F24" s="994"/>
      <c r="G24" s="980" t="s">
        <v>553</v>
      </c>
      <c r="H24" s="981"/>
      <c r="I24" s="981"/>
      <c r="J24" s="981"/>
      <c r="K24" s="981"/>
      <c r="L24" s="981"/>
      <c r="M24" s="981"/>
      <c r="N24" s="981"/>
      <c r="O24" s="982"/>
      <c r="P24" s="678">
        <v>1</v>
      </c>
      <c r="Q24" s="679"/>
      <c r="R24" s="679"/>
      <c r="S24" s="679"/>
      <c r="T24" s="679"/>
      <c r="U24" s="679"/>
      <c r="V24" s="680"/>
      <c r="W24" s="678"/>
      <c r="X24" s="679"/>
      <c r="Y24" s="679"/>
      <c r="Z24" s="679"/>
      <c r="AA24" s="679"/>
      <c r="AB24" s="679"/>
      <c r="AC24" s="68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c r="A25" s="992"/>
      <c r="B25" s="993"/>
      <c r="C25" s="993"/>
      <c r="D25" s="993"/>
      <c r="E25" s="993"/>
      <c r="F25" s="994"/>
      <c r="G25" s="980"/>
      <c r="H25" s="981"/>
      <c r="I25" s="981"/>
      <c r="J25" s="981"/>
      <c r="K25" s="981"/>
      <c r="L25" s="981"/>
      <c r="M25" s="981"/>
      <c r="N25" s="981"/>
      <c r="O25" s="982"/>
      <c r="P25" s="678"/>
      <c r="Q25" s="679"/>
      <c r="R25" s="679"/>
      <c r="S25" s="679"/>
      <c r="T25" s="679"/>
      <c r="U25" s="679"/>
      <c r="V25" s="680"/>
      <c r="W25" s="678"/>
      <c r="X25" s="679"/>
      <c r="Y25" s="679"/>
      <c r="Z25" s="679"/>
      <c r="AA25" s="679"/>
      <c r="AB25" s="679"/>
      <c r="AC25" s="68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hidden="1" customHeight="1">
      <c r="A26" s="992"/>
      <c r="B26" s="993"/>
      <c r="C26" s="993"/>
      <c r="D26" s="993"/>
      <c r="E26" s="993"/>
      <c r="F26" s="994"/>
      <c r="G26" s="980"/>
      <c r="H26" s="981"/>
      <c r="I26" s="981"/>
      <c r="J26" s="981"/>
      <c r="K26" s="981"/>
      <c r="L26" s="981"/>
      <c r="M26" s="981"/>
      <c r="N26" s="981"/>
      <c r="O26" s="982"/>
      <c r="P26" s="678"/>
      <c r="Q26" s="679"/>
      <c r="R26" s="679"/>
      <c r="S26" s="679"/>
      <c r="T26" s="679"/>
      <c r="U26" s="679"/>
      <c r="V26" s="680"/>
      <c r="W26" s="678"/>
      <c r="X26" s="679"/>
      <c r="Y26" s="679"/>
      <c r="Z26" s="679"/>
      <c r="AA26" s="679"/>
      <c r="AB26" s="679"/>
      <c r="AC26" s="68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c r="A27" s="992"/>
      <c r="B27" s="993"/>
      <c r="C27" s="993"/>
      <c r="D27" s="993"/>
      <c r="E27" s="993"/>
      <c r="F27" s="994"/>
      <c r="G27" s="980"/>
      <c r="H27" s="981"/>
      <c r="I27" s="981"/>
      <c r="J27" s="981"/>
      <c r="K27" s="981"/>
      <c r="L27" s="981"/>
      <c r="M27" s="981"/>
      <c r="N27" s="981"/>
      <c r="O27" s="982"/>
      <c r="P27" s="678"/>
      <c r="Q27" s="679"/>
      <c r="R27" s="679"/>
      <c r="S27" s="679"/>
      <c r="T27" s="679"/>
      <c r="U27" s="679"/>
      <c r="V27" s="680"/>
      <c r="W27" s="678"/>
      <c r="X27" s="679"/>
      <c r="Y27" s="679"/>
      <c r="Z27" s="679"/>
      <c r="AA27" s="679"/>
      <c r="AB27" s="679"/>
      <c r="AC27" s="68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c r="A29" s="995"/>
      <c r="B29" s="996"/>
      <c r="C29" s="996"/>
      <c r="D29" s="996"/>
      <c r="E29" s="996"/>
      <c r="F29" s="997"/>
      <c r="G29" s="986" t="s">
        <v>484</v>
      </c>
      <c r="H29" s="987"/>
      <c r="I29" s="987"/>
      <c r="J29" s="987"/>
      <c r="K29" s="987"/>
      <c r="L29" s="987"/>
      <c r="M29" s="987"/>
      <c r="N29" s="987"/>
      <c r="O29" s="988"/>
      <c r="P29" s="958">
        <f>AK13</f>
        <v>14</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c r="A30" s="886" t="s">
        <v>501</v>
      </c>
      <c r="B30" s="887"/>
      <c r="C30" s="887"/>
      <c r="D30" s="887"/>
      <c r="E30" s="887"/>
      <c r="F30" s="888"/>
      <c r="G30" s="797" t="s">
        <v>266</v>
      </c>
      <c r="H30" s="798"/>
      <c r="I30" s="798"/>
      <c r="J30" s="798"/>
      <c r="K30" s="798"/>
      <c r="L30" s="798"/>
      <c r="M30" s="798"/>
      <c r="N30" s="798"/>
      <c r="O30" s="799"/>
      <c r="P30" s="882" t="s">
        <v>60</v>
      </c>
      <c r="Q30" s="798"/>
      <c r="R30" s="798"/>
      <c r="S30" s="798"/>
      <c r="T30" s="798"/>
      <c r="U30" s="798"/>
      <c r="V30" s="798"/>
      <c r="W30" s="798"/>
      <c r="X30" s="799"/>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1" t="s">
        <v>356</v>
      </c>
      <c r="AR30" s="792"/>
      <c r="AS30" s="792"/>
      <c r="AT30" s="793"/>
      <c r="AU30" s="798" t="s">
        <v>254</v>
      </c>
      <c r="AV30" s="798"/>
      <c r="AW30" s="798"/>
      <c r="AX30" s="940"/>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562</v>
      </c>
      <c r="AR31" s="187"/>
      <c r="AS31" s="131" t="s">
        <v>357</v>
      </c>
      <c r="AT31" s="132"/>
      <c r="AU31" s="186">
        <v>30</v>
      </c>
      <c r="AV31" s="186"/>
      <c r="AW31" s="429" t="s">
        <v>301</v>
      </c>
      <c r="AX31" s="430"/>
    </row>
    <row r="32" spans="1:50" ht="23.25" customHeight="1">
      <c r="A32" s="434"/>
      <c r="B32" s="432"/>
      <c r="C32" s="432"/>
      <c r="D32" s="432"/>
      <c r="E32" s="432"/>
      <c r="F32" s="433"/>
      <c r="G32" s="575" t="s">
        <v>607</v>
      </c>
      <c r="H32" s="576"/>
      <c r="I32" s="576"/>
      <c r="J32" s="576"/>
      <c r="K32" s="576"/>
      <c r="L32" s="576"/>
      <c r="M32" s="576"/>
      <c r="N32" s="576"/>
      <c r="O32" s="577"/>
      <c r="P32" s="100" t="s">
        <v>561</v>
      </c>
      <c r="Q32" s="100"/>
      <c r="R32" s="100"/>
      <c r="S32" s="100"/>
      <c r="T32" s="100"/>
      <c r="U32" s="100"/>
      <c r="V32" s="100"/>
      <c r="W32" s="100"/>
      <c r="X32" s="101"/>
      <c r="Y32" s="497" t="s">
        <v>13</v>
      </c>
      <c r="Z32" s="544"/>
      <c r="AA32" s="545"/>
      <c r="AB32" s="482" t="s">
        <v>605</v>
      </c>
      <c r="AC32" s="482"/>
      <c r="AD32" s="482"/>
      <c r="AE32" s="239" t="s">
        <v>550</v>
      </c>
      <c r="AF32" s="240"/>
      <c r="AG32" s="240"/>
      <c r="AH32" s="240"/>
      <c r="AI32" s="239" t="s">
        <v>550</v>
      </c>
      <c r="AJ32" s="240"/>
      <c r="AK32" s="240"/>
      <c r="AL32" s="240"/>
      <c r="AM32" s="239">
        <v>0</v>
      </c>
      <c r="AN32" s="240"/>
      <c r="AO32" s="240"/>
      <c r="AP32" s="240"/>
      <c r="AQ32" s="359" t="s">
        <v>562</v>
      </c>
      <c r="AR32" s="194"/>
      <c r="AS32" s="194"/>
      <c r="AT32" s="360"/>
      <c r="AU32" s="240" t="s">
        <v>562</v>
      </c>
      <c r="AV32" s="240"/>
      <c r="AW32" s="240"/>
      <c r="AX32" s="242"/>
    </row>
    <row r="33" spans="1:50" ht="23.25" customHeight="1">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605</v>
      </c>
      <c r="AC33" s="536"/>
      <c r="AD33" s="536"/>
      <c r="AE33" s="239" t="s">
        <v>550</v>
      </c>
      <c r="AF33" s="240"/>
      <c r="AG33" s="240"/>
      <c r="AH33" s="240"/>
      <c r="AI33" s="239" t="s">
        <v>550</v>
      </c>
      <c r="AJ33" s="240"/>
      <c r="AK33" s="240"/>
      <c r="AL33" s="240"/>
      <c r="AM33" s="239">
        <v>0</v>
      </c>
      <c r="AN33" s="240"/>
      <c r="AO33" s="240"/>
      <c r="AP33" s="240"/>
      <c r="AQ33" s="359" t="s">
        <v>562</v>
      </c>
      <c r="AR33" s="194"/>
      <c r="AS33" s="194"/>
      <c r="AT33" s="360"/>
      <c r="AU33" s="240">
        <v>3</v>
      </c>
      <c r="AV33" s="240"/>
      <c r="AW33" s="240"/>
      <c r="AX33" s="242"/>
    </row>
    <row r="34" spans="1:50" ht="23.25" customHeight="1">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550</v>
      </c>
      <c r="AF34" s="240"/>
      <c r="AG34" s="240"/>
      <c r="AH34" s="240"/>
      <c r="AI34" s="239" t="s">
        <v>550</v>
      </c>
      <c r="AJ34" s="240"/>
      <c r="AK34" s="240"/>
      <c r="AL34" s="240"/>
      <c r="AM34" s="239">
        <v>0</v>
      </c>
      <c r="AN34" s="240"/>
      <c r="AO34" s="240"/>
      <c r="AP34" s="240"/>
      <c r="AQ34" s="359" t="s">
        <v>562</v>
      </c>
      <c r="AR34" s="194"/>
      <c r="AS34" s="194"/>
      <c r="AT34" s="360"/>
      <c r="AU34" s="240" t="s">
        <v>562</v>
      </c>
      <c r="AV34" s="240"/>
      <c r="AW34" s="240"/>
      <c r="AX34" s="242"/>
    </row>
    <row r="35" spans="1:50" ht="23.25" customHeight="1">
      <c r="A35" s="225" t="s">
        <v>539</v>
      </c>
      <c r="B35" s="226"/>
      <c r="C35" s="226"/>
      <c r="D35" s="226"/>
      <c r="E35" s="226"/>
      <c r="F35" s="227"/>
      <c r="G35" s="231" t="s">
        <v>606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4"/>
    </row>
    <row r="38" spans="1:50" ht="18.75" hidden="1"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4"/>
    </row>
    <row r="45" spans="1:50" ht="18.75" hidden="1"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562</v>
      </c>
      <c r="AR66" s="186"/>
      <c r="AS66" s="267" t="s">
        <v>357</v>
      </c>
      <c r="AT66" s="268"/>
      <c r="AU66" s="186" t="s">
        <v>562</v>
      </c>
      <c r="AV66" s="186"/>
      <c r="AW66" s="267" t="s">
        <v>500</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509</v>
      </c>
      <c r="B70" s="220"/>
      <c r="C70" s="220"/>
      <c r="D70" s="220"/>
      <c r="E70" s="220"/>
      <c r="F70" s="221"/>
      <c r="G70" s="246" t="s">
        <v>367</v>
      </c>
      <c r="H70" s="247" t="s">
        <v>562</v>
      </c>
      <c r="I70" s="247"/>
      <c r="J70" s="247"/>
      <c r="K70" s="247"/>
      <c r="L70" s="247"/>
      <c r="M70" s="247"/>
      <c r="N70" s="247"/>
      <c r="O70" s="247"/>
      <c r="P70" s="247" t="s">
        <v>562</v>
      </c>
      <c r="Q70" s="247"/>
      <c r="R70" s="247"/>
      <c r="S70" s="247"/>
      <c r="T70" s="247"/>
      <c r="U70" s="247"/>
      <c r="V70" s="247"/>
      <c r="W70" s="250" t="s">
        <v>528</v>
      </c>
      <c r="X70" s="251"/>
      <c r="Y70" s="256" t="s">
        <v>13</v>
      </c>
      <c r="Z70" s="256"/>
      <c r="AA70" s="257"/>
      <c r="AB70" s="258" t="s">
        <v>529</v>
      </c>
      <c r="AC70" s="258"/>
      <c r="AD70" s="258"/>
      <c r="AE70" s="239" t="s">
        <v>562</v>
      </c>
      <c r="AF70" s="240"/>
      <c r="AG70" s="240"/>
      <c r="AH70" s="240"/>
      <c r="AI70" s="239" t="s">
        <v>550</v>
      </c>
      <c r="AJ70" s="240"/>
      <c r="AK70" s="240"/>
      <c r="AL70" s="240"/>
      <c r="AM70" s="239" t="s">
        <v>550</v>
      </c>
      <c r="AN70" s="240"/>
      <c r="AO70" s="240"/>
      <c r="AP70" s="240"/>
      <c r="AQ70" s="239" t="s">
        <v>550</v>
      </c>
      <c r="AR70" s="240"/>
      <c r="AS70" s="240"/>
      <c r="AT70" s="241"/>
      <c r="AU70" s="240" t="s">
        <v>550</v>
      </c>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t="s">
        <v>562</v>
      </c>
      <c r="AF71" s="240"/>
      <c r="AG71" s="240"/>
      <c r="AH71" s="240"/>
      <c r="AI71" s="239" t="s">
        <v>550</v>
      </c>
      <c r="AJ71" s="240"/>
      <c r="AK71" s="240"/>
      <c r="AL71" s="240"/>
      <c r="AM71" s="239" t="s">
        <v>550</v>
      </c>
      <c r="AN71" s="240"/>
      <c r="AO71" s="240"/>
      <c r="AP71" s="240"/>
      <c r="AQ71" s="239" t="s">
        <v>550</v>
      </c>
      <c r="AR71" s="240"/>
      <c r="AS71" s="240"/>
      <c r="AT71" s="241"/>
      <c r="AU71" s="240" t="s">
        <v>550</v>
      </c>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t="s">
        <v>562</v>
      </c>
      <c r="AF72" s="238"/>
      <c r="AG72" s="238"/>
      <c r="AH72" s="238"/>
      <c r="AI72" s="237" t="s">
        <v>550</v>
      </c>
      <c r="AJ72" s="238"/>
      <c r="AK72" s="238"/>
      <c r="AL72" s="238"/>
      <c r="AM72" s="237" t="s">
        <v>550</v>
      </c>
      <c r="AN72" s="238"/>
      <c r="AO72" s="238"/>
      <c r="AP72" s="238"/>
      <c r="AQ72" s="239" t="s">
        <v>550</v>
      </c>
      <c r="AR72" s="240"/>
      <c r="AS72" s="240"/>
      <c r="AT72" s="241"/>
      <c r="AU72" s="240" t="s">
        <v>550</v>
      </c>
      <c r="AV72" s="240"/>
      <c r="AW72" s="240"/>
      <c r="AX72" s="242"/>
    </row>
    <row r="73" spans="1:50" ht="18.75" hidden="1" customHeight="1">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2"/>
    </row>
    <row r="80" spans="1:50" ht="18.75" hidden="1" customHeight="1">
      <c r="A80" s="88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c r="A82" s="890"/>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hidden="1" customHeight="1">
      <c r="A83" s="890"/>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hidden="1" customHeight="1">
      <c r="A84" s="890"/>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hidden="1" customHeight="1">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89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c r="A101" s="456"/>
      <c r="B101" s="457"/>
      <c r="C101" s="457"/>
      <c r="D101" s="457"/>
      <c r="E101" s="457"/>
      <c r="F101" s="458"/>
      <c r="G101" s="100" t="s">
        <v>563</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564</v>
      </c>
      <c r="AC101" s="482"/>
      <c r="AD101" s="482"/>
      <c r="AE101" s="239" t="s">
        <v>550</v>
      </c>
      <c r="AF101" s="240"/>
      <c r="AG101" s="240"/>
      <c r="AH101" s="241"/>
      <c r="AI101" s="239" t="s">
        <v>550</v>
      </c>
      <c r="AJ101" s="240"/>
      <c r="AK101" s="240"/>
      <c r="AL101" s="241"/>
      <c r="AM101" s="239">
        <v>3</v>
      </c>
      <c r="AN101" s="240"/>
      <c r="AO101" s="240"/>
      <c r="AP101" s="241"/>
      <c r="AQ101" s="239"/>
      <c r="AR101" s="240"/>
      <c r="AS101" s="240"/>
      <c r="AT101" s="241"/>
      <c r="AU101" s="239"/>
      <c r="AV101" s="240"/>
      <c r="AW101" s="240"/>
      <c r="AX101" s="241"/>
    </row>
    <row r="102" spans="1:60" ht="23.25" customHeight="1">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564</v>
      </c>
      <c r="AC102" s="482"/>
      <c r="AD102" s="482"/>
      <c r="AE102" s="452" t="s">
        <v>550</v>
      </c>
      <c r="AF102" s="452"/>
      <c r="AG102" s="452"/>
      <c r="AH102" s="452"/>
      <c r="AI102" s="452" t="s">
        <v>550</v>
      </c>
      <c r="AJ102" s="452"/>
      <c r="AK102" s="452"/>
      <c r="AL102" s="452"/>
      <c r="AM102" s="452">
        <v>3</v>
      </c>
      <c r="AN102" s="452"/>
      <c r="AO102" s="452"/>
      <c r="AP102" s="452"/>
      <c r="AQ102" s="237">
        <v>3</v>
      </c>
      <c r="AR102" s="238"/>
      <c r="AS102" s="238"/>
      <c r="AT102" s="334"/>
      <c r="AU102" s="237">
        <v>3</v>
      </c>
      <c r="AV102" s="238"/>
      <c r="AW102" s="238"/>
      <c r="AX102" s="334"/>
    </row>
    <row r="103" spans="1:60" ht="31.5" hidden="1" customHeight="1">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10" t="s">
        <v>505</v>
      </c>
      <c r="AV112" s="311"/>
      <c r="AW112" s="311"/>
      <c r="AX112" s="312"/>
    </row>
    <row r="113" spans="1:50" ht="23.25" hidden="1" customHeight="1">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c r="A116" s="473"/>
      <c r="B116" s="474"/>
      <c r="C116" s="474"/>
      <c r="D116" s="474"/>
      <c r="E116" s="474"/>
      <c r="F116" s="475"/>
      <c r="G116" s="424" t="s">
        <v>565</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566</v>
      </c>
      <c r="AC116" s="484"/>
      <c r="AD116" s="485"/>
      <c r="AE116" s="452" t="s">
        <v>550</v>
      </c>
      <c r="AF116" s="452"/>
      <c r="AG116" s="452"/>
      <c r="AH116" s="452"/>
      <c r="AI116" s="452" t="s">
        <v>550</v>
      </c>
      <c r="AJ116" s="452"/>
      <c r="AK116" s="452"/>
      <c r="AL116" s="452"/>
      <c r="AM116" s="452">
        <f>AD19/AM101</f>
        <v>4</v>
      </c>
      <c r="AN116" s="452"/>
      <c r="AO116" s="452"/>
      <c r="AP116" s="452"/>
      <c r="AQ116" s="239">
        <f>14/3</f>
        <v>4.666666666666667</v>
      </c>
      <c r="AR116" s="240"/>
      <c r="AS116" s="240"/>
      <c r="AT116" s="240"/>
      <c r="AU116" s="240"/>
      <c r="AV116" s="240"/>
      <c r="AW116" s="240"/>
      <c r="AX116" s="242"/>
    </row>
    <row r="117" spans="1:50" ht="46.5" customHeight="1" thickBot="1">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567</v>
      </c>
      <c r="AC117" s="499"/>
      <c r="AD117" s="500"/>
      <c r="AE117" s="548" t="s">
        <v>550</v>
      </c>
      <c r="AF117" s="548"/>
      <c r="AG117" s="548"/>
      <c r="AH117" s="548"/>
      <c r="AI117" s="548" t="s">
        <v>550</v>
      </c>
      <c r="AJ117" s="548"/>
      <c r="AK117" s="548"/>
      <c r="AL117" s="548"/>
      <c r="AM117" s="548" t="s">
        <v>591</v>
      </c>
      <c r="AN117" s="548"/>
      <c r="AO117" s="548"/>
      <c r="AP117" s="548"/>
      <c r="AQ117" s="548" t="s">
        <v>592</v>
      </c>
      <c r="AR117" s="548"/>
      <c r="AS117" s="548"/>
      <c r="AT117" s="548"/>
      <c r="AU117" s="548"/>
      <c r="AV117" s="548"/>
      <c r="AW117" s="548"/>
      <c r="AX117" s="549"/>
    </row>
    <row r="118" spans="1:50" ht="23.25" hidden="1" customHeight="1">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43" t="s">
        <v>371</v>
      </c>
      <c r="B130" s="138"/>
      <c r="C130" s="137" t="s">
        <v>368</v>
      </c>
      <c r="D130" s="138"/>
      <c r="E130" s="202" t="s">
        <v>401</v>
      </c>
      <c r="F130" s="203"/>
      <c r="G130" s="204" t="s">
        <v>554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555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562</v>
      </c>
      <c r="AR133" s="186"/>
      <c r="AS133" s="131" t="s">
        <v>357</v>
      </c>
      <c r="AT133" s="132"/>
      <c r="AU133" s="187" t="s">
        <v>562</v>
      </c>
      <c r="AV133" s="187"/>
      <c r="AW133" s="131" t="s">
        <v>301</v>
      </c>
      <c r="AX133" s="170"/>
    </row>
    <row r="134" spans="1:50" ht="39.75" customHeight="1">
      <c r="A134" s="144"/>
      <c r="B134" s="140"/>
      <c r="C134" s="139"/>
      <c r="D134" s="140"/>
      <c r="E134" s="139"/>
      <c r="F134" s="213"/>
      <c r="G134" s="99" t="s">
        <v>568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t="s">
        <v>550</v>
      </c>
      <c r="AF134" s="194"/>
      <c r="AG134" s="194"/>
      <c r="AH134" s="194"/>
      <c r="AI134" s="193" t="s">
        <v>550</v>
      </c>
      <c r="AJ134" s="194"/>
      <c r="AK134" s="194"/>
      <c r="AL134" s="194"/>
      <c r="AM134" s="193">
        <v>93.8</v>
      </c>
      <c r="AN134" s="194"/>
      <c r="AO134" s="194"/>
      <c r="AP134" s="194"/>
      <c r="AQ134" s="193" t="s">
        <v>562</v>
      </c>
      <c r="AR134" s="194"/>
      <c r="AS134" s="194"/>
      <c r="AT134" s="194"/>
      <c r="AU134" s="193" t="s">
        <v>562</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t="s">
        <v>550</v>
      </c>
      <c r="AF135" s="194"/>
      <c r="AG135" s="194"/>
      <c r="AH135" s="194"/>
      <c r="AI135" s="193" t="s">
        <v>550</v>
      </c>
      <c r="AJ135" s="194"/>
      <c r="AK135" s="194"/>
      <c r="AL135" s="194"/>
      <c r="AM135" s="193">
        <v>80</v>
      </c>
      <c r="AN135" s="194"/>
      <c r="AO135" s="194"/>
      <c r="AP135" s="194"/>
      <c r="AQ135" s="193" t="s">
        <v>562</v>
      </c>
      <c r="AR135" s="194"/>
      <c r="AS135" s="194"/>
      <c r="AT135" s="194"/>
      <c r="AU135" s="193">
        <v>80</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569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56"/>
      <c r="E430" s="207" t="s">
        <v>390</v>
      </c>
      <c r="F430" s="208"/>
      <c r="G430" s="923" t="s">
        <v>386</v>
      </c>
      <c r="H430" s="121"/>
      <c r="I430" s="121"/>
      <c r="J430" s="924" t="s">
        <v>550</v>
      </c>
      <c r="K430" s="925"/>
      <c r="L430" s="925"/>
      <c r="M430" s="925"/>
      <c r="N430" s="925"/>
      <c r="O430" s="925"/>
      <c r="P430" s="925"/>
      <c r="Q430" s="925"/>
      <c r="R430" s="925"/>
      <c r="S430" s="925"/>
      <c r="T430" s="926"/>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customHeight="1">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558</v>
      </c>
      <c r="AF432" s="187"/>
      <c r="AG432" s="131" t="s">
        <v>357</v>
      </c>
      <c r="AH432" s="132"/>
      <c r="AI432" s="182"/>
      <c r="AJ432" s="182"/>
      <c r="AK432" s="182"/>
      <c r="AL432" s="160"/>
      <c r="AM432" s="182"/>
      <c r="AN432" s="182"/>
      <c r="AO432" s="182"/>
      <c r="AP432" s="160"/>
      <c r="AQ432" s="604" t="s">
        <v>558</v>
      </c>
      <c r="AR432" s="187"/>
      <c r="AS432" s="131" t="s">
        <v>357</v>
      </c>
      <c r="AT432" s="132"/>
      <c r="AU432" s="187" t="s">
        <v>558</v>
      </c>
      <c r="AV432" s="187"/>
      <c r="AW432" s="131" t="s">
        <v>301</v>
      </c>
      <c r="AX432" s="170"/>
    </row>
    <row r="433" spans="1:50" ht="23.25" customHeight="1">
      <c r="A433" s="144"/>
      <c r="B433" s="140"/>
      <c r="C433" s="139"/>
      <c r="D433" s="140"/>
      <c r="E433" s="361"/>
      <c r="F433" s="362"/>
      <c r="G433" s="99" t="s">
        <v>558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558</v>
      </c>
      <c r="AC433" s="200"/>
      <c r="AD433" s="200"/>
      <c r="AE433" s="359" t="s">
        <v>558</v>
      </c>
      <c r="AF433" s="194"/>
      <c r="AG433" s="194"/>
      <c r="AH433" s="194"/>
      <c r="AI433" s="359" t="s">
        <v>550</v>
      </c>
      <c r="AJ433" s="194"/>
      <c r="AK433" s="194"/>
      <c r="AL433" s="194"/>
      <c r="AM433" s="359" t="s">
        <v>550</v>
      </c>
      <c r="AN433" s="194"/>
      <c r="AO433" s="194"/>
      <c r="AP433" s="360"/>
      <c r="AQ433" s="359" t="s">
        <v>550</v>
      </c>
      <c r="AR433" s="194"/>
      <c r="AS433" s="194"/>
      <c r="AT433" s="360"/>
      <c r="AU433" s="194" t="s">
        <v>558</v>
      </c>
      <c r="AV433" s="194"/>
      <c r="AW433" s="194"/>
      <c r="AX433" s="195"/>
    </row>
    <row r="434" spans="1:50" ht="23.25"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558</v>
      </c>
      <c r="AC434" s="192"/>
      <c r="AD434" s="192"/>
      <c r="AE434" s="359" t="s">
        <v>558</v>
      </c>
      <c r="AF434" s="194"/>
      <c r="AG434" s="194"/>
      <c r="AH434" s="360"/>
      <c r="AI434" s="359" t="s">
        <v>550</v>
      </c>
      <c r="AJ434" s="194"/>
      <c r="AK434" s="194"/>
      <c r="AL434" s="194"/>
      <c r="AM434" s="359" t="s">
        <v>550</v>
      </c>
      <c r="AN434" s="194"/>
      <c r="AO434" s="194"/>
      <c r="AP434" s="360"/>
      <c r="AQ434" s="359" t="s">
        <v>550</v>
      </c>
      <c r="AR434" s="194"/>
      <c r="AS434" s="194"/>
      <c r="AT434" s="360"/>
      <c r="AU434" s="194" t="s">
        <v>558</v>
      </c>
      <c r="AV434" s="194"/>
      <c r="AW434" s="194"/>
      <c r="AX434" s="195"/>
    </row>
    <row r="435" spans="1:50" ht="23.25"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558</v>
      </c>
      <c r="AF435" s="194"/>
      <c r="AG435" s="194"/>
      <c r="AH435" s="360"/>
      <c r="AI435" s="359" t="s">
        <v>550</v>
      </c>
      <c r="AJ435" s="194"/>
      <c r="AK435" s="194"/>
      <c r="AL435" s="194"/>
      <c r="AM435" s="359" t="s">
        <v>550</v>
      </c>
      <c r="AN435" s="194"/>
      <c r="AO435" s="194"/>
      <c r="AP435" s="360"/>
      <c r="AQ435" s="359" t="s">
        <v>550</v>
      </c>
      <c r="AR435" s="194"/>
      <c r="AS435" s="194"/>
      <c r="AT435" s="360"/>
      <c r="AU435" s="194" t="s">
        <v>558</v>
      </c>
      <c r="AV435" s="194"/>
      <c r="AW435" s="194"/>
      <c r="AX435" s="195"/>
    </row>
    <row r="436" spans="1:50" ht="18.75" hidden="1" customHeight="1">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558</v>
      </c>
      <c r="AF457" s="187"/>
      <c r="AG457" s="131" t="s">
        <v>357</v>
      </c>
      <c r="AH457" s="132"/>
      <c r="AI457" s="182"/>
      <c r="AJ457" s="182"/>
      <c r="AK457" s="182"/>
      <c r="AL457" s="160"/>
      <c r="AM457" s="182"/>
      <c r="AN457" s="182"/>
      <c r="AO457" s="182"/>
      <c r="AP457" s="160"/>
      <c r="AQ457" s="604" t="s">
        <v>558</v>
      </c>
      <c r="AR457" s="187"/>
      <c r="AS457" s="131" t="s">
        <v>357</v>
      </c>
      <c r="AT457" s="132"/>
      <c r="AU457" s="187" t="s">
        <v>558</v>
      </c>
      <c r="AV457" s="187"/>
      <c r="AW457" s="131" t="s">
        <v>301</v>
      </c>
      <c r="AX457" s="170"/>
    </row>
    <row r="458" spans="1:50" ht="23.25" customHeight="1">
      <c r="A458" s="144"/>
      <c r="B458" s="140"/>
      <c r="C458" s="139"/>
      <c r="D458" s="140"/>
      <c r="E458" s="361"/>
      <c r="F458" s="362"/>
      <c r="G458" s="99" t="s">
        <v>558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558</v>
      </c>
      <c r="AC458" s="200"/>
      <c r="AD458" s="200"/>
      <c r="AE458" s="359" t="s">
        <v>558</v>
      </c>
      <c r="AF458" s="194"/>
      <c r="AG458" s="194"/>
      <c r="AH458" s="194"/>
      <c r="AI458" s="359" t="s">
        <v>550</v>
      </c>
      <c r="AJ458" s="194"/>
      <c r="AK458" s="194"/>
      <c r="AL458" s="194"/>
      <c r="AM458" s="359" t="s">
        <v>550</v>
      </c>
      <c r="AN458" s="194"/>
      <c r="AO458" s="194"/>
      <c r="AP458" s="360"/>
      <c r="AQ458" s="359" t="s">
        <v>550</v>
      </c>
      <c r="AR458" s="194"/>
      <c r="AS458" s="194"/>
      <c r="AT458" s="360"/>
      <c r="AU458" s="194" t="s">
        <v>558</v>
      </c>
      <c r="AV458" s="194"/>
      <c r="AW458" s="194"/>
      <c r="AX458" s="195"/>
    </row>
    <row r="459" spans="1:50" ht="23.25"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558</v>
      </c>
      <c r="AC459" s="192"/>
      <c r="AD459" s="192"/>
      <c r="AE459" s="359" t="s">
        <v>558</v>
      </c>
      <c r="AF459" s="194"/>
      <c r="AG459" s="194"/>
      <c r="AH459" s="360"/>
      <c r="AI459" s="359" t="s">
        <v>550</v>
      </c>
      <c r="AJ459" s="194"/>
      <c r="AK459" s="194"/>
      <c r="AL459" s="194"/>
      <c r="AM459" s="359" t="s">
        <v>550</v>
      </c>
      <c r="AN459" s="194"/>
      <c r="AO459" s="194"/>
      <c r="AP459" s="360"/>
      <c r="AQ459" s="359" t="s">
        <v>550</v>
      </c>
      <c r="AR459" s="194"/>
      <c r="AS459" s="194"/>
      <c r="AT459" s="360"/>
      <c r="AU459" s="194" t="s">
        <v>558</v>
      </c>
      <c r="AV459" s="194"/>
      <c r="AW459" s="194"/>
      <c r="AX459" s="195"/>
    </row>
    <row r="460" spans="1:50" ht="23.25"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558</v>
      </c>
      <c r="AF460" s="194"/>
      <c r="AG460" s="194"/>
      <c r="AH460" s="360"/>
      <c r="AI460" s="359" t="s">
        <v>550</v>
      </c>
      <c r="AJ460" s="194"/>
      <c r="AK460" s="194"/>
      <c r="AL460" s="194"/>
      <c r="AM460" s="359" t="s">
        <v>550</v>
      </c>
      <c r="AN460" s="194"/>
      <c r="AO460" s="194"/>
      <c r="AP460" s="360"/>
      <c r="AQ460" s="359" t="s">
        <v>550</v>
      </c>
      <c r="AR460" s="194"/>
      <c r="AS460" s="194"/>
      <c r="AT460" s="360"/>
      <c r="AU460" s="194" t="s">
        <v>558</v>
      </c>
      <c r="AV460" s="194"/>
      <c r="AW460" s="194"/>
      <c r="AX460" s="195"/>
    </row>
    <row r="461" spans="1:50" ht="18.75" hidden="1" customHeight="1">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customHeight="1">
      <c r="A698" s="144"/>
      <c r="B698" s="140"/>
      <c r="C698" s="139"/>
      <c r="D698" s="140"/>
      <c r="E698" s="123" t="s">
        <v>558</v>
      </c>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customHeight="1" thickBot="1">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81" customHeight="1">
      <c r="A702" s="895" t="s">
        <v>260</v>
      </c>
      <c r="B702" s="896"/>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549</v>
      </c>
      <c r="AE702" s="368"/>
      <c r="AF702" s="368"/>
      <c r="AG702" s="410" t="s">
        <v>593</v>
      </c>
      <c r="AH702" s="411"/>
      <c r="AI702" s="411"/>
      <c r="AJ702" s="411"/>
      <c r="AK702" s="411"/>
      <c r="AL702" s="411"/>
      <c r="AM702" s="411"/>
      <c r="AN702" s="411"/>
      <c r="AO702" s="411"/>
      <c r="AP702" s="411"/>
      <c r="AQ702" s="411"/>
      <c r="AR702" s="411"/>
      <c r="AS702" s="411"/>
      <c r="AT702" s="411"/>
      <c r="AU702" s="411"/>
      <c r="AV702" s="411"/>
      <c r="AW702" s="411"/>
      <c r="AX702" s="412"/>
    </row>
    <row r="703" spans="1:50" ht="156" customHeight="1">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549</v>
      </c>
      <c r="AE703" s="348"/>
      <c r="AF703" s="348"/>
      <c r="AG703" s="117" t="s">
        <v>594</v>
      </c>
      <c r="AH703" s="118"/>
      <c r="AI703" s="118"/>
      <c r="AJ703" s="118"/>
      <c r="AK703" s="118"/>
      <c r="AL703" s="118"/>
      <c r="AM703" s="118"/>
      <c r="AN703" s="118"/>
      <c r="AO703" s="118"/>
      <c r="AP703" s="118"/>
      <c r="AQ703" s="118"/>
      <c r="AR703" s="118"/>
      <c r="AS703" s="118"/>
      <c r="AT703" s="118"/>
      <c r="AU703" s="118"/>
      <c r="AV703" s="118"/>
      <c r="AW703" s="118"/>
      <c r="AX703" s="119"/>
    </row>
    <row r="704" spans="1:50" ht="87.95" customHeight="1">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6" t="s">
        <v>549</v>
      </c>
      <c r="AE704" s="807"/>
      <c r="AF704" s="807"/>
      <c r="AG704" s="134" t="s">
        <v>595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65" t="s">
        <v>40</v>
      </c>
      <c r="B705" s="666"/>
      <c r="C705" s="846" t="s">
        <v>42</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7" t="s">
        <v>549</v>
      </c>
      <c r="AE705" s="738"/>
      <c r="AF705" s="738"/>
      <c r="AG705" s="123" t="s">
        <v>598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7"/>
      <c r="B706" s="668"/>
      <c r="C706" s="819"/>
      <c r="D706" s="820"/>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596</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67"/>
      <c r="B707" s="668"/>
      <c r="C707" s="821"/>
      <c r="D707" s="822"/>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0" t="s">
        <v>596</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67"/>
      <c r="B708" s="669"/>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7" t="s">
        <v>597</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599</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597</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30" customHeight="1">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549</v>
      </c>
      <c r="AE711" s="348"/>
      <c r="AF711" s="348"/>
      <c r="AG711" s="117" t="s">
        <v>600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597</v>
      </c>
      <c r="AE712" s="807"/>
      <c r="AF712" s="807"/>
      <c r="AG712" s="835"/>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c r="A713" s="667"/>
      <c r="B713" s="669"/>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597</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45" customHeight="1">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549</v>
      </c>
      <c r="AE714" s="833"/>
      <c r="AF714" s="834"/>
      <c r="AG714" s="760" t="s">
        <v>601</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597</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597</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602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597</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597</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65" t="s">
        <v>49</v>
      </c>
      <c r="B726" s="827"/>
      <c r="C726" s="840" t="s">
        <v>54</v>
      </c>
      <c r="D726" s="862"/>
      <c r="E726" s="862"/>
      <c r="F726" s="863"/>
      <c r="G726" s="613" t="s">
        <v>603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c r="A727" s="828"/>
      <c r="B727" s="829"/>
      <c r="C727" s="608" t="s">
        <v>58</v>
      </c>
      <c r="D727" s="609"/>
      <c r="E727" s="609"/>
      <c r="F727" s="610"/>
      <c r="G727" s="611" t="s">
        <v>604</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c r="A731" s="824"/>
      <c r="B731" s="825"/>
      <c r="C731" s="825"/>
      <c r="D731" s="825"/>
      <c r="E731" s="826"/>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c r="A737" s="831" t="s">
        <v>433</v>
      </c>
      <c r="B737" s="326"/>
      <c r="C737" s="326"/>
      <c r="D737" s="326"/>
      <c r="E737" s="326"/>
      <c r="F737" s="326"/>
      <c r="G737" s="313" t="s">
        <v>551</v>
      </c>
      <c r="H737" s="314"/>
      <c r="I737" s="314"/>
      <c r="J737" s="314"/>
      <c r="K737" s="314"/>
      <c r="L737" s="314"/>
      <c r="M737" s="314"/>
      <c r="N737" s="314"/>
      <c r="O737" s="314"/>
      <c r="P737" s="315"/>
      <c r="Q737" s="326" t="s">
        <v>360</v>
      </c>
      <c r="R737" s="326"/>
      <c r="S737" s="326"/>
      <c r="T737" s="326"/>
      <c r="U737" s="326"/>
      <c r="V737" s="326"/>
      <c r="W737" s="313" t="s">
        <v>550</v>
      </c>
      <c r="X737" s="314"/>
      <c r="Y737" s="314"/>
      <c r="Z737" s="314"/>
      <c r="AA737" s="314"/>
      <c r="AB737" s="314"/>
      <c r="AC737" s="314"/>
      <c r="AD737" s="314"/>
      <c r="AE737" s="314"/>
      <c r="AF737" s="315"/>
      <c r="AG737" s="326" t="s">
        <v>361</v>
      </c>
      <c r="AH737" s="326"/>
      <c r="AI737" s="326"/>
      <c r="AJ737" s="326"/>
      <c r="AK737" s="326"/>
      <c r="AL737" s="326"/>
      <c r="AM737" s="313" t="s">
        <v>550</v>
      </c>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t="s">
        <v>550</v>
      </c>
      <c r="H738" s="314"/>
      <c r="I738" s="314"/>
      <c r="J738" s="314"/>
      <c r="K738" s="314"/>
      <c r="L738" s="314"/>
      <c r="M738" s="314"/>
      <c r="N738" s="314"/>
      <c r="O738" s="314"/>
      <c r="P738" s="314"/>
      <c r="Q738" s="326" t="s">
        <v>363</v>
      </c>
      <c r="R738" s="326"/>
      <c r="S738" s="326"/>
      <c r="T738" s="326"/>
      <c r="U738" s="326"/>
      <c r="V738" s="326"/>
      <c r="W738" s="313" t="s">
        <v>550</v>
      </c>
      <c r="X738" s="314"/>
      <c r="Y738" s="314"/>
      <c r="Z738" s="314"/>
      <c r="AA738" s="314"/>
      <c r="AB738" s="314"/>
      <c r="AC738" s="314"/>
      <c r="AD738" s="314"/>
      <c r="AE738" s="314"/>
      <c r="AF738" s="315"/>
      <c r="AG738" s="279" t="s">
        <v>364</v>
      </c>
      <c r="AH738" s="279"/>
      <c r="AI738" s="279"/>
      <c r="AJ738" s="279"/>
      <c r="AK738" s="279"/>
      <c r="AL738" s="279"/>
      <c r="AM738" s="313" t="s">
        <v>587</v>
      </c>
      <c r="AN738" s="314"/>
      <c r="AO738" s="314"/>
      <c r="AP738" s="314"/>
      <c r="AQ738" s="314"/>
      <c r="AR738" s="314"/>
      <c r="AS738" s="314"/>
      <c r="AT738" s="314"/>
      <c r="AU738" s="314"/>
      <c r="AV738" s="315"/>
      <c r="AW738" s="87"/>
      <c r="AX738" s="88"/>
    </row>
    <row r="739" spans="1:50" ht="24.75" customHeight="1" thickBot="1">
      <c r="A739" s="685" t="s">
        <v>492</v>
      </c>
      <c r="B739" s="686"/>
      <c r="C739" s="686"/>
      <c r="D739" s="686"/>
      <c r="E739" s="686"/>
      <c r="F739" s="686"/>
      <c r="G739" s="316" t="s">
        <v>570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t="s">
        <v>571</v>
      </c>
      <c r="AL750" s="47"/>
      <c r="AM750" s="47"/>
      <c r="AN750" s="47"/>
      <c r="AO750" s="47"/>
      <c r="AP750" s="47"/>
      <c r="AQ750" s="47"/>
      <c r="AR750" s="47"/>
      <c r="AS750" s="47"/>
      <c r="AT750" s="47"/>
      <c r="AU750" s="47"/>
      <c r="AV750" s="47"/>
      <c r="AW750" s="47"/>
      <c r="AX750" s="48"/>
    </row>
    <row r="751" spans="1:50" ht="28.35" customHeight="1">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t="s">
        <v>572</v>
      </c>
      <c r="AL756" s="47"/>
      <c r="AM756" s="47"/>
      <c r="AN756" s="47"/>
      <c r="AO756" s="47"/>
      <c r="AP756" s="47"/>
      <c r="AQ756" s="47"/>
      <c r="AR756" s="47"/>
      <c r="AS756" s="47"/>
      <c r="AT756" s="47"/>
      <c r="AU756" s="47"/>
      <c r="AV756" s="47"/>
      <c r="AW756" s="47"/>
      <c r="AX756" s="48"/>
    </row>
    <row r="757" spans="1:50" ht="52.5" customHeight="1">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3" t="s">
        <v>545</v>
      </c>
      <c r="B779" s="654"/>
      <c r="C779" s="654"/>
      <c r="D779" s="654"/>
      <c r="E779" s="654"/>
      <c r="F779" s="655"/>
      <c r="G779" s="618" t="s">
        <v>589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817"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24.75" customHeight="1">
      <c r="A780" s="656"/>
      <c r="B780" s="657"/>
      <c r="C780" s="657"/>
      <c r="D780" s="657"/>
      <c r="E780" s="657"/>
      <c r="F780" s="658"/>
      <c r="G780" s="840"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3"/>
      <c r="AC780" s="840"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8.5" customHeight="1">
      <c r="A781" s="656"/>
      <c r="B781" s="657"/>
      <c r="C781" s="657"/>
      <c r="D781" s="657"/>
      <c r="E781" s="657"/>
      <c r="F781" s="658"/>
      <c r="G781" s="693" t="s">
        <v>573</v>
      </c>
      <c r="H781" s="694"/>
      <c r="I781" s="694"/>
      <c r="J781" s="694"/>
      <c r="K781" s="695"/>
      <c r="L781" s="687" t="s">
        <v>574</v>
      </c>
      <c r="M781" s="688"/>
      <c r="N781" s="688"/>
      <c r="O781" s="688"/>
      <c r="P781" s="688"/>
      <c r="Q781" s="688"/>
      <c r="R781" s="688"/>
      <c r="S781" s="688"/>
      <c r="T781" s="688"/>
      <c r="U781" s="688"/>
      <c r="V781" s="688"/>
      <c r="W781" s="688"/>
      <c r="X781" s="689"/>
      <c r="Y781" s="413">
        <v>4</v>
      </c>
      <c r="Z781" s="414"/>
      <c r="AA781" s="414"/>
      <c r="AB781" s="830"/>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8.5" customHeight="1">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8.5" customHeight="1">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t="s">
        <v>588</v>
      </c>
      <c r="AI783" s="622"/>
      <c r="AJ783" s="622"/>
      <c r="AK783" s="622"/>
      <c r="AL783" s="622"/>
      <c r="AM783" s="622"/>
      <c r="AN783" s="622"/>
      <c r="AO783" s="622"/>
      <c r="AP783" s="622"/>
      <c r="AQ783" s="622"/>
      <c r="AR783" s="622"/>
      <c r="AS783" s="622"/>
      <c r="AT783" s="623"/>
      <c r="AU783" s="624"/>
      <c r="AV783" s="625"/>
      <c r="AW783" s="625"/>
      <c r="AX783" s="626"/>
    </row>
    <row r="784" spans="1:50" ht="28.5" customHeight="1">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8.5" customHeight="1">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c r="A791" s="656"/>
      <c r="B791" s="657"/>
      <c r="C791" s="657"/>
      <c r="D791" s="657"/>
      <c r="E791" s="657"/>
      <c r="F791" s="658"/>
      <c r="G791" s="851" t="s">
        <v>21</v>
      </c>
      <c r="H791" s="852"/>
      <c r="I791" s="852"/>
      <c r="J791" s="852"/>
      <c r="K791" s="852"/>
      <c r="L791" s="853"/>
      <c r="M791" s="854"/>
      <c r="N791" s="854"/>
      <c r="O791" s="854"/>
      <c r="P791" s="854"/>
      <c r="Q791" s="854"/>
      <c r="R791" s="854"/>
      <c r="S791" s="854"/>
      <c r="T791" s="854"/>
      <c r="U791" s="854"/>
      <c r="V791" s="854"/>
      <c r="W791" s="854"/>
      <c r="X791" s="855"/>
      <c r="Y791" s="856">
        <f>SUM(Y781:AB790)</f>
        <v>4</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c r="A792" s="656"/>
      <c r="B792" s="657"/>
      <c r="C792" s="657"/>
      <c r="D792" s="657"/>
      <c r="E792" s="657"/>
      <c r="F792" s="658"/>
      <c r="G792" s="817"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817"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hidden="1" customHeight="1">
      <c r="A793" s="656"/>
      <c r="B793" s="657"/>
      <c r="C793" s="657"/>
      <c r="D793" s="657"/>
      <c r="E793" s="657"/>
      <c r="F793" s="658"/>
      <c r="G793" s="840"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3"/>
      <c r="AC793" s="840"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30"/>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c r="A804" s="656"/>
      <c r="B804" s="657"/>
      <c r="C804" s="657"/>
      <c r="D804" s="657"/>
      <c r="E804" s="657"/>
      <c r="F804" s="658"/>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c r="A805" s="656"/>
      <c r="B805" s="657"/>
      <c r="C805" s="657"/>
      <c r="D805" s="657"/>
      <c r="E805" s="657"/>
      <c r="F805" s="658"/>
      <c r="G805" s="817"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817"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hidden="1" customHeight="1">
      <c r="A806" s="656"/>
      <c r="B806" s="657"/>
      <c r="C806" s="657"/>
      <c r="D806" s="657"/>
      <c r="E806" s="657"/>
      <c r="F806" s="658"/>
      <c r="G806" s="840"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3"/>
      <c r="AC806" s="840"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30"/>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c r="A817" s="656"/>
      <c r="B817" s="657"/>
      <c r="C817" s="657"/>
      <c r="D817" s="657"/>
      <c r="E817" s="657"/>
      <c r="F817" s="658"/>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c r="A818" s="656"/>
      <c r="B818" s="657"/>
      <c r="C818" s="657"/>
      <c r="D818" s="657"/>
      <c r="E818" s="657"/>
      <c r="F818" s="658"/>
      <c r="G818" s="817"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817"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hidden="1" customHeight="1">
      <c r="A819" s="656"/>
      <c r="B819" s="657"/>
      <c r="C819" s="657"/>
      <c r="D819" s="657"/>
      <c r="E819" s="657"/>
      <c r="F819" s="658"/>
      <c r="G819" s="840"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3"/>
      <c r="AC819" s="840"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30"/>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c r="A830" s="656"/>
      <c r="B830" s="657"/>
      <c r="C830" s="657"/>
      <c r="D830" s="657"/>
      <c r="E830" s="657"/>
      <c r="F830" s="658"/>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42.75" customHeight="1">
      <c r="A837" s="401">
        <v>1</v>
      </c>
      <c r="B837" s="401">
        <v>1</v>
      </c>
      <c r="C837" s="387" t="s">
        <v>575</v>
      </c>
      <c r="D837" s="369"/>
      <c r="E837" s="369"/>
      <c r="F837" s="369"/>
      <c r="G837" s="369"/>
      <c r="H837" s="369"/>
      <c r="I837" s="369"/>
      <c r="J837" s="370">
        <v>7010001007490</v>
      </c>
      <c r="K837" s="371"/>
      <c r="L837" s="371"/>
      <c r="M837" s="371"/>
      <c r="N837" s="371"/>
      <c r="O837" s="371"/>
      <c r="P837" s="388" t="s">
        <v>576</v>
      </c>
      <c r="Q837" s="372"/>
      <c r="R837" s="372"/>
      <c r="S837" s="372"/>
      <c r="T837" s="372"/>
      <c r="U837" s="372"/>
      <c r="V837" s="372"/>
      <c r="W837" s="372"/>
      <c r="X837" s="372"/>
      <c r="Y837" s="373">
        <v>4</v>
      </c>
      <c r="Z837" s="374"/>
      <c r="AA837" s="374"/>
      <c r="AB837" s="375"/>
      <c r="AC837" s="383" t="s">
        <v>535</v>
      </c>
      <c r="AD837" s="384"/>
      <c r="AE837" s="384"/>
      <c r="AF837" s="384"/>
      <c r="AG837" s="384"/>
      <c r="AH837" s="385">
        <v>2</v>
      </c>
      <c r="AI837" s="386"/>
      <c r="AJ837" s="386"/>
      <c r="AK837" s="386"/>
      <c r="AL837" s="379">
        <v>99.28</v>
      </c>
      <c r="AM837" s="380"/>
      <c r="AN837" s="380"/>
      <c r="AO837" s="381"/>
      <c r="AP837" s="382" t="s">
        <v>562</v>
      </c>
      <c r="AQ837" s="382"/>
      <c r="AR837" s="382"/>
      <c r="AS837" s="382"/>
      <c r="AT837" s="382"/>
      <c r="AU837" s="382"/>
      <c r="AV837" s="382"/>
      <c r="AW837" s="382"/>
      <c r="AX837" s="382"/>
    </row>
    <row r="838" spans="1:50" ht="30" hidden="1" customHeight="1">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45.75" customHeight="1">
      <c r="A870" s="401">
        <v>1</v>
      </c>
      <c r="B870" s="401">
        <v>1</v>
      </c>
      <c r="C870" s="387" t="s">
        <v>577</v>
      </c>
      <c r="D870" s="369"/>
      <c r="E870" s="369"/>
      <c r="F870" s="369"/>
      <c r="G870" s="369"/>
      <c r="H870" s="369"/>
      <c r="I870" s="369"/>
      <c r="J870" s="370">
        <v>3050001027497</v>
      </c>
      <c r="K870" s="371"/>
      <c r="L870" s="371"/>
      <c r="M870" s="371"/>
      <c r="N870" s="371"/>
      <c r="O870" s="371"/>
      <c r="P870" s="388" t="s">
        <v>582</v>
      </c>
      <c r="Q870" s="372"/>
      <c r="R870" s="372"/>
      <c r="S870" s="372"/>
      <c r="T870" s="372"/>
      <c r="U870" s="372"/>
      <c r="V870" s="372"/>
      <c r="W870" s="372"/>
      <c r="X870" s="372"/>
      <c r="Y870" s="373">
        <v>1</v>
      </c>
      <c r="Z870" s="374"/>
      <c r="AA870" s="374"/>
      <c r="AB870" s="375"/>
      <c r="AC870" s="383" t="s">
        <v>537</v>
      </c>
      <c r="AD870" s="384"/>
      <c r="AE870" s="384"/>
      <c r="AF870" s="384"/>
      <c r="AG870" s="384"/>
      <c r="AH870" s="385" t="s">
        <v>562</v>
      </c>
      <c r="AI870" s="386"/>
      <c r="AJ870" s="386"/>
      <c r="AK870" s="386"/>
      <c r="AL870" s="379" t="s">
        <v>550</v>
      </c>
      <c r="AM870" s="380"/>
      <c r="AN870" s="380"/>
      <c r="AO870" s="381"/>
      <c r="AP870" s="382" t="s">
        <v>562</v>
      </c>
      <c r="AQ870" s="382"/>
      <c r="AR870" s="382"/>
      <c r="AS870" s="382"/>
      <c r="AT870" s="382"/>
      <c r="AU870" s="382"/>
      <c r="AV870" s="382"/>
      <c r="AW870" s="382"/>
      <c r="AX870" s="382"/>
    </row>
    <row r="871" spans="1:50" ht="45.75" customHeight="1">
      <c r="A871" s="401">
        <v>2</v>
      </c>
      <c r="B871" s="401">
        <v>1</v>
      </c>
      <c r="C871" s="387" t="s">
        <v>578</v>
      </c>
      <c r="D871" s="369"/>
      <c r="E871" s="369"/>
      <c r="F871" s="369"/>
      <c r="G871" s="369"/>
      <c r="H871" s="369"/>
      <c r="I871" s="369"/>
      <c r="J871" s="370">
        <v>3040001029775</v>
      </c>
      <c r="K871" s="371"/>
      <c r="L871" s="371"/>
      <c r="M871" s="371"/>
      <c r="N871" s="371"/>
      <c r="O871" s="371"/>
      <c r="P871" s="388" t="s">
        <v>583</v>
      </c>
      <c r="Q871" s="372"/>
      <c r="R871" s="372"/>
      <c r="S871" s="372"/>
      <c r="T871" s="372"/>
      <c r="U871" s="372"/>
      <c r="V871" s="372"/>
      <c r="W871" s="372"/>
      <c r="X871" s="372"/>
      <c r="Y871" s="373">
        <v>1</v>
      </c>
      <c r="Z871" s="374"/>
      <c r="AA871" s="374"/>
      <c r="AB871" s="375"/>
      <c r="AC871" s="383" t="s">
        <v>537</v>
      </c>
      <c r="AD871" s="384"/>
      <c r="AE871" s="384"/>
      <c r="AF871" s="384"/>
      <c r="AG871" s="384"/>
      <c r="AH871" s="385" t="s">
        <v>562</v>
      </c>
      <c r="AI871" s="386"/>
      <c r="AJ871" s="386"/>
      <c r="AK871" s="386"/>
      <c r="AL871" s="379" t="s">
        <v>550</v>
      </c>
      <c r="AM871" s="380"/>
      <c r="AN871" s="380"/>
      <c r="AO871" s="381"/>
      <c r="AP871" s="382" t="s">
        <v>550</v>
      </c>
      <c r="AQ871" s="382"/>
      <c r="AR871" s="382"/>
      <c r="AS871" s="382"/>
      <c r="AT871" s="382"/>
      <c r="AU871" s="382"/>
      <c r="AV871" s="382"/>
      <c r="AW871" s="382"/>
      <c r="AX871" s="382"/>
    </row>
    <row r="872" spans="1:50" ht="45.75" customHeight="1">
      <c r="A872" s="401">
        <v>3</v>
      </c>
      <c r="B872" s="401">
        <v>1</v>
      </c>
      <c r="C872" s="387" t="s">
        <v>579</v>
      </c>
      <c r="D872" s="369"/>
      <c r="E872" s="369"/>
      <c r="F872" s="369"/>
      <c r="G872" s="369"/>
      <c r="H872" s="369"/>
      <c r="I872" s="369"/>
      <c r="J872" s="370">
        <v>8011101015011</v>
      </c>
      <c r="K872" s="371"/>
      <c r="L872" s="371"/>
      <c r="M872" s="371"/>
      <c r="N872" s="371"/>
      <c r="O872" s="371"/>
      <c r="P872" s="388" t="s">
        <v>584</v>
      </c>
      <c r="Q872" s="372"/>
      <c r="R872" s="372"/>
      <c r="S872" s="372"/>
      <c r="T872" s="372"/>
      <c r="U872" s="372"/>
      <c r="V872" s="372"/>
      <c r="W872" s="372"/>
      <c r="X872" s="372"/>
      <c r="Y872" s="373">
        <v>1</v>
      </c>
      <c r="Z872" s="374"/>
      <c r="AA872" s="374"/>
      <c r="AB872" s="375"/>
      <c r="AC872" s="383" t="s">
        <v>537</v>
      </c>
      <c r="AD872" s="384"/>
      <c r="AE872" s="384"/>
      <c r="AF872" s="384"/>
      <c r="AG872" s="384"/>
      <c r="AH872" s="377" t="s">
        <v>550</v>
      </c>
      <c r="AI872" s="378"/>
      <c r="AJ872" s="378"/>
      <c r="AK872" s="378"/>
      <c r="AL872" s="379" t="s">
        <v>550</v>
      </c>
      <c r="AM872" s="380"/>
      <c r="AN872" s="380"/>
      <c r="AO872" s="381"/>
      <c r="AP872" s="382" t="s">
        <v>550</v>
      </c>
      <c r="AQ872" s="382"/>
      <c r="AR872" s="382"/>
      <c r="AS872" s="382"/>
      <c r="AT872" s="382"/>
      <c r="AU872" s="382"/>
      <c r="AV872" s="382"/>
      <c r="AW872" s="382"/>
      <c r="AX872" s="382"/>
    </row>
    <row r="873" spans="1:50" ht="45.75" customHeight="1">
      <c r="A873" s="401">
        <v>4</v>
      </c>
      <c r="B873" s="401">
        <v>1</v>
      </c>
      <c r="C873" s="387" t="s">
        <v>580</v>
      </c>
      <c r="D873" s="369"/>
      <c r="E873" s="369"/>
      <c r="F873" s="369"/>
      <c r="G873" s="369"/>
      <c r="H873" s="369"/>
      <c r="I873" s="369"/>
      <c r="J873" s="370">
        <v>6010801006420</v>
      </c>
      <c r="K873" s="371"/>
      <c r="L873" s="371"/>
      <c r="M873" s="371"/>
      <c r="N873" s="371"/>
      <c r="O873" s="371"/>
      <c r="P873" s="388" t="s">
        <v>585</v>
      </c>
      <c r="Q873" s="372"/>
      <c r="R873" s="372"/>
      <c r="S873" s="372"/>
      <c r="T873" s="372"/>
      <c r="U873" s="372"/>
      <c r="V873" s="372"/>
      <c r="W873" s="372"/>
      <c r="X873" s="372"/>
      <c r="Y873" s="373">
        <v>0.6</v>
      </c>
      <c r="Z873" s="374"/>
      <c r="AA873" s="374"/>
      <c r="AB873" s="375"/>
      <c r="AC873" s="383" t="s">
        <v>537</v>
      </c>
      <c r="AD873" s="384"/>
      <c r="AE873" s="384"/>
      <c r="AF873" s="384"/>
      <c r="AG873" s="384"/>
      <c r="AH873" s="377" t="s">
        <v>550</v>
      </c>
      <c r="AI873" s="378"/>
      <c r="AJ873" s="378"/>
      <c r="AK873" s="378"/>
      <c r="AL873" s="379" t="s">
        <v>550</v>
      </c>
      <c r="AM873" s="380"/>
      <c r="AN873" s="380"/>
      <c r="AO873" s="381"/>
      <c r="AP873" s="382" t="s">
        <v>550</v>
      </c>
      <c r="AQ873" s="382"/>
      <c r="AR873" s="382"/>
      <c r="AS873" s="382"/>
      <c r="AT873" s="382"/>
      <c r="AU873" s="382"/>
      <c r="AV873" s="382"/>
      <c r="AW873" s="382"/>
      <c r="AX873" s="382"/>
    </row>
    <row r="874" spans="1:50" ht="44.25" customHeight="1">
      <c r="A874" s="401">
        <v>5</v>
      </c>
      <c r="B874" s="401">
        <v>1</v>
      </c>
      <c r="C874" s="387" t="s">
        <v>581</v>
      </c>
      <c r="D874" s="369"/>
      <c r="E874" s="369"/>
      <c r="F874" s="369"/>
      <c r="G874" s="369"/>
      <c r="H874" s="369"/>
      <c r="I874" s="369"/>
      <c r="J874" s="370">
        <v>9070001010801</v>
      </c>
      <c r="K874" s="371"/>
      <c r="L874" s="371"/>
      <c r="M874" s="371"/>
      <c r="N874" s="371"/>
      <c r="O874" s="371"/>
      <c r="P874" s="388" t="s">
        <v>586</v>
      </c>
      <c r="Q874" s="372"/>
      <c r="R874" s="372"/>
      <c r="S874" s="372"/>
      <c r="T874" s="372"/>
      <c r="U874" s="372"/>
      <c r="V874" s="372"/>
      <c r="W874" s="372"/>
      <c r="X874" s="372"/>
      <c r="Y874" s="373">
        <v>0.2</v>
      </c>
      <c r="Z874" s="374"/>
      <c r="AA874" s="374"/>
      <c r="AB874" s="375"/>
      <c r="AC874" s="376" t="s">
        <v>537</v>
      </c>
      <c r="AD874" s="376"/>
      <c r="AE874" s="376"/>
      <c r="AF874" s="376"/>
      <c r="AG874" s="376"/>
      <c r="AH874" s="377" t="s">
        <v>550</v>
      </c>
      <c r="AI874" s="378"/>
      <c r="AJ874" s="378"/>
      <c r="AK874" s="378"/>
      <c r="AL874" s="379" t="s">
        <v>550</v>
      </c>
      <c r="AM874" s="380"/>
      <c r="AN874" s="380"/>
      <c r="AO874" s="381"/>
      <c r="AP874" s="382" t="s">
        <v>550</v>
      </c>
      <c r="AQ874" s="382"/>
      <c r="AR874" s="382"/>
      <c r="AS874" s="382"/>
      <c r="AT874" s="382"/>
      <c r="AU874" s="382"/>
      <c r="AV874" s="382"/>
      <c r="AW874" s="382"/>
      <c r="AX874" s="382"/>
    </row>
    <row r="875" spans="1:50" ht="30" hidden="1" customHeight="1">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c r="A1102" s="401">
        <v>1</v>
      </c>
      <c r="B1102" s="401">
        <v>1</v>
      </c>
      <c r="C1102" s="399"/>
      <c r="D1102" s="399"/>
      <c r="E1102" s="153"/>
      <c r="F1102" s="400"/>
      <c r="G1102" s="400"/>
      <c r="H1102" s="400"/>
      <c r="I1102" s="400"/>
      <c r="J1102" s="370"/>
      <c r="K1102" s="371"/>
      <c r="L1102" s="371"/>
      <c r="M1102" s="371"/>
      <c r="N1102" s="371"/>
      <c r="O1102" s="371"/>
      <c r="P1102" s="388"/>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27"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zoomScalePageLayoutView="130" workbookViewId="0">
      <selection activeCell="Q13" sqref="Q13"/>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5" workbookViewId="0">
      <selection activeCell="A70" sqref="A70:F7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4"/>
      <c r="AA2" s="855"/>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c r="A4" s="434"/>
      <c r="B4" s="432"/>
      <c r="C4" s="432"/>
      <c r="D4" s="432"/>
      <c r="E4" s="432"/>
      <c r="F4" s="433"/>
      <c r="G4" s="575"/>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4"/>
      <c r="AA9" s="855"/>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c r="A11" s="434"/>
      <c r="B11" s="432"/>
      <c r="C11" s="432"/>
      <c r="D11" s="432"/>
      <c r="E11" s="432"/>
      <c r="F11" s="433"/>
      <c r="G11" s="575"/>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4"/>
      <c r="AA16" s="855"/>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c r="A18" s="434"/>
      <c r="B18" s="432"/>
      <c r="C18" s="432"/>
      <c r="D18" s="432"/>
      <c r="E18" s="432"/>
      <c r="F18" s="433"/>
      <c r="G18" s="575"/>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4"/>
      <c r="AA23" s="855"/>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c r="A25" s="434"/>
      <c r="B25" s="432"/>
      <c r="C25" s="432"/>
      <c r="D25" s="432"/>
      <c r="E25" s="432"/>
      <c r="F25" s="433"/>
      <c r="G25" s="575"/>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4"/>
      <c r="AA30" s="855"/>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c r="A32" s="434"/>
      <c r="B32" s="432"/>
      <c r="C32" s="432"/>
      <c r="D32" s="432"/>
      <c r="E32" s="432"/>
      <c r="F32" s="433"/>
      <c r="G32" s="575"/>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4"/>
      <c r="AA37" s="855"/>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c r="A39" s="434"/>
      <c r="B39" s="432"/>
      <c r="C39" s="432"/>
      <c r="D39" s="432"/>
      <c r="E39" s="432"/>
      <c r="F39" s="433"/>
      <c r="G39" s="575"/>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4"/>
      <c r="AA44" s="855"/>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c r="A46" s="434"/>
      <c r="B46" s="432"/>
      <c r="C46" s="432"/>
      <c r="D46" s="432"/>
      <c r="E46" s="432"/>
      <c r="F46" s="433"/>
      <c r="G46" s="575"/>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4"/>
      <c r="AA51" s="855"/>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c r="A53" s="434"/>
      <c r="B53" s="432"/>
      <c r="C53" s="432"/>
      <c r="D53" s="432"/>
      <c r="E53" s="432"/>
      <c r="F53" s="433"/>
      <c r="G53" s="575"/>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4"/>
      <c r="AA58" s="855"/>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c r="A60" s="434"/>
      <c r="B60" s="432"/>
      <c r="C60" s="432"/>
      <c r="D60" s="432"/>
      <c r="E60" s="432"/>
      <c r="F60" s="433"/>
      <c r="G60" s="575"/>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4"/>
      <c r="AA65" s="855"/>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c r="A67" s="434"/>
      <c r="B67" s="432"/>
      <c r="C67" s="432"/>
      <c r="D67" s="432"/>
      <c r="E67" s="432"/>
      <c r="F67" s="433"/>
      <c r="G67" s="575"/>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5" sqref="Y5:AB5"/>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1062" t="s">
        <v>29</v>
      </c>
      <c r="B2" s="1063"/>
      <c r="C2" s="1063"/>
      <c r="D2" s="1063"/>
      <c r="E2" s="1063"/>
      <c r="F2" s="1064"/>
      <c r="G2" s="817" t="s">
        <v>525</v>
      </c>
      <c r="H2" s="619"/>
      <c r="I2" s="619"/>
      <c r="J2" s="619"/>
      <c r="K2" s="619"/>
      <c r="L2" s="619"/>
      <c r="M2" s="619"/>
      <c r="N2" s="619"/>
      <c r="O2" s="619"/>
      <c r="P2" s="619"/>
      <c r="Q2" s="619"/>
      <c r="R2" s="619"/>
      <c r="S2" s="619"/>
      <c r="T2" s="619"/>
      <c r="U2" s="619"/>
      <c r="V2" s="619"/>
      <c r="W2" s="619"/>
      <c r="X2" s="619"/>
      <c r="Y2" s="619"/>
      <c r="Z2" s="619"/>
      <c r="AA2" s="619"/>
      <c r="AB2" s="620"/>
      <c r="AC2" s="817"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c r="A3" s="1056"/>
      <c r="B3" s="1057"/>
      <c r="C3" s="1057"/>
      <c r="D3" s="1057"/>
      <c r="E3" s="1057"/>
      <c r="F3" s="1058"/>
      <c r="G3" s="840" t="s">
        <v>18</v>
      </c>
      <c r="H3" s="691"/>
      <c r="I3" s="691"/>
      <c r="J3" s="691"/>
      <c r="K3" s="691"/>
      <c r="L3" s="690" t="s">
        <v>19</v>
      </c>
      <c r="M3" s="691"/>
      <c r="N3" s="691"/>
      <c r="O3" s="691"/>
      <c r="P3" s="691"/>
      <c r="Q3" s="691"/>
      <c r="R3" s="691"/>
      <c r="S3" s="691"/>
      <c r="T3" s="691"/>
      <c r="U3" s="691"/>
      <c r="V3" s="691"/>
      <c r="W3" s="691"/>
      <c r="X3" s="692"/>
      <c r="Y3" s="615" t="s">
        <v>20</v>
      </c>
      <c r="Z3" s="616"/>
      <c r="AA3" s="616"/>
      <c r="AB3" s="823"/>
      <c r="AC3" s="840"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c r="A4" s="1056"/>
      <c r="B4" s="1057"/>
      <c r="C4" s="1057"/>
      <c r="D4" s="1057"/>
      <c r="E4" s="1057"/>
      <c r="F4" s="1058"/>
      <c r="G4" s="693"/>
      <c r="H4" s="694"/>
      <c r="I4" s="694"/>
      <c r="J4" s="694"/>
      <c r="K4" s="695"/>
      <c r="L4" s="687"/>
      <c r="M4" s="688"/>
      <c r="N4" s="688"/>
      <c r="O4" s="688"/>
      <c r="P4" s="688"/>
      <c r="Q4" s="688"/>
      <c r="R4" s="688"/>
      <c r="S4" s="688"/>
      <c r="T4" s="688"/>
      <c r="U4" s="688"/>
      <c r="V4" s="688"/>
      <c r="W4" s="688"/>
      <c r="X4" s="689"/>
      <c r="Y4" s="413"/>
      <c r="Z4" s="414"/>
      <c r="AA4" s="414"/>
      <c r="AB4" s="830"/>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c r="A5" s="1056"/>
      <c r="B5" s="1057"/>
      <c r="C5" s="1057"/>
      <c r="D5" s="1057"/>
      <c r="E5" s="1057"/>
      <c r="F5" s="1058"/>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c r="A6" s="1056"/>
      <c r="B6" s="1057"/>
      <c r="C6" s="1057"/>
      <c r="D6" s="1057"/>
      <c r="E6" s="1057"/>
      <c r="F6" s="1058"/>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c r="A7" s="1056"/>
      <c r="B7" s="1057"/>
      <c r="C7" s="1057"/>
      <c r="D7" s="1057"/>
      <c r="E7" s="1057"/>
      <c r="F7" s="1058"/>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c r="A8" s="1056"/>
      <c r="B8" s="1057"/>
      <c r="C8" s="1057"/>
      <c r="D8" s="1057"/>
      <c r="E8" s="1057"/>
      <c r="F8" s="1058"/>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c r="A9" s="1056"/>
      <c r="B9" s="1057"/>
      <c r="C9" s="1057"/>
      <c r="D9" s="1057"/>
      <c r="E9" s="1057"/>
      <c r="F9" s="1058"/>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c r="A10" s="1056"/>
      <c r="B10" s="1057"/>
      <c r="C10" s="1057"/>
      <c r="D10" s="1057"/>
      <c r="E10" s="1057"/>
      <c r="F10" s="1058"/>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c r="A11" s="1056"/>
      <c r="B11" s="1057"/>
      <c r="C11" s="1057"/>
      <c r="D11" s="1057"/>
      <c r="E11" s="1057"/>
      <c r="F11" s="1058"/>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c r="A12" s="1056"/>
      <c r="B12" s="1057"/>
      <c r="C12" s="1057"/>
      <c r="D12" s="1057"/>
      <c r="E12" s="1057"/>
      <c r="F12" s="1058"/>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c r="A13" s="1056"/>
      <c r="B13" s="1057"/>
      <c r="C13" s="1057"/>
      <c r="D13" s="1057"/>
      <c r="E13" s="1057"/>
      <c r="F13" s="1058"/>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c r="A15" s="1056"/>
      <c r="B15" s="1057"/>
      <c r="C15" s="1057"/>
      <c r="D15" s="1057"/>
      <c r="E15" s="1057"/>
      <c r="F15" s="1058"/>
      <c r="G15" s="817" t="s">
        <v>404</v>
      </c>
      <c r="H15" s="619"/>
      <c r="I15" s="619"/>
      <c r="J15" s="619"/>
      <c r="K15" s="619"/>
      <c r="L15" s="619"/>
      <c r="M15" s="619"/>
      <c r="N15" s="619"/>
      <c r="O15" s="619"/>
      <c r="P15" s="619"/>
      <c r="Q15" s="619"/>
      <c r="R15" s="619"/>
      <c r="S15" s="619"/>
      <c r="T15" s="619"/>
      <c r="U15" s="619"/>
      <c r="V15" s="619"/>
      <c r="W15" s="619"/>
      <c r="X15" s="619"/>
      <c r="Y15" s="619"/>
      <c r="Z15" s="619"/>
      <c r="AA15" s="619"/>
      <c r="AB15" s="620"/>
      <c r="AC15" s="817"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c r="A16" s="1056"/>
      <c r="B16" s="1057"/>
      <c r="C16" s="1057"/>
      <c r="D16" s="1057"/>
      <c r="E16" s="1057"/>
      <c r="F16" s="1058"/>
      <c r="G16" s="840"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3"/>
      <c r="AC16" s="840"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c r="A17" s="1056"/>
      <c r="B17" s="1057"/>
      <c r="C17" s="1057"/>
      <c r="D17" s="1057"/>
      <c r="E17" s="1057"/>
      <c r="F17" s="1058"/>
      <c r="G17" s="693"/>
      <c r="H17" s="694"/>
      <c r="I17" s="694"/>
      <c r="J17" s="694"/>
      <c r="K17" s="695"/>
      <c r="L17" s="687"/>
      <c r="M17" s="688"/>
      <c r="N17" s="688"/>
      <c r="O17" s="688"/>
      <c r="P17" s="688"/>
      <c r="Q17" s="688"/>
      <c r="R17" s="688"/>
      <c r="S17" s="688"/>
      <c r="T17" s="688"/>
      <c r="U17" s="688"/>
      <c r="V17" s="688"/>
      <c r="W17" s="688"/>
      <c r="X17" s="689"/>
      <c r="Y17" s="413"/>
      <c r="Z17" s="414"/>
      <c r="AA17" s="414"/>
      <c r="AB17" s="830"/>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c r="A18" s="1056"/>
      <c r="B18" s="1057"/>
      <c r="C18" s="1057"/>
      <c r="D18" s="1057"/>
      <c r="E18" s="1057"/>
      <c r="F18" s="1058"/>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c r="A19" s="1056"/>
      <c r="B19" s="1057"/>
      <c r="C19" s="1057"/>
      <c r="D19" s="1057"/>
      <c r="E19" s="1057"/>
      <c r="F19" s="1058"/>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c r="A20" s="1056"/>
      <c r="B20" s="1057"/>
      <c r="C20" s="1057"/>
      <c r="D20" s="1057"/>
      <c r="E20" s="1057"/>
      <c r="F20" s="1058"/>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c r="A21" s="1056"/>
      <c r="B21" s="1057"/>
      <c r="C21" s="1057"/>
      <c r="D21" s="1057"/>
      <c r="E21" s="1057"/>
      <c r="F21" s="1058"/>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c r="A22" s="1056"/>
      <c r="B22" s="1057"/>
      <c r="C22" s="1057"/>
      <c r="D22" s="1057"/>
      <c r="E22" s="1057"/>
      <c r="F22" s="1058"/>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c r="A23" s="1056"/>
      <c r="B23" s="1057"/>
      <c r="C23" s="1057"/>
      <c r="D23" s="1057"/>
      <c r="E23" s="1057"/>
      <c r="F23" s="1058"/>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c r="A24" s="1056"/>
      <c r="B24" s="1057"/>
      <c r="C24" s="1057"/>
      <c r="D24" s="1057"/>
      <c r="E24" s="1057"/>
      <c r="F24" s="1058"/>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c r="A25" s="1056"/>
      <c r="B25" s="1057"/>
      <c r="C25" s="1057"/>
      <c r="D25" s="1057"/>
      <c r="E25" s="1057"/>
      <c r="F25" s="1058"/>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c r="A26" s="1056"/>
      <c r="B26" s="1057"/>
      <c r="C26" s="1057"/>
      <c r="D26" s="1057"/>
      <c r="E26" s="1057"/>
      <c r="F26" s="1058"/>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c r="A28" s="1056"/>
      <c r="B28" s="1057"/>
      <c r="C28" s="1057"/>
      <c r="D28" s="1057"/>
      <c r="E28" s="1057"/>
      <c r="F28" s="1058"/>
      <c r="G28" s="817" t="s">
        <v>403</v>
      </c>
      <c r="H28" s="619"/>
      <c r="I28" s="619"/>
      <c r="J28" s="619"/>
      <c r="K28" s="619"/>
      <c r="L28" s="619"/>
      <c r="M28" s="619"/>
      <c r="N28" s="619"/>
      <c r="O28" s="619"/>
      <c r="P28" s="619"/>
      <c r="Q28" s="619"/>
      <c r="R28" s="619"/>
      <c r="S28" s="619"/>
      <c r="T28" s="619"/>
      <c r="U28" s="619"/>
      <c r="V28" s="619"/>
      <c r="W28" s="619"/>
      <c r="X28" s="619"/>
      <c r="Y28" s="619"/>
      <c r="Z28" s="619"/>
      <c r="AA28" s="619"/>
      <c r="AB28" s="620"/>
      <c r="AC28" s="817"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c r="A29" s="1056"/>
      <c r="B29" s="1057"/>
      <c r="C29" s="1057"/>
      <c r="D29" s="1057"/>
      <c r="E29" s="1057"/>
      <c r="F29" s="1058"/>
      <c r="G29" s="840"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3"/>
      <c r="AC29" s="840"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c r="A30" s="1056"/>
      <c r="B30" s="1057"/>
      <c r="C30" s="1057"/>
      <c r="D30" s="1057"/>
      <c r="E30" s="1057"/>
      <c r="F30" s="1058"/>
      <c r="G30" s="693"/>
      <c r="H30" s="694"/>
      <c r="I30" s="694"/>
      <c r="J30" s="694"/>
      <c r="K30" s="695"/>
      <c r="L30" s="687"/>
      <c r="M30" s="688"/>
      <c r="N30" s="688"/>
      <c r="O30" s="688"/>
      <c r="P30" s="688"/>
      <c r="Q30" s="688"/>
      <c r="R30" s="688"/>
      <c r="S30" s="688"/>
      <c r="T30" s="688"/>
      <c r="U30" s="688"/>
      <c r="V30" s="688"/>
      <c r="W30" s="688"/>
      <c r="X30" s="689"/>
      <c r="Y30" s="413"/>
      <c r="Z30" s="414"/>
      <c r="AA30" s="414"/>
      <c r="AB30" s="830"/>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c r="A31" s="1056"/>
      <c r="B31" s="1057"/>
      <c r="C31" s="1057"/>
      <c r="D31" s="1057"/>
      <c r="E31" s="1057"/>
      <c r="F31" s="1058"/>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c r="A32" s="1056"/>
      <c r="B32" s="1057"/>
      <c r="C32" s="1057"/>
      <c r="D32" s="1057"/>
      <c r="E32" s="1057"/>
      <c r="F32" s="1058"/>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c r="A33" s="1056"/>
      <c r="B33" s="1057"/>
      <c r="C33" s="1057"/>
      <c r="D33" s="1057"/>
      <c r="E33" s="1057"/>
      <c r="F33" s="1058"/>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c r="A34" s="1056"/>
      <c r="B34" s="1057"/>
      <c r="C34" s="1057"/>
      <c r="D34" s="1057"/>
      <c r="E34" s="1057"/>
      <c r="F34" s="1058"/>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c r="A35" s="1056"/>
      <c r="B35" s="1057"/>
      <c r="C35" s="1057"/>
      <c r="D35" s="1057"/>
      <c r="E35" s="1057"/>
      <c r="F35" s="1058"/>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c r="A36" s="1056"/>
      <c r="B36" s="1057"/>
      <c r="C36" s="1057"/>
      <c r="D36" s="1057"/>
      <c r="E36" s="1057"/>
      <c r="F36" s="1058"/>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c r="A37" s="1056"/>
      <c r="B37" s="1057"/>
      <c r="C37" s="1057"/>
      <c r="D37" s="1057"/>
      <c r="E37" s="1057"/>
      <c r="F37" s="1058"/>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c r="A38" s="1056"/>
      <c r="B38" s="1057"/>
      <c r="C38" s="1057"/>
      <c r="D38" s="1057"/>
      <c r="E38" s="1057"/>
      <c r="F38" s="1058"/>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c r="A39" s="1056"/>
      <c r="B39" s="1057"/>
      <c r="C39" s="1057"/>
      <c r="D39" s="1057"/>
      <c r="E39" s="1057"/>
      <c r="F39" s="1058"/>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c r="A41" s="1056"/>
      <c r="B41" s="1057"/>
      <c r="C41" s="1057"/>
      <c r="D41" s="1057"/>
      <c r="E41" s="1057"/>
      <c r="F41" s="1058"/>
      <c r="G41" s="817" t="s">
        <v>453</v>
      </c>
      <c r="H41" s="619"/>
      <c r="I41" s="619"/>
      <c r="J41" s="619"/>
      <c r="K41" s="619"/>
      <c r="L41" s="619"/>
      <c r="M41" s="619"/>
      <c r="N41" s="619"/>
      <c r="O41" s="619"/>
      <c r="P41" s="619"/>
      <c r="Q41" s="619"/>
      <c r="R41" s="619"/>
      <c r="S41" s="619"/>
      <c r="T41" s="619"/>
      <c r="U41" s="619"/>
      <c r="V41" s="619"/>
      <c r="W41" s="619"/>
      <c r="X41" s="619"/>
      <c r="Y41" s="619"/>
      <c r="Z41" s="619"/>
      <c r="AA41" s="619"/>
      <c r="AB41" s="620"/>
      <c r="AC41" s="817"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c r="A42" s="1056"/>
      <c r="B42" s="1057"/>
      <c r="C42" s="1057"/>
      <c r="D42" s="1057"/>
      <c r="E42" s="1057"/>
      <c r="F42" s="1058"/>
      <c r="G42" s="840"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3"/>
      <c r="AC42" s="840"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c r="A43" s="1056"/>
      <c r="B43" s="1057"/>
      <c r="C43" s="1057"/>
      <c r="D43" s="1057"/>
      <c r="E43" s="1057"/>
      <c r="F43" s="1058"/>
      <c r="G43" s="693"/>
      <c r="H43" s="694"/>
      <c r="I43" s="694"/>
      <c r="J43" s="694"/>
      <c r="K43" s="695"/>
      <c r="L43" s="687"/>
      <c r="M43" s="688"/>
      <c r="N43" s="688"/>
      <c r="O43" s="688"/>
      <c r="P43" s="688"/>
      <c r="Q43" s="688"/>
      <c r="R43" s="688"/>
      <c r="S43" s="688"/>
      <c r="T43" s="688"/>
      <c r="U43" s="688"/>
      <c r="V43" s="688"/>
      <c r="W43" s="688"/>
      <c r="X43" s="689"/>
      <c r="Y43" s="413"/>
      <c r="Z43" s="414"/>
      <c r="AA43" s="414"/>
      <c r="AB43" s="830"/>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c r="A44" s="1056"/>
      <c r="B44" s="1057"/>
      <c r="C44" s="1057"/>
      <c r="D44" s="1057"/>
      <c r="E44" s="1057"/>
      <c r="F44" s="1058"/>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c r="A45" s="1056"/>
      <c r="B45" s="1057"/>
      <c r="C45" s="1057"/>
      <c r="D45" s="1057"/>
      <c r="E45" s="1057"/>
      <c r="F45" s="1058"/>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c r="A46" s="1056"/>
      <c r="B46" s="1057"/>
      <c r="C46" s="1057"/>
      <c r="D46" s="1057"/>
      <c r="E46" s="1057"/>
      <c r="F46" s="1058"/>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c r="A47" s="1056"/>
      <c r="B47" s="1057"/>
      <c r="C47" s="1057"/>
      <c r="D47" s="1057"/>
      <c r="E47" s="1057"/>
      <c r="F47" s="1058"/>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c r="A48" s="1056"/>
      <c r="B48" s="1057"/>
      <c r="C48" s="1057"/>
      <c r="D48" s="1057"/>
      <c r="E48" s="1057"/>
      <c r="F48" s="1058"/>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c r="A49" s="1056"/>
      <c r="B49" s="1057"/>
      <c r="C49" s="1057"/>
      <c r="D49" s="1057"/>
      <c r="E49" s="1057"/>
      <c r="F49" s="1058"/>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c r="A50" s="1056"/>
      <c r="B50" s="1057"/>
      <c r="C50" s="1057"/>
      <c r="D50" s="1057"/>
      <c r="E50" s="1057"/>
      <c r="F50" s="1058"/>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c r="A51" s="1056"/>
      <c r="B51" s="1057"/>
      <c r="C51" s="1057"/>
      <c r="D51" s="1057"/>
      <c r="E51" s="1057"/>
      <c r="F51" s="1058"/>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c r="A52" s="1056"/>
      <c r="B52" s="1057"/>
      <c r="C52" s="1057"/>
      <c r="D52" s="1057"/>
      <c r="E52" s="1057"/>
      <c r="F52" s="1058"/>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row r="55" spans="1:50" ht="30" customHeight="1">
      <c r="A55" s="1062" t="s">
        <v>29</v>
      </c>
      <c r="B55" s="1063"/>
      <c r="C55" s="1063"/>
      <c r="D55" s="1063"/>
      <c r="E55" s="1063"/>
      <c r="F55" s="1064"/>
      <c r="G55" s="817" t="s">
        <v>305</v>
      </c>
      <c r="H55" s="619"/>
      <c r="I55" s="619"/>
      <c r="J55" s="619"/>
      <c r="K55" s="619"/>
      <c r="L55" s="619"/>
      <c r="M55" s="619"/>
      <c r="N55" s="619"/>
      <c r="O55" s="619"/>
      <c r="P55" s="619"/>
      <c r="Q55" s="619"/>
      <c r="R55" s="619"/>
      <c r="S55" s="619"/>
      <c r="T55" s="619"/>
      <c r="U55" s="619"/>
      <c r="V55" s="619"/>
      <c r="W55" s="619"/>
      <c r="X55" s="619"/>
      <c r="Y55" s="619"/>
      <c r="Z55" s="619"/>
      <c r="AA55" s="619"/>
      <c r="AB55" s="620"/>
      <c r="AC55" s="817"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c r="A56" s="1056"/>
      <c r="B56" s="1057"/>
      <c r="C56" s="1057"/>
      <c r="D56" s="1057"/>
      <c r="E56" s="1057"/>
      <c r="F56" s="1058"/>
      <c r="G56" s="840"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3"/>
      <c r="AC56" s="840"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c r="A57" s="1056"/>
      <c r="B57" s="1057"/>
      <c r="C57" s="1057"/>
      <c r="D57" s="1057"/>
      <c r="E57" s="1057"/>
      <c r="F57" s="1058"/>
      <c r="G57" s="693"/>
      <c r="H57" s="694"/>
      <c r="I57" s="694"/>
      <c r="J57" s="694"/>
      <c r="K57" s="695"/>
      <c r="L57" s="687"/>
      <c r="M57" s="688"/>
      <c r="N57" s="688"/>
      <c r="O57" s="688"/>
      <c r="P57" s="688"/>
      <c r="Q57" s="688"/>
      <c r="R57" s="688"/>
      <c r="S57" s="688"/>
      <c r="T57" s="688"/>
      <c r="U57" s="688"/>
      <c r="V57" s="688"/>
      <c r="W57" s="688"/>
      <c r="X57" s="689"/>
      <c r="Y57" s="413"/>
      <c r="Z57" s="414"/>
      <c r="AA57" s="414"/>
      <c r="AB57" s="830"/>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c r="A58" s="1056"/>
      <c r="B58" s="1057"/>
      <c r="C58" s="1057"/>
      <c r="D58" s="1057"/>
      <c r="E58" s="1057"/>
      <c r="F58" s="1058"/>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c r="A59" s="1056"/>
      <c r="B59" s="1057"/>
      <c r="C59" s="1057"/>
      <c r="D59" s="1057"/>
      <c r="E59" s="1057"/>
      <c r="F59" s="1058"/>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c r="A60" s="1056"/>
      <c r="B60" s="1057"/>
      <c r="C60" s="1057"/>
      <c r="D60" s="1057"/>
      <c r="E60" s="1057"/>
      <c r="F60" s="1058"/>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c r="A61" s="1056"/>
      <c r="B61" s="1057"/>
      <c r="C61" s="1057"/>
      <c r="D61" s="1057"/>
      <c r="E61" s="1057"/>
      <c r="F61" s="1058"/>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c r="A62" s="1056"/>
      <c r="B62" s="1057"/>
      <c r="C62" s="1057"/>
      <c r="D62" s="1057"/>
      <c r="E62" s="1057"/>
      <c r="F62" s="1058"/>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c r="A63" s="1056"/>
      <c r="B63" s="1057"/>
      <c r="C63" s="1057"/>
      <c r="D63" s="1057"/>
      <c r="E63" s="1057"/>
      <c r="F63" s="1058"/>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c r="A64" s="1056"/>
      <c r="B64" s="1057"/>
      <c r="C64" s="1057"/>
      <c r="D64" s="1057"/>
      <c r="E64" s="1057"/>
      <c r="F64" s="1058"/>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c r="A65" s="1056"/>
      <c r="B65" s="1057"/>
      <c r="C65" s="1057"/>
      <c r="D65" s="1057"/>
      <c r="E65" s="1057"/>
      <c r="F65" s="1058"/>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c r="A66" s="1056"/>
      <c r="B66" s="1057"/>
      <c r="C66" s="1057"/>
      <c r="D66" s="1057"/>
      <c r="E66" s="1057"/>
      <c r="F66" s="1058"/>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c r="A68" s="1056"/>
      <c r="B68" s="1057"/>
      <c r="C68" s="1057"/>
      <c r="D68" s="1057"/>
      <c r="E68" s="1057"/>
      <c r="F68" s="1058"/>
      <c r="G68" s="817" t="s">
        <v>408</v>
      </c>
      <c r="H68" s="619"/>
      <c r="I68" s="619"/>
      <c r="J68" s="619"/>
      <c r="K68" s="619"/>
      <c r="L68" s="619"/>
      <c r="M68" s="619"/>
      <c r="N68" s="619"/>
      <c r="O68" s="619"/>
      <c r="P68" s="619"/>
      <c r="Q68" s="619"/>
      <c r="R68" s="619"/>
      <c r="S68" s="619"/>
      <c r="T68" s="619"/>
      <c r="U68" s="619"/>
      <c r="V68" s="619"/>
      <c r="W68" s="619"/>
      <c r="X68" s="619"/>
      <c r="Y68" s="619"/>
      <c r="Z68" s="619"/>
      <c r="AA68" s="619"/>
      <c r="AB68" s="620"/>
      <c r="AC68" s="817"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c r="A69" s="1056"/>
      <c r="B69" s="1057"/>
      <c r="C69" s="1057"/>
      <c r="D69" s="1057"/>
      <c r="E69" s="1057"/>
      <c r="F69" s="1058"/>
      <c r="G69" s="840"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3"/>
      <c r="AC69" s="840"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c r="A70" s="1056"/>
      <c r="B70" s="1057"/>
      <c r="C70" s="1057"/>
      <c r="D70" s="1057"/>
      <c r="E70" s="1057"/>
      <c r="F70" s="1058"/>
      <c r="G70" s="693"/>
      <c r="H70" s="694"/>
      <c r="I70" s="694"/>
      <c r="J70" s="694"/>
      <c r="K70" s="695"/>
      <c r="L70" s="687"/>
      <c r="M70" s="688"/>
      <c r="N70" s="688"/>
      <c r="O70" s="688"/>
      <c r="P70" s="688"/>
      <c r="Q70" s="688"/>
      <c r="R70" s="688"/>
      <c r="S70" s="688"/>
      <c r="T70" s="688"/>
      <c r="U70" s="688"/>
      <c r="V70" s="688"/>
      <c r="W70" s="688"/>
      <c r="X70" s="689"/>
      <c r="Y70" s="413"/>
      <c r="Z70" s="414"/>
      <c r="AA70" s="414"/>
      <c r="AB70" s="830"/>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c r="A71" s="1056"/>
      <c r="B71" s="1057"/>
      <c r="C71" s="1057"/>
      <c r="D71" s="1057"/>
      <c r="E71" s="1057"/>
      <c r="F71" s="1058"/>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c r="A72" s="1056"/>
      <c r="B72" s="1057"/>
      <c r="C72" s="1057"/>
      <c r="D72" s="1057"/>
      <c r="E72" s="1057"/>
      <c r="F72" s="1058"/>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c r="A73" s="1056"/>
      <c r="B73" s="1057"/>
      <c r="C73" s="1057"/>
      <c r="D73" s="1057"/>
      <c r="E73" s="1057"/>
      <c r="F73" s="1058"/>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c r="A74" s="1056"/>
      <c r="B74" s="1057"/>
      <c r="C74" s="1057"/>
      <c r="D74" s="1057"/>
      <c r="E74" s="1057"/>
      <c r="F74" s="1058"/>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c r="A75" s="1056"/>
      <c r="B75" s="1057"/>
      <c r="C75" s="1057"/>
      <c r="D75" s="1057"/>
      <c r="E75" s="1057"/>
      <c r="F75" s="1058"/>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c r="A76" s="1056"/>
      <c r="B76" s="1057"/>
      <c r="C76" s="1057"/>
      <c r="D76" s="1057"/>
      <c r="E76" s="1057"/>
      <c r="F76" s="1058"/>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c r="A77" s="1056"/>
      <c r="B77" s="1057"/>
      <c r="C77" s="1057"/>
      <c r="D77" s="1057"/>
      <c r="E77" s="1057"/>
      <c r="F77" s="1058"/>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c r="A78" s="1056"/>
      <c r="B78" s="1057"/>
      <c r="C78" s="1057"/>
      <c r="D78" s="1057"/>
      <c r="E78" s="1057"/>
      <c r="F78" s="1058"/>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c r="A79" s="1056"/>
      <c r="B79" s="1057"/>
      <c r="C79" s="1057"/>
      <c r="D79" s="1057"/>
      <c r="E79" s="1057"/>
      <c r="F79" s="1058"/>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c r="A81" s="1056"/>
      <c r="B81" s="1057"/>
      <c r="C81" s="1057"/>
      <c r="D81" s="1057"/>
      <c r="E81" s="1057"/>
      <c r="F81" s="1058"/>
      <c r="G81" s="817" t="s">
        <v>410</v>
      </c>
      <c r="H81" s="619"/>
      <c r="I81" s="619"/>
      <c r="J81" s="619"/>
      <c r="K81" s="619"/>
      <c r="L81" s="619"/>
      <c r="M81" s="619"/>
      <c r="N81" s="619"/>
      <c r="O81" s="619"/>
      <c r="P81" s="619"/>
      <c r="Q81" s="619"/>
      <c r="R81" s="619"/>
      <c r="S81" s="619"/>
      <c r="T81" s="619"/>
      <c r="U81" s="619"/>
      <c r="V81" s="619"/>
      <c r="W81" s="619"/>
      <c r="X81" s="619"/>
      <c r="Y81" s="619"/>
      <c r="Z81" s="619"/>
      <c r="AA81" s="619"/>
      <c r="AB81" s="620"/>
      <c r="AC81" s="817"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c r="A82" s="1056"/>
      <c r="B82" s="1057"/>
      <c r="C82" s="1057"/>
      <c r="D82" s="1057"/>
      <c r="E82" s="1057"/>
      <c r="F82" s="1058"/>
      <c r="G82" s="840"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3"/>
      <c r="AC82" s="840"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c r="A83" s="1056"/>
      <c r="B83" s="1057"/>
      <c r="C83" s="1057"/>
      <c r="D83" s="1057"/>
      <c r="E83" s="1057"/>
      <c r="F83" s="1058"/>
      <c r="G83" s="693"/>
      <c r="H83" s="694"/>
      <c r="I83" s="694"/>
      <c r="J83" s="694"/>
      <c r="K83" s="695"/>
      <c r="L83" s="687"/>
      <c r="M83" s="688"/>
      <c r="N83" s="688"/>
      <c r="O83" s="688"/>
      <c r="P83" s="688"/>
      <c r="Q83" s="688"/>
      <c r="R83" s="688"/>
      <c r="S83" s="688"/>
      <c r="T83" s="688"/>
      <c r="U83" s="688"/>
      <c r="V83" s="688"/>
      <c r="W83" s="688"/>
      <c r="X83" s="689"/>
      <c r="Y83" s="413"/>
      <c r="Z83" s="414"/>
      <c r="AA83" s="414"/>
      <c r="AB83" s="830"/>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c r="A84" s="1056"/>
      <c r="B84" s="1057"/>
      <c r="C84" s="1057"/>
      <c r="D84" s="1057"/>
      <c r="E84" s="1057"/>
      <c r="F84" s="1058"/>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c r="A85" s="1056"/>
      <c r="B85" s="1057"/>
      <c r="C85" s="1057"/>
      <c r="D85" s="1057"/>
      <c r="E85" s="1057"/>
      <c r="F85" s="1058"/>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c r="A86" s="1056"/>
      <c r="B86" s="1057"/>
      <c r="C86" s="1057"/>
      <c r="D86" s="1057"/>
      <c r="E86" s="1057"/>
      <c r="F86" s="1058"/>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c r="A87" s="1056"/>
      <c r="B87" s="1057"/>
      <c r="C87" s="1057"/>
      <c r="D87" s="1057"/>
      <c r="E87" s="1057"/>
      <c r="F87" s="1058"/>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c r="A88" s="1056"/>
      <c r="B88" s="1057"/>
      <c r="C88" s="1057"/>
      <c r="D88" s="1057"/>
      <c r="E88" s="1057"/>
      <c r="F88" s="1058"/>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c r="A89" s="1056"/>
      <c r="B89" s="1057"/>
      <c r="C89" s="1057"/>
      <c r="D89" s="1057"/>
      <c r="E89" s="1057"/>
      <c r="F89" s="1058"/>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c r="A90" s="1056"/>
      <c r="B90" s="1057"/>
      <c r="C90" s="1057"/>
      <c r="D90" s="1057"/>
      <c r="E90" s="1057"/>
      <c r="F90" s="1058"/>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c r="A91" s="1056"/>
      <c r="B91" s="1057"/>
      <c r="C91" s="1057"/>
      <c r="D91" s="1057"/>
      <c r="E91" s="1057"/>
      <c r="F91" s="1058"/>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c r="A92" s="1056"/>
      <c r="B92" s="1057"/>
      <c r="C92" s="1057"/>
      <c r="D92" s="1057"/>
      <c r="E92" s="1057"/>
      <c r="F92" s="1058"/>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c r="A94" s="1056"/>
      <c r="B94" s="1057"/>
      <c r="C94" s="1057"/>
      <c r="D94" s="1057"/>
      <c r="E94" s="1057"/>
      <c r="F94" s="1058"/>
      <c r="G94" s="817" t="s">
        <v>412</v>
      </c>
      <c r="H94" s="619"/>
      <c r="I94" s="619"/>
      <c r="J94" s="619"/>
      <c r="K94" s="619"/>
      <c r="L94" s="619"/>
      <c r="M94" s="619"/>
      <c r="N94" s="619"/>
      <c r="O94" s="619"/>
      <c r="P94" s="619"/>
      <c r="Q94" s="619"/>
      <c r="R94" s="619"/>
      <c r="S94" s="619"/>
      <c r="T94" s="619"/>
      <c r="U94" s="619"/>
      <c r="V94" s="619"/>
      <c r="W94" s="619"/>
      <c r="X94" s="619"/>
      <c r="Y94" s="619"/>
      <c r="Z94" s="619"/>
      <c r="AA94" s="619"/>
      <c r="AB94" s="620"/>
      <c r="AC94" s="817"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c r="A95" s="1056"/>
      <c r="B95" s="1057"/>
      <c r="C95" s="1057"/>
      <c r="D95" s="1057"/>
      <c r="E95" s="1057"/>
      <c r="F95" s="1058"/>
      <c r="G95" s="840"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3"/>
      <c r="AC95" s="840"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c r="A96" s="1056"/>
      <c r="B96" s="1057"/>
      <c r="C96" s="1057"/>
      <c r="D96" s="1057"/>
      <c r="E96" s="1057"/>
      <c r="F96" s="1058"/>
      <c r="G96" s="693"/>
      <c r="H96" s="694"/>
      <c r="I96" s="694"/>
      <c r="J96" s="694"/>
      <c r="K96" s="695"/>
      <c r="L96" s="687"/>
      <c r="M96" s="688"/>
      <c r="N96" s="688"/>
      <c r="O96" s="688"/>
      <c r="P96" s="688"/>
      <c r="Q96" s="688"/>
      <c r="R96" s="688"/>
      <c r="S96" s="688"/>
      <c r="T96" s="688"/>
      <c r="U96" s="688"/>
      <c r="V96" s="688"/>
      <c r="W96" s="688"/>
      <c r="X96" s="689"/>
      <c r="Y96" s="413"/>
      <c r="Z96" s="414"/>
      <c r="AA96" s="414"/>
      <c r="AB96" s="830"/>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c r="A97" s="1056"/>
      <c r="B97" s="1057"/>
      <c r="C97" s="1057"/>
      <c r="D97" s="1057"/>
      <c r="E97" s="1057"/>
      <c r="F97" s="1058"/>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c r="A98" s="1056"/>
      <c r="B98" s="1057"/>
      <c r="C98" s="1057"/>
      <c r="D98" s="1057"/>
      <c r="E98" s="1057"/>
      <c r="F98" s="1058"/>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c r="A99" s="1056"/>
      <c r="B99" s="1057"/>
      <c r="C99" s="1057"/>
      <c r="D99" s="1057"/>
      <c r="E99" s="1057"/>
      <c r="F99" s="1058"/>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c r="A100" s="1056"/>
      <c r="B100" s="1057"/>
      <c r="C100" s="1057"/>
      <c r="D100" s="1057"/>
      <c r="E100" s="1057"/>
      <c r="F100" s="1058"/>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c r="A101" s="1056"/>
      <c r="B101" s="1057"/>
      <c r="C101" s="1057"/>
      <c r="D101" s="1057"/>
      <c r="E101" s="1057"/>
      <c r="F101" s="1058"/>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c r="A102" s="1056"/>
      <c r="B102" s="1057"/>
      <c r="C102" s="1057"/>
      <c r="D102" s="1057"/>
      <c r="E102" s="1057"/>
      <c r="F102" s="1058"/>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c r="A103" s="1056"/>
      <c r="B103" s="1057"/>
      <c r="C103" s="1057"/>
      <c r="D103" s="1057"/>
      <c r="E103" s="1057"/>
      <c r="F103" s="1058"/>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c r="A104" s="1056"/>
      <c r="B104" s="1057"/>
      <c r="C104" s="1057"/>
      <c r="D104" s="1057"/>
      <c r="E104" s="1057"/>
      <c r="F104" s="1058"/>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c r="A105" s="1056"/>
      <c r="B105" s="1057"/>
      <c r="C105" s="1057"/>
      <c r="D105" s="1057"/>
      <c r="E105" s="1057"/>
      <c r="F105" s="1058"/>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row r="108" spans="1:50" ht="30" customHeight="1">
      <c r="A108" s="1062" t="s">
        <v>29</v>
      </c>
      <c r="B108" s="1063"/>
      <c r="C108" s="1063"/>
      <c r="D108" s="1063"/>
      <c r="E108" s="1063"/>
      <c r="F108" s="1064"/>
      <c r="G108" s="817"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817"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c r="A109" s="1056"/>
      <c r="B109" s="1057"/>
      <c r="C109" s="1057"/>
      <c r="D109" s="1057"/>
      <c r="E109" s="1057"/>
      <c r="F109" s="1058"/>
      <c r="G109" s="840"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3"/>
      <c r="AC109" s="840"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c r="A110" s="1056"/>
      <c r="B110" s="1057"/>
      <c r="C110" s="1057"/>
      <c r="D110" s="1057"/>
      <c r="E110" s="1057"/>
      <c r="F110" s="1058"/>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30"/>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c r="A111" s="1056"/>
      <c r="B111" s="1057"/>
      <c r="C111" s="1057"/>
      <c r="D111" s="1057"/>
      <c r="E111" s="1057"/>
      <c r="F111" s="1058"/>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c r="A112" s="1056"/>
      <c r="B112" s="1057"/>
      <c r="C112" s="1057"/>
      <c r="D112" s="1057"/>
      <c r="E112" s="1057"/>
      <c r="F112" s="1058"/>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c r="A113" s="1056"/>
      <c r="B113" s="1057"/>
      <c r="C113" s="1057"/>
      <c r="D113" s="1057"/>
      <c r="E113" s="1057"/>
      <c r="F113" s="1058"/>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c r="A114" s="1056"/>
      <c r="B114" s="1057"/>
      <c r="C114" s="1057"/>
      <c r="D114" s="1057"/>
      <c r="E114" s="1057"/>
      <c r="F114" s="1058"/>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c r="A115" s="1056"/>
      <c r="B115" s="1057"/>
      <c r="C115" s="1057"/>
      <c r="D115" s="1057"/>
      <c r="E115" s="1057"/>
      <c r="F115" s="1058"/>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c r="A116" s="1056"/>
      <c r="B116" s="1057"/>
      <c r="C116" s="1057"/>
      <c r="D116" s="1057"/>
      <c r="E116" s="1057"/>
      <c r="F116" s="1058"/>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c r="A117" s="1056"/>
      <c r="B117" s="1057"/>
      <c r="C117" s="1057"/>
      <c r="D117" s="1057"/>
      <c r="E117" s="1057"/>
      <c r="F117" s="1058"/>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c r="A118" s="1056"/>
      <c r="B118" s="1057"/>
      <c r="C118" s="1057"/>
      <c r="D118" s="1057"/>
      <c r="E118" s="1057"/>
      <c r="F118" s="1058"/>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c r="A119" s="1056"/>
      <c r="B119" s="1057"/>
      <c r="C119" s="1057"/>
      <c r="D119" s="1057"/>
      <c r="E119" s="1057"/>
      <c r="F119" s="1058"/>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c r="A121" s="1056"/>
      <c r="B121" s="1057"/>
      <c r="C121" s="1057"/>
      <c r="D121" s="1057"/>
      <c r="E121" s="1057"/>
      <c r="F121" s="1058"/>
      <c r="G121" s="817"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817"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c r="A122" s="1056"/>
      <c r="B122" s="1057"/>
      <c r="C122" s="1057"/>
      <c r="D122" s="1057"/>
      <c r="E122" s="1057"/>
      <c r="F122" s="1058"/>
      <c r="G122" s="840"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3"/>
      <c r="AC122" s="840"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c r="A123" s="1056"/>
      <c r="B123" s="1057"/>
      <c r="C123" s="1057"/>
      <c r="D123" s="1057"/>
      <c r="E123" s="1057"/>
      <c r="F123" s="1058"/>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30"/>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c r="A124" s="1056"/>
      <c r="B124" s="1057"/>
      <c r="C124" s="1057"/>
      <c r="D124" s="1057"/>
      <c r="E124" s="1057"/>
      <c r="F124" s="1058"/>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c r="A125" s="1056"/>
      <c r="B125" s="1057"/>
      <c r="C125" s="1057"/>
      <c r="D125" s="1057"/>
      <c r="E125" s="1057"/>
      <c r="F125" s="1058"/>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c r="A126" s="1056"/>
      <c r="B126" s="1057"/>
      <c r="C126" s="1057"/>
      <c r="D126" s="1057"/>
      <c r="E126" s="1057"/>
      <c r="F126" s="1058"/>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c r="A127" s="1056"/>
      <c r="B127" s="1057"/>
      <c r="C127" s="1057"/>
      <c r="D127" s="1057"/>
      <c r="E127" s="1057"/>
      <c r="F127" s="1058"/>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c r="A128" s="1056"/>
      <c r="B128" s="1057"/>
      <c r="C128" s="1057"/>
      <c r="D128" s="1057"/>
      <c r="E128" s="1057"/>
      <c r="F128" s="1058"/>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c r="A129" s="1056"/>
      <c r="B129" s="1057"/>
      <c r="C129" s="1057"/>
      <c r="D129" s="1057"/>
      <c r="E129" s="1057"/>
      <c r="F129" s="1058"/>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c r="A130" s="1056"/>
      <c r="B130" s="1057"/>
      <c r="C130" s="1057"/>
      <c r="D130" s="1057"/>
      <c r="E130" s="1057"/>
      <c r="F130" s="1058"/>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c r="A131" s="1056"/>
      <c r="B131" s="1057"/>
      <c r="C131" s="1057"/>
      <c r="D131" s="1057"/>
      <c r="E131" s="1057"/>
      <c r="F131" s="1058"/>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c r="A132" s="1056"/>
      <c r="B132" s="1057"/>
      <c r="C132" s="1057"/>
      <c r="D132" s="1057"/>
      <c r="E132" s="1057"/>
      <c r="F132" s="1058"/>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c r="A134" s="1056"/>
      <c r="B134" s="1057"/>
      <c r="C134" s="1057"/>
      <c r="D134" s="1057"/>
      <c r="E134" s="1057"/>
      <c r="F134" s="1058"/>
      <c r="G134" s="817"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817"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c r="A135" s="1056"/>
      <c r="B135" s="1057"/>
      <c r="C135" s="1057"/>
      <c r="D135" s="1057"/>
      <c r="E135" s="1057"/>
      <c r="F135" s="1058"/>
      <c r="G135" s="840"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3"/>
      <c r="AC135" s="840"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c r="A136" s="1056"/>
      <c r="B136" s="1057"/>
      <c r="C136" s="1057"/>
      <c r="D136" s="1057"/>
      <c r="E136" s="1057"/>
      <c r="F136" s="1058"/>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30"/>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c r="A137" s="1056"/>
      <c r="B137" s="1057"/>
      <c r="C137" s="1057"/>
      <c r="D137" s="1057"/>
      <c r="E137" s="1057"/>
      <c r="F137" s="1058"/>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c r="A138" s="1056"/>
      <c r="B138" s="1057"/>
      <c r="C138" s="1057"/>
      <c r="D138" s="1057"/>
      <c r="E138" s="1057"/>
      <c r="F138" s="1058"/>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c r="A139" s="1056"/>
      <c r="B139" s="1057"/>
      <c r="C139" s="1057"/>
      <c r="D139" s="1057"/>
      <c r="E139" s="1057"/>
      <c r="F139" s="1058"/>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c r="A140" s="1056"/>
      <c r="B140" s="1057"/>
      <c r="C140" s="1057"/>
      <c r="D140" s="1057"/>
      <c r="E140" s="1057"/>
      <c r="F140" s="1058"/>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c r="A141" s="1056"/>
      <c r="B141" s="1057"/>
      <c r="C141" s="1057"/>
      <c r="D141" s="1057"/>
      <c r="E141" s="1057"/>
      <c r="F141" s="1058"/>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c r="A142" s="1056"/>
      <c r="B142" s="1057"/>
      <c r="C142" s="1057"/>
      <c r="D142" s="1057"/>
      <c r="E142" s="1057"/>
      <c r="F142" s="1058"/>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c r="A143" s="1056"/>
      <c r="B143" s="1057"/>
      <c r="C143" s="1057"/>
      <c r="D143" s="1057"/>
      <c r="E143" s="1057"/>
      <c r="F143" s="1058"/>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c r="A144" s="1056"/>
      <c r="B144" s="1057"/>
      <c r="C144" s="1057"/>
      <c r="D144" s="1057"/>
      <c r="E144" s="1057"/>
      <c r="F144" s="1058"/>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c r="A145" s="1056"/>
      <c r="B145" s="1057"/>
      <c r="C145" s="1057"/>
      <c r="D145" s="1057"/>
      <c r="E145" s="1057"/>
      <c r="F145" s="1058"/>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c r="A147" s="1056"/>
      <c r="B147" s="1057"/>
      <c r="C147" s="1057"/>
      <c r="D147" s="1057"/>
      <c r="E147" s="1057"/>
      <c r="F147" s="1058"/>
      <c r="G147" s="817"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817"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c r="A148" s="1056"/>
      <c r="B148" s="1057"/>
      <c r="C148" s="1057"/>
      <c r="D148" s="1057"/>
      <c r="E148" s="1057"/>
      <c r="F148" s="1058"/>
      <c r="G148" s="840"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3"/>
      <c r="AC148" s="840"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c r="A149" s="1056"/>
      <c r="B149" s="1057"/>
      <c r="C149" s="1057"/>
      <c r="D149" s="1057"/>
      <c r="E149" s="1057"/>
      <c r="F149" s="1058"/>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30"/>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c r="A150" s="1056"/>
      <c r="B150" s="1057"/>
      <c r="C150" s="1057"/>
      <c r="D150" s="1057"/>
      <c r="E150" s="1057"/>
      <c r="F150" s="1058"/>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c r="A151" s="1056"/>
      <c r="B151" s="1057"/>
      <c r="C151" s="1057"/>
      <c r="D151" s="1057"/>
      <c r="E151" s="1057"/>
      <c r="F151" s="1058"/>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c r="A152" s="1056"/>
      <c r="B152" s="1057"/>
      <c r="C152" s="1057"/>
      <c r="D152" s="1057"/>
      <c r="E152" s="1057"/>
      <c r="F152" s="1058"/>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c r="A153" s="1056"/>
      <c r="B153" s="1057"/>
      <c r="C153" s="1057"/>
      <c r="D153" s="1057"/>
      <c r="E153" s="1057"/>
      <c r="F153" s="1058"/>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c r="A154" s="1056"/>
      <c r="B154" s="1057"/>
      <c r="C154" s="1057"/>
      <c r="D154" s="1057"/>
      <c r="E154" s="1057"/>
      <c r="F154" s="1058"/>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c r="A155" s="1056"/>
      <c r="B155" s="1057"/>
      <c r="C155" s="1057"/>
      <c r="D155" s="1057"/>
      <c r="E155" s="1057"/>
      <c r="F155" s="1058"/>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c r="A156" s="1056"/>
      <c r="B156" s="1057"/>
      <c r="C156" s="1057"/>
      <c r="D156" s="1057"/>
      <c r="E156" s="1057"/>
      <c r="F156" s="1058"/>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c r="A157" s="1056"/>
      <c r="B157" s="1057"/>
      <c r="C157" s="1057"/>
      <c r="D157" s="1057"/>
      <c r="E157" s="1057"/>
      <c r="F157" s="1058"/>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c r="A158" s="1056"/>
      <c r="B158" s="1057"/>
      <c r="C158" s="1057"/>
      <c r="D158" s="1057"/>
      <c r="E158" s="1057"/>
      <c r="F158" s="1058"/>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row r="161" spans="1:50" ht="30" customHeight="1">
      <c r="A161" s="1062" t="s">
        <v>29</v>
      </c>
      <c r="B161" s="1063"/>
      <c r="C161" s="1063"/>
      <c r="D161" s="1063"/>
      <c r="E161" s="1063"/>
      <c r="F161" s="1064"/>
      <c r="G161" s="817"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817"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c r="A162" s="1056"/>
      <c r="B162" s="1057"/>
      <c r="C162" s="1057"/>
      <c r="D162" s="1057"/>
      <c r="E162" s="1057"/>
      <c r="F162" s="1058"/>
      <c r="G162" s="840"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3"/>
      <c r="AC162" s="840"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c r="A163" s="1056"/>
      <c r="B163" s="1057"/>
      <c r="C163" s="1057"/>
      <c r="D163" s="1057"/>
      <c r="E163" s="1057"/>
      <c r="F163" s="1058"/>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30"/>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c r="A164" s="1056"/>
      <c r="B164" s="1057"/>
      <c r="C164" s="1057"/>
      <c r="D164" s="1057"/>
      <c r="E164" s="1057"/>
      <c r="F164" s="1058"/>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c r="A165" s="1056"/>
      <c r="B165" s="1057"/>
      <c r="C165" s="1057"/>
      <c r="D165" s="1057"/>
      <c r="E165" s="1057"/>
      <c r="F165" s="1058"/>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c r="A166" s="1056"/>
      <c r="B166" s="1057"/>
      <c r="C166" s="1057"/>
      <c r="D166" s="1057"/>
      <c r="E166" s="1057"/>
      <c r="F166" s="1058"/>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c r="A167" s="1056"/>
      <c r="B167" s="1057"/>
      <c r="C167" s="1057"/>
      <c r="D167" s="1057"/>
      <c r="E167" s="1057"/>
      <c r="F167" s="1058"/>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c r="A168" s="1056"/>
      <c r="B168" s="1057"/>
      <c r="C168" s="1057"/>
      <c r="D168" s="1057"/>
      <c r="E168" s="1057"/>
      <c r="F168" s="1058"/>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c r="A169" s="1056"/>
      <c r="B169" s="1057"/>
      <c r="C169" s="1057"/>
      <c r="D169" s="1057"/>
      <c r="E169" s="1057"/>
      <c r="F169" s="1058"/>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c r="A170" s="1056"/>
      <c r="B170" s="1057"/>
      <c r="C170" s="1057"/>
      <c r="D170" s="1057"/>
      <c r="E170" s="1057"/>
      <c r="F170" s="1058"/>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c r="A171" s="1056"/>
      <c r="B171" s="1057"/>
      <c r="C171" s="1057"/>
      <c r="D171" s="1057"/>
      <c r="E171" s="1057"/>
      <c r="F171" s="1058"/>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c r="A172" s="1056"/>
      <c r="B172" s="1057"/>
      <c r="C172" s="1057"/>
      <c r="D172" s="1057"/>
      <c r="E172" s="1057"/>
      <c r="F172" s="1058"/>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c r="A174" s="1056"/>
      <c r="B174" s="1057"/>
      <c r="C174" s="1057"/>
      <c r="D174" s="1057"/>
      <c r="E174" s="1057"/>
      <c r="F174" s="1058"/>
      <c r="G174" s="817"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817"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c r="A175" s="1056"/>
      <c r="B175" s="1057"/>
      <c r="C175" s="1057"/>
      <c r="D175" s="1057"/>
      <c r="E175" s="1057"/>
      <c r="F175" s="1058"/>
      <c r="G175" s="840"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3"/>
      <c r="AC175" s="840"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c r="A176" s="1056"/>
      <c r="B176" s="1057"/>
      <c r="C176" s="1057"/>
      <c r="D176" s="1057"/>
      <c r="E176" s="1057"/>
      <c r="F176" s="1058"/>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30"/>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c r="A177" s="1056"/>
      <c r="B177" s="1057"/>
      <c r="C177" s="1057"/>
      <c r="D177" s="1057"/>
      <c r="E177" s="1057"/>
      <c r="F177" s="1058"/>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c r="A178" s="1056"/>
      <c r="B178" s="1057"/>
      <c r="C178" s="1057"/>
      <c r="D178" s="1057"/>
      <c r="E178" s="1057"/>
      <c r="F178" s="1058"/>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c r="A179" s="1056"/>
      <c r="B179" s="1057"/>
      <c r="C179" s="1057"/>
      <c r="D179" s="1057"/>
      <c r="E179" s="1057"/>
      <c r="F179" s="1058"/>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c r="A180" s="1056"/>
      <c r="B180" s="1057"/>
      <c r="C180" s="1057"/>
      <c r="D180" s="1057"/>
      <c r="E180" s="1057"/>
      <c r="F180" s="1058"/>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c r="A181" s="1056"/>
      <c r="B181" s="1057"/>
      <c r="C181" s="1057"/>
      <c r="D181" s="1057"/>
      <c r="E181" s="1057"/>
      <c r="F181" s="1058"/>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c r="A182" s="1056"/>
      <c r="B182" s="1057"/>
      <c r="C182" s="1057"/>
      <c r="D182" s="1057"/>
      <c r="E182" s="1057"/>
      <c r="F182" s="1058"/>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c r="A183" s="1056"/>
      <c r="B183" s="1057"/>
      <c r="C183" s="1057"/>
      <c r="D183" s="1057"/>
      <c r="E183" s="1057"/>
      <c r="F183" s="1058"/>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c r="A184" s="1056"/>
      <c r="B184" s="1057"/>
      <c r="C184" s="1057"/>
      <c r="D184" s="1057"/>
      <c r="E184" s="1057"/>
      <c r="F184" s="1058"/>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c r="A185" s="1056"/>
      <c r="B185" s="1057"/>
      <c r="C185" s="1057"/>
      <c r="D185" s="1057"/>
      <c r="E185" s="1057"/>
      <c r="F185" s="1058"/>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c r="A187" s="1056"/>
      <c r="B187" s="1057"/>
      <c r="C187" s="1057"/>
      <c r="D187" s="1057"/>
      <c r="E187" s="1057"/>
      <c r="F187" s="1058"/>
      <c r="G187" s="817"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817"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c r="A188" s="1056"/>
      <c r="B188" s="1057"/>
      <c r="C188" s="1057"/>
      <c r="D188" s="1057"/>
      <c r="E188" s="1057"/>
      <c r="F188" s="1058"/>
      <c r="G188" s="840"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3"/>
      <c r="AC188" s="840"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c r="A189" s="1056"/>
      <c r="B189" s="1057"/>
      <c r="C189" s="1057"/>
      <c r="D189" s="1057"/>
      <c r="E189" s="1057"/>
      <c r="F189" s="1058"/>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30"/>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c r="A190" s="1056"/>
      <c r="B190" s="1057"/>
      <c r="C190" s="1057"/>
      <c r="D190" s="1057"/>
      <c r="E190" s="1057"/>
      <c r="F190" s="1058"/>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c r="A191" s="1056"/>
      <c r="B191" s="1057"/>
      <c r="C191" s="1057"/>
      <c r="D191" s="1057"/>
      <c r="E191" s="1057"/>
      <c r="F191" s="1058"/>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c r="A192" s="1056"/>
      <c r="B192" s="1057"/>
      <c r="C192" s="1057"/>
      <c r="D192" s="1057"/>
      <c r="E192" s="1057"/>
      <c r="F192" s="1058"/>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c r="A193" s="1056"/>
      <c r="B193" s="1057"/>
      <c r="C193" s="1057"/>
      <c r="D193" s="1057"/>
      <c r="E193" s="1057"/>
      <c r="F193" s="1058"/>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c r="A194" s="1056"/>
      <c r="B194" s="1057"/>
      <c r="C194" s="1057"/>
      <c r="D194" s="1057"/>
      <c r="E194" s="1057"/>
      <c r="F194" s="1058"/>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c r="A195" s="1056"/>
      <c r="B195" s="1057"/>
      <c r="C195" s="1057"/>
      <c r="D195" s="1057"/>
      <c r="E195" s="1057"/>
      <c r="F195" s="1058"/>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c r="A196" s="1056"/>
      <c r="B196" s="1057"/>
      <c r="C196" s="1057"/>
      <c r="D196" s="1057"/>
      <c r="E196" s="1057"/>
      <c r="F196" s="1058"/>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c r="A197" s="1056"/>
      <c r="B197" s="1057"/>
      <c r="C197" s="1057"/>
      <c r="D197" s="1057"/>
      <c r="E197" s="1057"/>
      <c r="F197" s="1058"/>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c r="A198" s="1056"/>
      <c r="B198" s="1057"/>
      <c r="C198" s="1057"/>
      <c r="D198" s="1057"/>
      <c r="E198" s="1057"/>
      <c r="F198" s="1058"/>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c r="A200" s="1056"/>
      <c r="B200" s="1057"/>
      <c r="C200" s="1057"/>
      <c r="D200" s="1057"/>
      <c r="E200" s="1057"/>
      <c r="F200" s="1058"/>
      <c r="G200" s="817"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817"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c r="A201" s="1056"/>
      <c r="B201" s="1057"/>
      <c r="C201" s="1057"/>
      <c r="D201" s="1057"/>
      <c r="E201" s="1057"/>
      <c r="F201" s="1058"/>
      <c r="G201" s="840"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3"/>
      <c r="AC201" s="840"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c r="A202" s="1056"/>
      <c r="B202" s="1057"/>
      <c r="C202" s="1057"/>
      <c r="D202" s="1057"/>
      <c r="E202" s="1057"/>
      <c r="F202" s="1058"/>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30"/>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c r="A203" s="1056"/>
      <c r="B203" s="1057"/>
      <c r="C203" s="1057"/>
      <c r="D203" s="1057"/>
      <c r="E203" s="1057"/>
      <c r="F203" s="1058"/>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c r="A204" s="1056"/>
      <c r="B204" s="1057"/>
      <c r="C204" s="1057"/>
      <c r="D204" s="1057"/>
      <c r="E204" s="1057"/>
      <c r="F204" s="1058"/>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c r="A205" s="1056"/>
      <c r="B205" s="1057"/>
      <c r="C205" s="1057"/>
      <c r="D205" s="1057"/>
      <c r="E205" s="1057"/>
      <c r="F205" s="1058"/>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c r="A206" s="1056"/>
      <c r="B206" s="1057"/>
      <c r="C206" s="1057"/>
      <c r="D206" s="1057"/>
      <c r="E206" s="1057"/>
      <c r="F206" s="1058"/>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c r="A207" s="1056"/>
      <c r="B207" s="1057"/>
      <c r="C207" s="1057"/>
      <c r="D207" s="1057"/>
      <c r="E207" s="1057"/>
      <c r="F207" s="1058"/>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c r="A208" s="1056"/>
      <c r="B208" s="1057"/>
      <c r="C208" s="1057"/>
      <c r="D208" s="1057"/>
      <c r="E208" s="1057"/>
      <c r="F208" s="1058"/>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c r="A209" s="1056"/>
      <c r="B209" s="1057"/>
      <c r="C209" s="1057"/>
      <c r="D209" s="1057"/>
      <c r="E209" s="1057"/>
      <c r="F209" s="1058"/>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c r="A210" s="1056"/>
      <c r="B210" s="1057"/>
      <c r="C210" s="1057"/>
      <c r="D210" s="1057"/>
      <c r="E210" s="1057"/>
      <c r="F210" s="1058"/>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c r="A211" s="1056"/>
      <c r="B211" s="1057"/>
      <c r="C211" s="1057"/>
      <c r="D211" s="1057"/>
      <c r="E211" s="1057"/>
      <c r="F211" s="1058"/>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row r="214" spans="1:50" ht="30" customHeight="1">
      <c r="A214" s="1053" t="s">
        <v>29</v>
      </c>
      <c r="B214" s="1054"/>
      <c r="C214" s="1054"/>
      <c r="D214" s="1054"/>
      <c r="E214" s="1054"/>
      <c r="F214" s="1055"/>
      <c r="G214" s="817"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817"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c r="A215" s="1056"/>
      <c r="B215" s="1057"/>
      <c r="C215" s="1057"/>
      <c r="D215" s="1057"/>
      <c r="E215" s="1057"/>
      <c r="F215" s="1058"/>
      <c r="G215" s="840"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3"/>
      <c r="AC215" s="840"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c r="A216" s="1056"/>
      <c r="B216" s="1057"/>
      <c r="C216" s="1057"/>
      <c r="D216" s="1057"/>
      <c r="E216" s="1057"/>
      <c r="F216" s="1058"/>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30"/>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c r="A217" s="1056"/>
      <c r="B217" s="1057"/>
      <c r="C217" s="1057"/>
      <c r="D217" s="1057"/>
      <c r="E217" s="1057"/>
      <c r="F217" s="1058"/>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c r="A218" s="1056"/>
      <c r="B218" s="1057"/>
      <c r="C218" s="1057"/>
      <c r="D218" s="1057"/>
      <c r="E218" s="1057"/>
      <c r="F218" s="1058"/>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c r="A219" s="1056"/>
      <c r="B219" s="1057"/>
      <c r="C219" s="1057"/>
      <c r="D219" s="1057"/>
      <c r="E219" s="1057"/>
      <c r="F219" s="1058"/>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c r="A220" s="1056"/>
      <c r="B220" s="1057"/>
      <c r="C220" s="1057"/>
      <c r="D220" s="1057"/>
      <c r="E220" s="1057"/>
      <c r="F220" s="1058"/>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c r="A221" s="1056"/>
      <c r="B221" s="1057"/>
      <c r="C221" s="1057"/>
      <c r="D221" s="1057"/>
      <c r="E221" s="1057"/>
      <c r="F221" s="1058"/>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c r="A222" s="1056"/>
      <c r="B222" s="1057"/>
      <c r="C222" s="1057"/>
      <c r="D222" s="1057"/>
      <c r="E222" s="1057"/>
      <c r="F222" s="1058"/>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c r="A223" s="1056"/>
      <c r="B223" s="1057"/>
      <c r="C223" s="1057"/>
      <c r="D223" s="1057"/>
      <c r="E223" s="1057"/>
      <c r="F223" s="1058"/>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c r="A224" s="1056"/>
      <c r="B224" s="1057"/>
      <c r="C224" s="1057"/>
      <c r="D224" s="1057"/>
      <c r="E224" s="1057"/>
      <c r="F224" s="1058"/>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c r="A225" s="1056"/>
      <c r="B225" s="1057"/>
      <c r="C225" s="1057"/>
      <c r="D225" s="1057"/>
      <c r="E225" s="1057"/>
      <c r="F225" s="1058"/>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c r="A227" s="1056"/>
      <c r="B227" s="1057"/>
      <c r="C227" s="1057"/>
      <c r="D227" s="1057"/>
      <c r="E227" s="1057"/>
      <c r="F227" s="1058"/>
      <c r="G227" s="817"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817"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c r="A228" s="1056"/>
      <c r="B228" s="1057"/>
      <c r="C228" s="1057"/>
      <c r="D228" s="1057"/>
      <c r="E228" s="1057"/>
      <c r="F228" s="1058"/>
      <c r="G228" s="840"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3"/>
      <c r="AC228" s="840"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c r="A229" s="1056"/>
      <c r="B229" s="1057"/>
      <c r="C229" s="1057"/>
      <c r="D229" s="1057"/>
      <c r="E229" s="1057"/>
      <c r="F229" s="1058"/>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30"/>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c r="A230" s="1056"/>
      <c r="B230" s="1057"/>
      <c r="C230" s="1057"/>
      <c r="D230" s="1057"/>
      <c r="E230" s="1057"/>
      <c r="F230" s="1058"/>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c r="A231" s="1056"/>
      <c r="B231" s="1057"/>
      <c r="C231" s="1057"/>
      <c r="D231" s="1057"/>
      <c r="E231" s="1057"/>
      <c r="F231" s="1058"/>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c r="A232" s="1056"/>
      <c r="B232" s="1057"/>
      <c r="C232" s="1057"/>
      <c r="D232" s="1057"/>
      <c r="E232" s="1057"/>
      <c r="F232" s="1058"/>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c r="A233" s="1056"/>
      <c r="B233" s="1057"/>
      <c r="C233" s="1057"/>
      <c r="D233" s="1057"/>
      <c r="E233" s="1057"/>
      <c r="F233" s="1058"/>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c r="A234" s="1056"/>
      <c r="B234" s="1057"/>
      <c r="C234" s="1057"/>
      <c r="D234" s="1057"/>
      <c r="E234" s="1057"/>
      <c r="F234" s="1058"/>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c r="A235" s="1056"/>
      <c r="B235" s="1057"/>
      <c r="C235" s="1057"/>
      <c r="D235" s="1057"/>
      <c r="E235" s="1057"/>
      <c r="F235" s="1058"/>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c r="A236" s="1056"/>
      <c r="B236" s="1057"/>
      <c r="C236" s="1057"/>
      <c r="D236" s="1057"/>
      <c r="E236" s="1057"/>
      <c r="F236" s="1058"/>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c r="A237" s="1056"/>
      <c r="B237" s="1057"/>
      <c r="C237" s="1057"/>
      <c r="D237" s="1057"/>
      <c r="E237" s="1057"/>
      <c r="F237" s="1058"/>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c r="A238" s="1056"/>
      <c r="B238" s="1057"/>
      <c r="C238" s="1057"/>
      <c r="D238" s="1057"/>
      <c r="E238" s="1057"/>
      <c r="F238" s="1058"/>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c r="A240" s="1056"/>
      <c r="B240" s="1057"/>
      <c r="C240" s="1057"/>
      <c r="D240" s="1057"/>
      <c r="E240" s="1057"/>
      <c r="F240" s="1058"/>
      <c r="G240" s="817"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817"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c r="A241" s="1056"/>
      <c r="B241" s="1057"/>
      <c r="C241" s="1057"/>
      <c r="D241" s="1057"/>
      <c r="E241" s="1057"/>
      <c r="F241" s="1058"/>
      <c r="G241" s="840"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3"/>
      <c r="AC241" s="840"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c r="A242" s="1056"/>
      <c r="B242" s="1057"/>
      <c r="C242" s="1057"/>
      <c r="D242" s="1057"/>
      <c r="E242" s="1057"/>
      <c r="F242" s="1058"/>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30"/>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c r="A243" s="1056"/>
      <c r="B243" s="1057"/>
      <c r="C243" s="1057"/>
      <c r="D243" s="1057"/>
      <c r="E243" s="1057"/>
      <c r="F243" s="1058"/>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c r="A244" s="1056"/>
      <c r="B244" s="1057"/>
      <c r="C244" s="1057"/>
      <c r="D244" s="1057"/>
      <c r="E244" s="1057"/>
      <c r="F244" s="1058"/>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c r="A245" s="1056"/>
      <c r="B245" s="1057"/>
      <c r="C245" s="1057"/>
      <c r="D245" s="1057"/>
      <c r="E245" s="1057"/>
      <c r="F245" s="1058"/>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c r="A246" s="1056"/>
      <c r="B246" s="1057"/>
      <c r="C246" s="1057"/>
      <c r="D246" s="1057"/>
      <c r="E246" s="1057"/>
      <c r="F246" s="1058"/>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c r="A247" s="1056"/>
      <c r="B247" s="1057"/>
      <c r="C247" s="1057"/>
      <c r="D247" s="1057"/>
      <c r="E247" s="1057"/>
      <c r="F247" s="1058"/>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c r="A248" s="1056"/>
      <c r="B248" s="1057"/>
      <c r="C248" s="1057"/>
      <c r="D248" s="1057"/>
      <c r="E248" s="1057"/>
      <c r="F248" s="1058"/>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c r="A249" s="1056"/>
      <c r="B249" s="1057"/>
      <c r="C249" s="1057"/>
      <c r="D249" s="1057"/>
      <c r="E249" s="1057"/>
      <c r="F249" s="1058"/>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c r="A250" s="1056"/>
      <c r="B250" s="1057"/>
      <c r="C250" s="1057"/>
      <c r="D250" s="1057"/>
      <c r="E250" s="1057"/>
      <c r="F250" s="1058"/>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c r="A251" s="1056"/>
      <c r="B251" s="1057"/>
      <c r="C251" s="1057"/>
      <c r="D251" s="1057"/>
      <c r="E251" s="1057"/>
      <c r="F251" s="1058"/>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c r="A253" s="1056"/>
      <c r="B253" s="1057"/>
      <c r="C253" s="1057"/>
      <c r="D253" s="1057"/>
      <c r="E253" s="1057"/>
      <c r="F253" s="1058"/>
      <c r="G253" s="817"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817"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c r="A254" s="1056"/>
      <c r="B254" s="1057"/>
      <c r="C254" s="1057"/>
      <c r="D254" s="1057"/>
      <c r="E254" s="1057"/>
      <c r="F254" s="1058"/>
      <c r="G254" s="840"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3"/>
      <c r="AC254" s="840"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c r="A255" s="1056"/>
      <c r="B255" s="1057"/>
      <c r="C255" s="1057"/>
      <c r="D255" s="1057"/>
      <c r="E255" s="1057"/>
      <c r="F255" s="1058"/>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30"/>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c r="A256" s="1056"/>
      <c r="B256" s="1057"/>
      <c r="C256" s="1057"/>
      <c r="D256" s="1057"/>
      <c r="E256" s="1057"/>
      <c r="F256" s="1058"/>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c r="A257" s="1056"/>
      <c r="B257" s="1057"/>
      <c r="C257" s="1057"/>
      <c r="D257" s="1057"/>
      <c r="E257" s="1057"/>
      <c r="F257" s="1058"/>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c r="A258" s="1056"/>
      <c r="B258" s="1057"/>
      <c r="C258" s="1057"/>
      <c r="D258" s="1057"/>
      <c r="E258" s="1057"/>
      <c r="F258" s="1058"/>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c r="A259" s="1056"/>
      <c r="B259" s="1057"/>
      <c r="C259" s="1057"/>
      <c r="D259" s="1057"/>
      <c r="E259" s="1057"/>
      <c r="F259" s="1058"/>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c r="A260" s="1056"/>
      <c r="B260" s="1057"/>
      <c r="C260" s="1057"/>
      <c r="D260" s="1057"/>
      <c r="E260" s="1057"/>
      <c r="F260" s="1058"/>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c r="A261" s="1056"/>
      <c r="B261" s="1057"/>
      <c r="C261" s="1057"/>
      <c r="D261" s="1057"/>
      <c r="E261" s="1057"/>
      <c r="F261" s="1058"/>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c r="A262" s="1056"/>
      <c r="B262" s="1057"/>
      <c r="C262" s="1057"/>
      <c r="D262" s="1057"/>
      <c r="E262" s="1057"/>
      <c r="F262" s="1058"/>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c r="A263" s="1056"/>
      <c r="B263" s="1057"/>
      <c r="C263" s="1057"/>
      <c r="D263" s="1057"/>
      <c r="E263" s="1057"/>
      <c r="F263" s="1058"/>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c r="A264" s="1056"/>
      <c r="B264" s="1057"/>
      <c r="C264" s="1057"/>
      <c r="D264" s="1057"/>
      <c r="E264" s="1057"/>
      <c r="F264" s="1058"/>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election activeCell="C3" sqref="C3:I3"/>
    </sheetView>
  </sheetViews>
  <sheetFormatPr defaultColWidth="8.875" defaultRowHeight="13.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2017-06-15T08:18:38Z</cp:lastPrinted>
  <dcterms:created xsi:type="dcterms:W3CDTF">2012-03-13T00:50:25Z</dcterms:created>
  <dcterms:modified xsi:type="dcterms:W3CDTF">2017-07-05T09:25:39Z</dcterms:modified>
</cp:coreProperties>
</file>