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<sst xmlns="http://schemas.openxmlformats.org/spreadsheetml/2006/main" count="2905" uniqueCount="607">
  <si>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</si>
  <si>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</si>
  <si>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</si>
  <si>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</si>
  <si>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</si>
  <si>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</si>
  <si>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</si>
  <si>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</si>
  <si>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</si>
  <si>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</si>
  <si>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</si>
  <si>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</si>
  <si>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</si>
  <si>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</si>
  <si>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</si>
  <si>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</si>
  <si>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</si>
  <si>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</si>
  <si>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</si>
  <si>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</si>
  <si>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</si>
  <si>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</si>
  <si>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</si>
  <si>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</si>
  <si>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</si>
  <si>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</si>
  <si>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</si>
  <si>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</si>
  <si>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</si>
  <si>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</si>
  <si>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</si>
  <si>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</si>
  <si>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</si>
  <si>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</si>
  <si>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</si>
  <si>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</si>
  <si>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</si>
  <si>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</si>
  <si>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</si>
  <si>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</si>
  <si>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</si>
  <si>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</si>
  <si>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</si>
  <si>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</si>
  <si>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</si>
  <si>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</si>
  <si>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</si>
  <si>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</si>
  <si>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</si>
  <si>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</si>
  <si>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</si>
  <si>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</si>
  <si>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</si>
  <si>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</si>
  <si>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</si>
  <si>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</si>
  <si>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</si>
  <si>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</si>
  <si>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</si>
  <si>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</si>
  <si>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</si>
  <si>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</si>
  <si>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</si>
  <si>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</si>
  <si>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</si>
  <si>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</si>
  <si>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</si>
  <si>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</si>
  <si>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</si>
  <si>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</si>
  <si>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</si>
  <si>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</si>
  <si>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</si>
  <si>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</si>
  <si>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</si>
  <si>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</si>
  <si>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</si>
  <si>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</si>
  <si>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</si>
  <si>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</si>
  <si>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</si>
  <si>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</si>
  <si>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</si>
  <si>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</si>
  <si>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</si>
  <si>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</si>
  <si>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</si>
  <si>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</si>
  <si>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</si>
  <si>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</si>
  <si>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</si>
  <si>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</si>
  <si>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</si>
  <si>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</si>
  <si>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</si>
  <si>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</si>
  <si>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</si>
  <si>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</si>
  <si>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</si>
  <si>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</si>
  <si>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</si>
  <si>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</si>
  <si>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</si>
  <si>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</si>
  <si>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</si>
  <si>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</si>
  <si>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</si>
  <si>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</si>
  <si>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</si>
  <si>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</si>
  <si>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</si>
  <si>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</si>
  <si>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</si>
  <si>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</si>
  <si>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</si>
  <si>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</si>
  <si>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</si>
  <si>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</si>
  <si>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</si>
  <si>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</si>
  <si>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</si>
  <si>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</si>
  <si>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</si>
  <si>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</si>
  <si>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</si>
  <si>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</si>
  <si>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</si>
  <si>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</si>
  <si>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</si>
  <si>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</si>
  <si>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</si>
  <si>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</si>
  <si>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</si>
  <si>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</si>
  <si>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</si>
  <si>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</si>
  <si>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</si>
  <si>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</si>
  <si>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</si>
  <si>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</si>
  <si>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</si>
  <si>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</si>
  <si>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</si>
  <si>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</si>
  <si>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</si>
  <si>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</si>
  <si>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</si>
  <si>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</si>
  <si>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</si>
  <si>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</si>
  <si>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</si>
  <si>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</si>
  <si>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</si>
  <si>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</si>
  <si>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</si>
  <si>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</si>
  <si>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</si>
  <si>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</si>
  <si>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</si>
  <si>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</si>
  <si>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</si>
  <si>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</si>
  <si>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</si>
  <si>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</si>
  <si>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</si>
  <si>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</si>
  <si>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</si>
  <si>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</si>
  <si>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</si>
  <si>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</si>
  <si>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</si>
  <si>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</si>
  <si>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</si>
  <si>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</si>
  <si>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</si>
  <si>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</si>
  <si>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</si>
  <si>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</si>
  <si>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</si>
  <si>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</si>
  <si>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</si>
  <si>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</si>
  <si>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</si>
  <si>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</si>
  <si>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</si>
  <si>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</si>
  <si>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</si>
  <si>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</si>
  <si>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</si>
  <si>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</si>
  <si>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</si>
  <si>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</si>
  <si>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</si>
  <si>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</si>
  <si>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</si>
  <si>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</si>
  <si>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</si>
  <si>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</si>
  <si>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</si>
  <si>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</si>
  <si>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</si>
  <si>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</si>
  <si>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</si>
  <si>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</si>
  <si>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</si>
  <si>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</si>
  <si>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</si>
  <si>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</si>
  <si>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</si>
  <si>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</si>
  <si>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</si>
  <si>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</si>
  <si>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</si>
  <si>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</si>
  <si>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</si>
  <si>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</si>
  <si>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</si>
  <si>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</si>
  <si>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</si>
  <si>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</si>
  <si>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</si>
  <si>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</si>
  <si>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</si>
  <si>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</si>
  <si>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</si>
  <si>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</si>
  <si>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</si>
  <si>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</si>
  <si>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</si>
  <si>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</si>
  <si>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</si>
  <si>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</si>
  <si>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</si>
  <si>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</si>
  <si>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</si>
  <si>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</si>
  <si>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</si>
  <si>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</si>
  <si>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</si>
  <si>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</si>
  <si>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</si>
  <si>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</si>
  <si>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</si>
  <si>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</si>
  <si>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</si>
  <si>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</si>
  <si>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</si>
  <si>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</si>
  <si>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</si>
  <si>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</si>
  <si>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</si>
  <si>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</si>
  <si>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</si>
  <si>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</si>
  <si>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</si>
  <si>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</si>
  <si>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</si>
  <si>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</si>
  <si>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</si>
  <si>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</si>
  <si>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</si>
  <si>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</si>
  <si>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</si>
  <si>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</si>
  <si>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</si>
  <si>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</si>
  <si>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</si>
  <si>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</si>
  <si>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</si>
  <si>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</si>
  <si>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</si>
  <si>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</si>
  <si>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</si>
  <si>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</si>
  <si>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</si>
  <si>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</si>
  <si>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</si>
  <si>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</si>
  <si>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</si>
  <si>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</si>
  <si>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</si>
  <si>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</si>
  <si>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</si>
  <si>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</si>
  <si>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</si>
  <si>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</si>
  <si>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</si>
  <si>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</si>
  <si>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</si>
  <si>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</si>
  <si>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</si>
  <si>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</si>
  <si>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</si>
  <si>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</si>
  <si>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</si>
  <si>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</si>
  <si>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</si>
  <si>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</si>
  <si>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</si>
  <si>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</si>
  <si>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</si>
  <si>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</si>
  <si>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</si>
  <si>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</si>
  <si>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</si>
  <si>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</si>
  <si>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</si>
  <si>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</si>
  <si>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</si>
  <si>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</si>
  <si>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</si>
  <si>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</si>
  <si>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</si>
  <si>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</si>
  <si>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</si>
  <si>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</si>
  <si>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</si>
  <si>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</si>
  <si>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</si>
  <si>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</si>
  <si>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</si>
  <si>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</si>
  <si>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</si>
  <si>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</si>
  <si>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</si>
  <si>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</si>
  <si>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</si>
  <si>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</si>
  <si>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</si>
  <si>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</si>
  <si>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</si>
  <si>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</si>
  <si>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</si>
  <si>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</si>
  <si>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</si>
  <si>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</si>
  <si>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</si>
  <si>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</si>
  <si>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</si>
  <si>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</si>
  <si>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</si>
  <si>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</si>
  <si>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</si>
  <si>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</si>
  <si>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</si>
  <si>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</si>
  <si>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</si>
  <si>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</si>
  <si>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</si>
  <si>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</si>
  <si>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</si>
  <si>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</si>
  <si>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</si>
  <si>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</si>
  <si>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</si>
  <si>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</si>
  <si>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</si>
  <si>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</si>
  <si>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</si>
  <si>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</si>
  <si>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</si>
  <si>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</si>
  <si>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</si>
  <si>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</si>
  <si>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</si>
  <si>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</si>
  <si>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</si>
  <si>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</si>
  <si>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</si>
  <si>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</si>
  <si>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</si>
  <si>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</si>
  <si>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</si>
  <si>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</si>
  <si>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</si>
  <si>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</si>
  <si>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</si>
  <si>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</si>
  <si>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</si>
  <si>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</si>
  <si>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</si>
  <si>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</si>
  <si>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</si>
  <si>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</si>
  <si>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</si>
  <si>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</si>
  <si>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</si>
  <si>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</si>
  <si>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</si>
  <si>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</si>
  <si>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</si>
  <si>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</si>
  <si>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</si>
  <si>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</si>
  <si>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</si>
  <si>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</si>
  <si>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</si>
  <si>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</si>
  <si>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</si>
  <si>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</si>
  <si>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</si>
  <si>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</si>
  <si>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</si>
  <si>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</si>
  <si>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</si>
  <si>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</si>
  <si>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</si>
  <si>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</si>
  <si>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</si>
  <si>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</si>
  <si>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</si>
  <si>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</si>
  <si>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</si>
  <si>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</si>
  <si>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</si>
  <si>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</si>
  <si>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</si>
  <si>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</si>
  <si>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</si>
  <si>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</si>
  <si>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</si>
  <si>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</si>
  <si>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</si>
  <si>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</si>
  <si>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</si>
  <si>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</si>
  <si>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</si>
  <si>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</si>
  <si>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</si>
  <si>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</si>
  <si>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</si>
  <si>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</si>
  <si>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</si>
  <si>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</si>
  <si>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</si>
  <si>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</si>
  <si>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</si>
  <si>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</si>
  <si>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</si>
  <si>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</si>
  <si>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</si>
  <si>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</si>
  <si>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</si>
  <si>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</si>
  <si>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</si>
  <si>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</si>
  <si>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</si>
  <si>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</si>
  <si>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</si>
  <si>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</si>
  <si>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</si>
  <si>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</si>
  <si>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</si>
  <si>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</si>
  <si>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</si>
  <si>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</si>
  <si>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</si>
  <si>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</si>
  <si>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</si>
  <si>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</si>
  <si>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</si>
  <si>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</si>
  <si>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</si>
  <si>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</si>
  <si>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</si>
  <si>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</si>
  <si>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</si>
  <si>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</si>
  <si>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</si>
  <si>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</si>
  <si>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</si>
  <si>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</si>
  <si>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</si>
  <si>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</si>
  <si>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</si>
  <si>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</si>
  <si>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</si>
  <si>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</si>
  <si>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</si>
  <si>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</si>
  <si>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</si>
  <si>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</si>
  <si>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</si>
  <si>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</si>
  <si>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</si>
  <si>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</si>
  <si>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</si>
  <si>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</si>
  <si>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</si>
  <si>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</si>
  <si>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</si>
  <si>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</si>
  <si>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</si>
  <si>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</si>
  <si>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</si>
  <si>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</si>
  <si>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</si>
  <si>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</si>
  <si>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</si>
  <si>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</si>
  <si>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</si>
  <si>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</si>
  <si>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</si>
  <si>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</si>
  <si>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</si>
  <si>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</si>
  <si>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</si>
  <si>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</si>
  <si>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</si>
  <si>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</si>
  <si>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</si>
  <si>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</si>
  <si>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</si>
  <si>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</si>
  <si>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</si>
  <si>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</si>
  <si>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</si>
  <si>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</si>
  <si>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</si>
  <si>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</si>
  <si>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</si>
  <si>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</si>
  <si>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</si>
  <si>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</si>
  <si>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</si>
  <si>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</si>
  <si>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</si>
  <si>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</si>
  <si>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</si>
  <si>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</si>
  <si>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</si>
  <si>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</si>
  <si>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</si>
  <si>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</si>
  <si>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</si>
  <si>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</si>
  <si>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</si>
  <si>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</si>
  <si>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</si>
  <si>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</si>
  <si>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</si>
  <si>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</si>
  <si>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</si>
  <si>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</si>
  <si>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</si>
  <si>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</si>
  <si>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地震時の市街地火災等に対する都市の脆弱部分及び防災対策効果の評価に関する研究</t>
    <phoneticPr fontId="5"/>
  </si>
  <si>
    <t>国土技術政策総合研究所</t>
    <rPh sb="0" eb="2">
      <t>コクド</t>
    </rPh>
    <rPh sb="2" eb="4">
      <t>ギジュツ</t>
    </rPh>
    <rPh sb="4" eb="6">
      <t>セイサク</t>
    </rPh>
    <rPh sb="6" eb="8">
      <t>ソウゴウ</t>
    </rPh>
    <rPh sb="8" eb="11">
      <t>ケンキュウジョ</t>
    </rPh>
    <phoneticPr fontId="5"/>
  </si>
  <si>
    <t>○</t>
  </si>
  <si>
    <t>国土交通省</t>
  </si>
  <si>
    <t>-</t>
  </si>
  <si>
    <t>-</t>
    <phoneticPr fontId="5"/>
  </si>
  <si>
    <t>新26-82</t>
    <rPh sb="0" eb="1">
      <t>シン</t>
    </rPh>
    <phoneticPr fontId="5"/>
  </si>
  <si>
    <t>新26-064</t>
    <rPh sb="0" eb="1">
      <t>シン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</si>
  <si>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</si>
  <si>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</si>
  <si>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都市研究部（都市防災研究室、都市計画研究室、都市開発研究室）
建築研究部（材料・部材基準研究室）</t>
    <phoneticPr fontId="5"/>
  </si>
  <si>
    <t>都市研究部長　佐藤　研一</t>
    <phoneticPr fontId="5"/>
  </si>
  <si>
    <t>-</t>
    <phoneticPr fontId="5"/>
  </si>
  <si>
    <t>住生活基本法15条・16条・18条
密集市街地における防災街区の整備の促進に関する法律３条</t>
    <phoneticPr fontId="5"/>
  </si>
  <si>
    <t>住生活基本計画（全国計画）
都市計画運用指針、防災都市づくり計画策定指針</t>
    <phoneticPr fontId="5"/>
  </si>
  <si>
    <t>住生活基本計画において定めた「地震時等に著しく危険な密集市街地」の解消に寄与するために、新たな条件・状況・事象を考慮した密集市街地の脆弱部分の解明を行い、密集市街地の危険性に係る評価基準の改善案を作成するとともに、都市整備を中心とした防災対策の効果に対する定量的比較をもとに迅速・効果的な防災対策の評価・提案を行う。</t>
    <phoneticPr fontId="5"/>
  </si>
  <si>
    <t>密集市街地の防災面での脆弱性評価として、地区から広域レベルに至る市街地火災の延焼過程、住民の避難、市民の巻き込まれ等について検証・評価するとともに、密集市街地の大部分を構成する木造建築物等における様々な個別の事象が、延焼火災に及ぼす影響を評価し、評価基準の改善案を作成する。さらにこの評価基準を用いて、密集市街地の市街地火災等による危険性を低減する上で、効果が高くかつ迅速に行える、市街地整備上の対策について、その効果を評価し、また効果的な実施方法を検討するものである。</t>
    <phoneticPr fontId="5"/>
  </si>
  <si>
    <t>都市の脆弱部分等の評価を行うためのシミュレータの改良等に必要な、脆弱性が想定される密集市街地の実態調査などの技術的課題数</t>
    <phoneticPr fontId="5"/>
  </si>
  <si>
    <t>-</t>
    <phoneticPr fontId="5"/>
  </si>
  <si>
    <t>本事業に関連する論文・報告発表、刊行物公表件数</t>
    <phoneticPr fontId="5"/>
  </si>
  <si>
    <t>執行額（百万円）／本事業に関連する論文・報告発表、刊行物公表件数　　　　　　　　　　　　　　　　　　　　　　　　</t>
  </si>
  <si>
    <t>百万円/件</t>
  </si>
  <si>
    <t>13百万円/6件</t>
  </si>
  <si>
    <t>12百万円/7件</t>
  </si>
  <si>
    <t>目標を達成した技術研究開発の割合</t>
    <phoneticPr fontId="5"/>
  </si>
  <si>
    <t>%</t>
  </si>
  <si>
    <t>国土交通省が実施している技術研究開発課題を効果的・効率的に推進することに資する。</t>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</si>
  <si>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</si>
  <si>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</si>
  <si>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役務費</t>
    <rPh sb="0" eb="2">
      <t>エキム</t>
    </rPh>
    <rPh sb="2" eb="3">
      <t>ヒ</t>
    </rPh>
    <phoneticPr fontId="5"/>
  </si>
  <si>
    <t>市街地防火・避難安全性評価及び脆弱性解消効果に関するケーススタディ</t>
    <phoneticPr fontId="5"/>
  </si>
  <si>
    <t>（株）マヌ都市建築研究所</t>
    <phoneticPr fontId="5"/>
  </si>
  <si>
    <t>市街地防火・避難安全性評価及び脆弱性解消効果に関するケーススタディ業務</t>
    <rPh sb="33" eb="35">
      <t>ギョウム</t>
    </rPh>
    <phoneticPr fontId="5"/>
  </si>
  <si>
    <t>（株）ソ－ケン</t>
    <phoneticPr fontId="5"/>
  </si>
  <si>
    <t>（株）エジマ</t>
    <phoneticPr fontId="5"/>
  </si>
  <si>
    <t>外壁火災実験試験体製作業務</t>
    <phoneticPr fontId="5"/>
  </si>
  <si>
    <t>外壁火災実験燃焼チャンバー製作業務</t>
    <phoneticPr fontId="5"/>
  </si>
  <si>
    <t>-</t>
    <phoneticPr fontId="5"/>
  </si>
  <si>
    <t>百万円未満</t>
    <rPh sb="0" eb="2">
      <t>ヒャクマン</t>
    </rPh>
    <rPh sb="2" eb="3">
      <t>エン</t>
    </rPh>
    <rPh sb="3" eb="5">
      <t>ミマン</t>
    </rPh>
    <phoneticPr fontId="5"/>
  </si>
  <si>
    <t xml:space="preserve">A.      （株）マヌ都市建築研究所      </t>
    <phoneticPr fontId="5"/>
  </si>
  <si>
    <t>外部有識者による評価委員会において、密集市街地の防災上の脆弱部分を解明し、効果的な都市整備を中心とした対策案の提言、密集市街地の防災性評価基準の改善を提案する重要な研究であり、国土技術政策総合研究所において実施すべきとの評価を受けている。</t>
    <phoneticPr fontId="5"/>
  </si>
  <si>
    <t>「地震時等に著しく危険な密集市街地」の期間内の解消に向けて、早急な対策の検討を要するとともに、国が行う住生活基本計画の推進に際しても、技術的な検証と評価基準の改善が必要であることから、国において行う必要がある。</t>
    <phoneticPr fontId="5"/>
  </si>
  <si>
    <t>大地震時に市街地大火等により危険性が高いと想定される密集市街地に対し、国は住生活基本計画において「地震時等に著しく危険な密集市街地」に指定している。その早急な解消に向けた防災対策の推進のためには、防災性の評価基準を改善して効果的に対策を進める必要がある。</t>
    <phoneticPr fontId="5"/>
  </si>
  <si>
    <t>有</t>
  </si>
  <si>
    <t>無</t>
  </si>
  <si>
    <t>‐</t>
  </si>
  <si>
    <t>妥当であると考えている。</t>
    <phoneticPr fontId="5"/>
  </si>
  <si>
    <t>各技術課題の解決に資する業務発注内容とした。</t>
    <phoneticPr fontId="5"/>
  </si>
  <si>
    <t>技術的課題は多岐にわたるため、それぞれ専門とする者と契約出来るよう業務内容を分ける、契約方式を変えることにより効率化している。</t>
    <phoneticPr fontId="5"/>
  </si>
  <si>
    <t>当初見込み通りの活動実績をあげている。</t>
    <rPh sb="0" eb="2">
      <t>トウショ</t>
    </rPh>
    <rPh sb="2" eb="4">
      <t>ミコ</t>
    </rPh>
    <rPh sb="5" eb="6">
      <t>ドオ</t>
    </rPh>
    <rPh sb="8" eb="10">
      <t>カツドウ</t>
    </rPh>
    <rPh sb="10" eb="12">
      <t>ジッセキ</t>
    </rPh>
    <phoneticPr fontId="5"/>
  </si>
  <si>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5"/>
  </si>
  <si>
    <t>28年度中に完了すべき市街地内の脆弱箇所の抽出と、当該箇所を対策した場合の効果を、不燃領域率等のマクロ指標の算出と、火災シミュレーション等の実施により明らかにするなど、当初予定どおり実施した。</t>
    <rPh sb="11" eb="14">
      <t>シガイチ</t>
    </rPh>
    <rPh sb="14" eb="15">
      <t>ナイ</t>
    </rPh>
    <rPh sb="16" eb="18">
      <t>ゼイジャク</t>
    </rPh>
    <rPh sb="18" eb="20">
      <t>カショ</t>
    </rPh>
    <rPh sb="21" eb="23">
      <t>チュウシュツ</t>
    </rPh>
    <rPh sb="25" eb="27">
      <t>トウガイ</t>
    </rPh>
    <rPh sb="27" eb="29">
      <t>カショ</t>
    </rPh>
    <rPh sb="30" eb="32">
      <t>タイサク</t>
    </rPh>
    <rPh sb="34" eb="36">
      <t>バアイ</t>
    </rPh>
    <rPh sb="37" eb="39">
      <t>コウカ</t>
    </rPh>
    <rPh sb="41" eb="43">
      <t>フネン</t>
    </rPh>
    <rPh sb="43" eb="45">
      <t>リョウイキ</t>
    </rPh>
    <rPh sb="45" eb="46">
      <t>リツ</t>
    </rPh>
    <rPh sb="46" eb="47">
      <t>トウ</t>
    </rPh>
    <rPh sb="51" eb="53">
      <t>シヒョウ</t>
    </rPh>
    <rPh sb="54" eb="56">
      <t>サンシュツ</t>
    </rPh>
    <rPh sb="68" eb="69">
      <t>トウ</t>
    </rPh>
    <rPh sb="70" eb="72">
      <t>ジッシ</t>
    </rPh>
    <rPh sb="75" eb="76">
      <t>アキ</t>
    </rPh>
    <phoneticPr fontId="5"/>
  </si>
  <si>
    <t>・「国費投入の必要性」、「事業の効率性」、「事業の有効性」の各項目については、それぞれ妥当であると判断できる。
・密集市街地の防災上の脆弱部分を解明し、効果的な都市整備を中心とした対策案の提言、密集市街地の防災性評価基準の改善を提案する重要な研究であり、優先度が高い。</t>
    <phoneticPr fontId="5"/>
  </si>
  <si>
    <t>10百万円/8件</t>
    <rPh sb="2" eb="4">
      <t>ヒャクマン</t>
    </rPh>
    <rPh sb="4" eb="5">
      <t>エン</t>
    </rPh>
    <rPh sb="7" eb="8">
      <t>ケン</t>
    </rPh>
    <phoneticPr fontId="5"/>
  </si>
  <si>
    <t>随意契約（企画競争）による支出については一者応募となったが、これは、市街地火災及び避難シミュレータを用いる比較的高度な業務であるためだと考えられる。
随意契約（少額）での支出については、見積もりを複数者に依頼し、最も安い金額を示した者と契約している。</t>
    <rPh sb="20" eb="21">
      <t>イッ</t>
    </rPh>
    <rPh sb="21" eb="22">
      <t>シャ</t>
    </rPh>
    <rPh sb="22" eb="24">
      <t>オウボ</t>
    </rPh>
    <rPh sb="68" eb="69">
      <t>カンガ</t>
    </rPh>
    <phoneticPr fontId="5"/>
  </si>
  <si>
    <t>当初の目的を達したため事業廃止。
公共団体への技術支援等を通じて、研究成果の普及に努める。</t>
    <phoneticPr fontId="5"/>
  </si>
  <si>
    <t>-</t>
    <phoneticPr fontId="5"/>
  </si>
  <si>
    <t>-</t>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</si>
  <si>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</si>
  <si>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</si>
  <si>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都市の脆弱部分等の評価を行うためのシミュレータの改良、対象市街地の実態を踏まえたシミュレーション用の市街地データの構築、市街地火災等に対する脆弱性と防災対策効果の評価に必要な技術的課題を平成２８年度までに６本解決する。</t>
    <rPh sb="84" eb="86">
      <t>ヒツヨウ</t>
    </rPh>
    <rPh sb="87" eb="90">
      <t>ギジュツテキ</t>
    </rPh>
    <rPh sb="90" eb="92">
      <t>カダイ</t>
    </rPh>
    <rPh sb="93" eb="95">
      <t>ヘイセイ</t>
    </rPh>
    <rPh sb="97" eb="99">
      <t>ネンド</t>
    </rPh>
    <rPh sb="103" eb="104">
      <t>ホン</t>
    </rPh>
    <rPh sb="104" eb="106">
      <t>カイケツ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</si>
</sst>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9525</xdr:colOff>
      <xdr:row>743</xdr:row>
      <xdr:rowOff>9525</xdr:rowOff>
    </xdr:from>
    <xdr:to>
      <xdr:col>24</xdr:col>
      <xdr:colOff>188535</xdr:colOff>
      <xdr:row>745</xdr:row>
      <xdr:rowOff>155087</xdr:rowOff>
    </xdr:to>
    <xdr:sp macro="" textlink="">
      <xdr:nvSpPr>
        <xdr:cNvPr id="2" name="テキスト ボックス 1"/>
        <xdr:cNvSpPr txBox="1"/>
      </xdr:nvSpPr>
      <xdr:spPr>
        <a:xfrm>
          <a:off x="1609725" y="42614850"/>
          <a:ext cx="3379410" cy="8504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9</xdr:col>
      <xdr:colOff>9525</xdr:colOff>
      <xdr:row>745</xdr:row>
      <xdr:rowOff>342900</xdr:rowOff>
    </xdr:from>
    <xdr:to>
      <xdr:col>23</xdr:col>
      <xdr:colOff>123522</xdr:colOff>
      <xdr:row>749</xdr:row>
      <xdr:rowOff>250825</xdr:rowOff>
    </xdr:to>
    <xdr:sp macro="" textlink="">
      <xdr:nvSpPr>
        <xdr:cNvPr id="3" name="正方形/長方形 2"/>
        <xdr:cNvSpPr/>
      </xdr:nvSpPr>
      <xdr:spPr>
        <a:xfrm>
          <a:off x="1809750" y="43653075"/>
          <a:ext cx="2914347" cy="131762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・実験計画の作成、実験用機器製作の仕様作成、調査内容及び調査方法の企画・指示</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・調査対象地区の決定、ケーススタディの条件設定、地方公共団体等との調整</a:t>
          </a:r>
          <a:endParaRPr kumimoji="1" lang="en-US" altLang="ja-JP" sz="1100">
            <a:solidFill>
              <a:sysClr val="windowText" lastClr="000000"/>
            </a:solidFill>
          </a:endParaRPr>
        </a:p>
      </xdr:txBody>
    </xdr:sp>
    <xdr:clientData/>
  </xdr:twoCellAnchor>
  <xdr:twoCellAnchor>
    <xdr:from>
      <xdr:col>8</xdr:col>
      <xdr:colOff>76200</xdr:colOff>
      <xdr:row>745</xdr:row>
      <xdr:rowOff>276225</xdr:rowOff>
    </xdr:from>
    <xdr:to>
      <xdr:col>24</xdr:col>
      <xdr:colOff>160867</xdr:colOff>
      <xdr:row>749</xdr:row>
      <xdr:rowOff>119569</xdr:rowOff>
    </xdr:to>
    <xdr:sp macro="" textlink="">
      <xdr:nvSpPr>
        <xdr:cNvPr id="4" name="大かっこ 3"/>
        <xdr:cNvSpPr/>
      </xdr:nvSpPr>
      <xdr:spPr>
        <a:xfrm>
          <a:off x="1676400" y="43586400"/>
          <a:ext cx="3285067" cy="12530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0</xdr:colOff>
      <xdr:row>746</xdr:row>
      <xdr:rowOff>50800</xdr:rowOff>
    </xdr:from>
    <xdr:to>
      <xdr:col>47</xdr:col>
      <xdr:colOff>149858</xdr:colOff>
      <xdr:row>748</xdr:row>
      <xdr:rowOff>295194</xdr:rowOff>
    </xdr:to>
    <xdr:sp macro="" textlink="">
      <xdr:nvSpPr>
        <xdr:cNvPr id="7" name="大かっこ 6"/>
        <xdr:cNvSpPr/>
      </xdr:nvSpPr>
      <xdr:spPr>
        <a:xfrm>
          <a:off x="6908800" y="43713400"/>
          <a:ext cx="2791458" cy="9555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114300</xdr:colOff>
      <xdr:row>746</xdr:row>
      <xdr:rowOff>127000</xdr:rowOff>
    </xdr:from>
    <xdr:to>
      <xdr:col>47</xdr:col>
      <xdr:colOff>176660</xdr:colOff>
      <xdr:row>749</xdr:row>
      <xdr:rowOff>35571</xdr:rowOff>
    </xdr:to>
    <xdr:sp macro="" textlink="">
      <xdr:nvSpPr>
        <xdr:cNvPr id="8" name="正方形/長方形 7"/>
        <xdr:cNvSpPr/>
      </xdr:nvSpPr>
      <xdr:spPr>
        <a:xfrm>
          <a:off x="7023100" y="43789600"/>
          <a:ext cx="2703960" cy="97537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事務費　</a:t>
          </a:r>
          <a:r>
            <a:rPr kumimoji="1" lang="en-US" altLang="ja-JP" sz="1100" baseline="0">
              <a:solidFill>
                <a:schemeClr val="tx1"/>
              </a:solidFill>
            </a:rPr>
            <a:t>3.5</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①試験研究費　</a:t>
          </a:r>
          <a:r>
            <a:rPr kumimoji="1" lang="en-US" altLang="ja-JP" sz="1100" baseline="0">
              <a:solidFill>
                <a:schemeClr val="tx1"/>
              </a:solidFill>
            </a:rPr>
            <a:t>2.9</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②職員旅費　　 </a:t>
          </a:r>
          <a:r>
            <a:rPr kumimoji="1" lang="en-US" altLang="ja-JP" sz="1100" baseline="0">
              <a:solidFill>
                <a:schemeClr val="tx1"/>
              </a:solidFill>
            </a:rPr>
            <a:t>0.6</a:t>
          </a:r>
          <a:r>
            <a:rPr kumimoji="1" lang="ja-JP" altLang="en-US" sz="1100" baseline="0">
              <a:solidFill>
                <a:schemeClr val="tx1"/>
              </a:solidFill>
            </a:rPr>
            <a:t>百万円　              </a:t>
          </a:r>
          <a:endParaRPr kumimoji="1" lang="ja-JP" altLang="en-US" sz="1100">
            <a:solidFill>
              <a:schemeClr val="tx1"/>
            </a:solidFill>
          </a:endParaRPr>
        </a:p>
      </xdr:txBody>
    </xdr:sp>
    <xdr:clientData/>
  </xdr:twoCellAnchor>
  <xdr:twoCellAnchor>
    <xdr:from>
      <xdr:col>34</xdr:col>
      <xdr:colOff>0</xdr:colOff>
      <xdr:row>753</xdr:row>
      <xdr:rowOff>0</xdr:rowOff>
    </xdr:from>
    <xdr:to>
      <xdr:col>47</xdr:col>
      <xdr:colOff>57530</xdr:colOff>
      <xdr:row>755</xdr:row>
      <xdr:rowOff>50998</xdr:rowOff>
    </xdr:to>
    <xdr:sp macro="" textlink="">
      <xdr:nvSpPr>
        <xdr:cNvPr id="9" name="テキスト ボックス 8"/>
        <xdr:cNvSpPr txBox="1"/>
      </xdr:nvSpPr>
      <xdr:spPr>
        <a:xfrm>
          <a:off x="6800850" y="46129575"/>
          <a:ext cx="2657855" cy="75584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（株）マヌ都市建築研究所      　　　　</a:t>
          </a:r>
          <a:endParaRPr kumimoji="1" lang="en-US" altLang="ja-JP" sz="1100"/>
        </a:p>
        <a:p>
          <a:pPr algn="ctr"/>
          <a:r>
            <a:rPr kumimoji="1" lang="en-US" altLang="ja-JP" sz="1100"/>
            <a:t>4.8</a:t>
          </a:r>
          <a:r>
            <a:rPr kumimoji="1" lang="ja-JP" altLang="en-US" sz="1100"/>
            <a:t>百万円</a:t>
          </a:r>
        </a:p>
      </xdr:txBody>
    </xdr:sp>
    <xdr:clientData/>
  </xdr:twoCellAnchor>
  <xdr:twoCellAnchor>
    <xdr:from>
      <xdr:col>34</xdr:col>
      <xdr:colOff>0</xdr:colOff>
      <xdr:row>755</xdr:row>
      <xdr:rowOff>127000</xdr:rowOff>
    </xdr:from>
    <xdr:to>
      <xdr:col>48</xdr:col>
      <xdr:colOff>118889</xdr:colOff>
      <xdr:row>757</xdr:row>
      <xdr:rowOff>487242</xdr:rowOff>
    </xdr:to>
    <xdr:sp macro="" textlink="">
      <xdr:nvSpPr>
        <xdr:cNvPr id="10" name="正方形/長方形 9"/>
        <xdr:cNvSpPr/>
      </xdr:nvSpPr>
      <xdr:spPr>
        <a:xfrm>
          <a:off x="6836833" y="50344917"/>
          <a:ext cx="2934056" cy="13762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市街地防火・避難安全性評価及び脆弱性解消効果に関するケーススタディ業務</a:t>
          </a:r>
          <a:r>
            <a:rPr lang="en-US" altLang="ja-JP" sz="1100">
              <a:solidFill>
                <a:sysClr val="windowText" lastClr="000000"/>
              </a:solidFill>
              <a:effectLst/>
              <a:latin typeface="+mn-lt"/>
              <a:ea typeface="+mn-ea"/>
              <a:cs typeface="+mn-cs"/>
            </a:rPr>
            <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市街地特性に応じた脆弱性箇所の抽出・評価指標値の整理、対策と効果の確認に関するケーススタディを</a:t>
          </a:r>
          <a:r>
            <a:rPr lang="ja-JP" altLang="en-US" sz="1100">
              <a:solidFill>
                <a:sysClr val="windowText" lastClr="000000"/>
              </a:solidFill>
              <a:effectLst/>
              <a:latin typeface="+mn-lt"/>
              <a:ea typeface="+mn-ea"/>
              <a:cs typeface="+mn-cs"/>
            </a:rPr>
            <a:t>行った</a:t>
          </a:r>
          <a:r>
            <a:rPr lang="ja-JP" altLang="ja-JP" sz="1100">
              <a:solidFill>
                <a:sysClr val="windowText" lastClr="000000"/>
              </a:solidFill>
              <a:effectLst/>
              <a:latin typeface="+mn-lt"/>
              <a:ea typeface="+mn-ea"/>
              <a:cs typeface="+mn-cs"/>
            </a:rPr>
            <a:t>ものである。</a:t>
          </a:r>
          <a:endParaRPr lang="ja-JP" altLang="ja-JP">
            <a:solidFill>
              <a:sysClr val="windowText" lastClr="000000"/>
            </a:solidFill>
            <a:effectLst/>
          </a:endParaRPr>
        </a:p>
      </xdr:txBody>
    </xdr:sp>
    <xdr:clientData/>
  </xdr:twoCellAnchor>
  <xdr:twoCellAnchor>
    <xdr:from>
      <xdr:col>33</xdr:col>
      <xdr:colOff>95250</xdr:colOff>
      <xdr:row>755</xdr:row>
      <xdr:rowOff>180975</xdr:rowOff>
    </xdr:from>
    <xdr:to>
      <xdr:col>49</xdr:col>
      <xdr:colOff>19050</xdr:colOff>
      <xdr:row>757</xdr:row>
      <xdr:rowOff>34895</xdr:rowOff>
    </xdr:to>
    <xdr:sp macro="" textlink="">
      <xdr:nvSpPr>
        <xdr:cNvPr id="11" name="大かっこ 10"/>
        <xdr:cNvSpPr/>
      </xdr:nvSpPr>
      <xdr:spPr>
        <a:xfrm>
          <a:off x="6696075" y="47015400"/>
          <a:ext cx="3124200" cy="8730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28575</xdr:colOff>
      <xdr:row>758</xdr:row>
      <xdr:rowOff>295275</xdr:rowOff>
    </xdr:from>
    <xdr:to>
      <xdr:col>47</xdr:col>
      <xdr:colOff>86105</xdr:colOff>
      <xdr:row>760</xdr:row>
      <xdr:rowOff>12898</xdr:rowOff>
    </xdr:to>
    <xdr:sp macro="" textlink="">
      <xdr:nvSpPr>
        <xdr:cNvPr id="12" name="テキスト ボックス 11"/>
        <xdr:cNvSpPr txBox="1"/>
      </xdr:nvSpPr>
      <xdr:spPr>
        <a:xfrm>
          <a:off x="6829425" y="48815625"/>
          <a:ext cx="2657855" cy="75584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民間企業（</a:t>
          </a:r>
          <a:r>
            <a:rPr kumimoji="1" lang="en-US" altLang="ja-JP" sz="1100"/>
            <a:t>2</a:t>
          </a:r>
          <a:r>
            <a:rPr kumimoji="1" lang="ja-JP" altLang="en-US" sz="1100"/>
            <a:t>社） 　　　　</a:t>
          </a:r>
          <a:endParaRPr kumimoji="1" lang="en-US" altLang="ja-JP" sz="1100"/>
        </a:p>
        <a:p>
          <a:pPr algn="ctr"/>
          <a:r>
            <a:rPr kumimoji="1" lang="en-US" altLang="ja-JP" sz="1100"/>
            <a:t>1.7</a:t>
          </a:r>
          <a:r>
            <a:rPr kumimoji="1" lang="ja-JP" altLang="en-US" sz="1100"/>
            <a:t>百万円</a:t>
          </a:r>
        </a:p>
      </xdr:txBody>
    </xdr:sp>
    <xdr:clientData/>
  </xdr:twoCellAnchor>
  <xdr:twoCellAnchor>
    <xdr:from>
      <xdr:col>33</xdr:col>
      <xdr:colOff>171450</xdr:colOff>
      <xdr:row>760</xdr:row>
      <xdr:rowOff>114300</xdr:rowOff>
    </xdr:from>
    <xdr:to>
      <xdr:col>48</xdr:col>
      <xdr:colOff>90314</xdr:colOff>
      <xdr:row>764</xdr:row>
      <xdr:rowOff>122117</xdr:rowOff>
    </xdr:to>
    <xdr:sp macro="" textlink="">
      <xdr:nvSpPr>
        <xdr:cNvPr id="13" name="正方形/長方形 12"/>
        <xdr:cNvSpPr/>
      </xdr:nvSpPr>
      <xdr:spPr>
        <a:xfrm>
          <a:off x="6772275" y="49672875"/>
          <a:ext cx="2919239" cy="13794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・火災実験に必要な試験装置の製作及び試験体の作成</a:t>
          </a:r>
          <a:endParaRPr kumimoji="1" lang="en-US" altLang="ja-JP" sz="1100">
            <a:solidFill>
              <a:sysClr val="windowText" lastClr="000000"/>
            </a:solidFill>
            <a:effectLst/>
            <a:latin typeface="+mn-lt"/>
            <a:ea typeface="+mn-ea"/>
            <a:cs typeface="+mn-cs"/>
          </a:endParaRPr>
        </a:p>
        <a:p>
          <a:endParaRPr lang="ja-JP" altLang="ja-JP">
            <a:solidFill>
              <a:sysClr val="windowText" lastClr="000000"/>
            </a:solidFill>
            <a:effectLst/>
          </a:endParaRPr>
        </a:p>
      </xdr:txBody>
    </xdr:sp>
    <xdr:clientData/>
  </xdr:twoCellAnchor>
  <xdr:twoCellAnchor>
    <xdr:from>
      <xdr:col>33</xdr:col>
      <xdr:colOff>19050</xdr:colOff>
      <xdr:row>760</xdr:row>
      <xdr:rowOff>76200</xdr:rowOff>
    </xdr:from>
    <xdr:to>
      <xdr:col>48</xdr:col>
      <xdr:colOff>142875</xdr:colOff>
      <xdr:row>762</xdr:row>
      <xdr:rowOff>273020</xdr:rowOff>
    </xdr:to>
    <xdr:sp macro="" textlink="">
      <xdr:nvSpPr>
        <xdr:cNvPr id="14" name="大かっこ 13"/>
        <xdr:cNvSpPr/>
      </xdr:nvSpPr>
      <xdr:spPr>
        <a:xfrm>
          <a:off x="6619875" y="49634775"/>
          <a:ext cx="3124200" cy="8730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152400</xdr:colOff>
      <xdr:row>748</xdr:row>
      <xdr:rowOff>266700</xdr:rowOff>
    </xdr:from>
    <xdr:to>
      <xdr:col>14</xdr:col>
      <xdr:colOff>152400</xdr:colOff>
      <xdr:row>759</xdr:row>
      <xdr:rowOff>151423</xdr:rowOff>
    </xdr:to>
    <xdr:cxnSp macro="">
      <xdr:nvCxnSpPr>
        <xdr:cNvPr id="15" name="直線コネクタ 14"/>
        <xdr:cNvCxnSpPr/>
      </xdr:nvCxnSpPr>
      <xdr:spPr>
        <a:xfrm>
          <a:off x="2952750" y="44634150"/>
          <a:ext cx="0" cy="470437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142875</xdr:colOff>
      <xdr:row>754</xdr:row>
      <xdr:rowOff>66675</xdr:rowOff>
    </xdr:from>
    <xdr:to>
      <xdr:col>34</xdr:col>
      <xdr:colOff>5129</xdr:colOff>
      <xdr:row>754</xdr:row>
      <xdr:rowOff>66675</xdr:rowOff>
    </xdr:to>
    <xdr:cxnSp macro="">
      <xdr:nvCxnSpPr>
        <xdr:cNvPr id="21" name="直線矢印コネクタ 20"/>
        <xdr:cNvCxnSpPr/>
      </xdr:nvCxnSpPr>
      <xdr:spPr>
        <a:xfrm>
          <a:off x="2943225" y="46548675"/>
          <a:ext cx="386275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142875</xdr:colOff>
      <xdr:row>759</xdr:row>
      <xdr:rowOff>161925</xdr:rowOff>
    </xdr:from>
    <xdr:to>
      <xdr:col>34</xdr:col>
      <xdr:colOff>5129</xdr:colOff>
      <xdr:row>759</xdr:row>
      <xdr:rowOff>161925</xdr:rowOff>
    </xdr:to>
    <xdr:cxnSp macro="">
      <xdr:nvCxnSpPr>
        <xdr:cNvPr id="24" name="直線矢印コネクタ 23"/>
        <xdr:cNvCxnSpPr/>
      </xdr:nvCxnSpPr>
      <xdr:spPr>
        <a:xfrm>
          <a:off x="2943225" y="49349025"/>
          <a:ext cx="386275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436</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549</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54.95" customHeight="1" x14ac:dyDescent="0.15">
      <c r="A5" s="695" t="s">
        <v>68</v>
      </c>
      <c r="B5" s="696"/>
      <c r="C5" s="696"/>
      <c r="D5" s="696"/>
      <c r="E5" s="696"/>
      <c r="F5" s="697"/>
      <c r="G5" s="526" t="s">
        <v>72</v>
      </c>
      <c r="H5" s="527"/>
      <c r="I5" s="527"/>
      <c r="J5" s="527"/>
      <c r="K5" s="527"/>
      <c r="L5" s="527"/>
      <c r="M5" s="528" t="s">
        <v>67</v>
      </c>
      <c r="N5" s="529"/>
      <c r="O5" s="529"/>
      <c r="P5" s="529"/>
      <c r="Q5" s="529"/>
      <c r="R5" s="530"/>
      <c r="S5" s="531" t="s">
        <v>76</v>
      </c>
      <c r="T5" s="527"/>
      <c r="U5" s="527"/>
      <c r="V5" s="527"/>
      <c r="W5" s="527"/>
      <c r="X5" s="532"/>
      <c r="Y5" s="701" t="s">
        <v>3</v>
      </c>
      <c r="Z5" s="702"/>
      <c r="AA5" s="702"/>
      <c r="AB5" s="702"/>
      <c r="AC5" s="702"/>
      <c r="AD5" s="703"/>
      <c r="AE5" s="704" t="s">
        <v>556</v>
      </c>
      <c r="AF5" s="704"/>
      <c r="AG5" s="704"/>
      <c r="AH5" s="704"/>
      <c r="AI5" s="704"/>
      <c r="AJ5" s="704"/>
      <c r="AK5" s="704"/>
      <c r="AL5" s="704"/>
      <c r="AM5" s="704"/>
      <c r="AN5" s="704"/>
      <c r="AO5" s="704"/>
      <c r="AP5" s="705"/>
      <c r="AQ5" s="706" t="s">
        <v>557</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559</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560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科学技術・イノベーション、国土強靱化施策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561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562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13</v>
      </c>
      <c r="Q13" s="183"/>
      <c r="R13" s="183"/>
      <c r="S13" s="183"/>
      <c r="T13" s="183"/>
      <c r="U13" s="183"/>
      <c r="V13" s="184"/>
      <c r="W13" s="182">
        <v>13</v>
      </c>
      <c r="X13" s="183"/>
      <c r="Y13" s="183"/>
      <c r="Z13" s="183"/>
      <c r="AA13" s="183"/>
      <c r="AB13" s="183"/>
      <c r="AC13" s="184"/>
      <c r="AD13" s="182">
        <v>11</v>
      </c>
      <c r="AE13" s="183"/>
      <c r="AF13" s="183"/>
      <c r="AG13" s="183"/>
      <c r="AH13" s="183"/>
      <c r="AI13" s="183"/>
      <c r="AJ13" s="184"/>
      <c r="AK13" s="182">
        <v>0</v>
      </c>
      <c r="AL13" s="183"/>
      <c r="AM13" s="183"/>
      <c r="AN13" s="183"/>
      <c r="AO13" s="183"/>
      <c r="AP13" s="183"/>
      <c r="AQ13" s="184"/>
      <c r="AR13" s="179">
        <v>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551</v>
      </c>
      <c r="Q14" s="183"/>
      <c r="R14" s="183"/>
      <c r="S14" s="183"/>
      <c r="T14" s="183"/>
      <c r="U14" s="183"/>
      <c r="V14" s="184"/>
      <c r="W14" s="182" t="s">
        <v>551</v>
      </c>
      <c r="X14" s="183"/>
      <c r="Y14" s="183"/>
      <c r="Z14" s="183"/>
      <c r="AA14" s="183"/>
      <c r="AB14" s="183"/>
      <c r="AC14" s="184"/>
      <c r="AD14" s="182" t="s">
        <v>551</v>
      </c>
      <c r="AE14" s="183"/>
      <c r="AF14" s="183"/>
      <c r="AG14" s="183"/>
      <c r="AH14" s="183"/>
      <c r="AI14" s="183"/>
      <c r="AJ14" s="184"/>
      <c r="AK14" s="182" t="s">
        <v>583</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551</v>
      </c>
      <c r="Q15" s="183"/>
      <c r="R15" s="183"/>
      <c r="S15" s="183"/>
      <c r="T15" s="183"/>
      <c r="U15" s="183"/>
      <c r="V15" s="184"/>
      <c r="W15" s="182" t="s">
        <v>551</v>
      </c>
      <c r="X15" s="183"/>
      <c r="Y15" s="183"/>
      <c r="Z15" s="183"/>
      <c r="AA15" s="183"/>
      <c r="AB15" s="183"/>
      <c r="AC15" s="184"/>
      <c r="AD15" s="182" t="s">
        <v>551</v>
      </c>
      <c r="AE15" s="183"/>
      <c r="AF15" s="183"/>
      <c r="AG15" s="183"/>
      <c r="AH15" s="183"/>
      <c r="AI15" s="183"/>
      <c r="AJ15" s="184"/>
      <c r="AK15" s="182" t="s">
        <v>583</v>
      </c>
      <c r="AL15" s="183"/>
      <c r="AM15" s="183"/>
      <c r="AN15" s="183"/>
      <c r="AO15" s="183"/>
      <c r="AP15" s="183"/>
      <c r="AQ15" s="184"/>
      <c r="AR15" s="182" t="s">
        <v>603</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551</v>
      </c>
      <c r="Q16" s="183"/>
      <c r="R16" s="183"/>
      <c r="S16" s="183"/>
      <c r="T16" s="183"/>
      <c r="U16" s="183"/>
      <c r="V16" s="184"/>
      <c r="W16" s="182" t="s">
        <v>551</v>
      </c>
      <c r="X16" s="183"/>
      <c r="Y16" s="183"/>
      <c r="Z16" s="183"/>
      <c r="AA16" s="183"/>
      <c r="AB16" s="183"/>
      <c r="AC16" s="184"/>
      <c r="AD16" s="182" t="s">
        <v>551</v>
      </c>
      <c r="AE16" s="183"/>
      <c r="AF16" s="183"/>
      <c r="AG16" s="183"/>
      <c r="AH16" s="183"/>
      <c r="AI16" s="183"/>
      <c r="AJ16" s="184"/>
      <c r="AK16" s="182" t="s">
        <v>583</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551</v>
      </c>
      <c r="Q17" s="183"/>
      <c r="R17" s="183"/>
      <c r="S17" s="183"/>
      <c r="T17" s="183"/>
      <c r="U17" s="183"/>
      <c r="V17" s="184"/>
      <c r="W17" s="182" t="s">
        <v>551</v>
      </c>
      <c r="X17" s="183"/>
      <c r="Y17" s="183"/>
      <c r="Z17" s="183"/>
      <c r="AA17" s="183"/>
      <c r="AB17" s="183"/>
      <c r="AC17" s="184"/>
      <c r="AD17" s="182" t="s">
        <v>551</v>
      </c>
      <c r="AE17" s="183"/>
      <c r="AF17" s="183"/>
      <c r="AG17" s="183"/>
      <c r="AH17" s="183"/>
      <c r="AI17" s="183"/>
      <c r="AJ17" s="184"/>
      <c r="AK17" s="182" t="s">
        <v>583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13</v>
      </c>
      <c r="Q18" s="204"/>
      <c r="R18" s="204"/>
      <c r="S18" s="204"/>
      <c r="T18" s="204"/>
      <c r="U18" s="204"/>
      <c r="V18" s="205"/>
      <c r="W18" s="203">
        <f>SUM(W13:AC17)</f>
        <v>13</v>
      </c>
      <c r="X18" s="204"/>
      <c r="Y18" s="204"/>
      <c r="Z18" s="204"/>
      <c r="AA18" s="204"/>
      <c r="AB18" s="204"/>
      <c r="AC18" s="205"/>
      <c r="AD18" s="203">
        <f>SUM(AD13:AJ17)</f>
        <v>11</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13</v>
      </c>
      <c r="Q19" s="183"/>
      <c r="R19" s="183"/>
      <c r="S19" s="183"/>
      <c r="T19" s="183"/>
      <c r="U19" s="183"/>
      <c r="V19" s="184"/>
      <c r="W19" s="182">
        <v>12</v>
      </c>
      <c r="X19" s="183"/>
      <c r="Y19" s="183"/>
      <c r="Z19" s="183"/>
      <c r="AA19" s="183"/>
      <c r="AB19" s="183"/>
      <c r="AC19" s="184"/>
      <c r="AD19" s="182">
        <v>10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0.92307692307692313</v>
      </c>
      <c r="X20" s="509"/>
      <c r="Y20" s="509"/>
      <c r="Z20" s="509"/>
      <c r="AA20" s="509"/>
      <c r="AB20" s="509"/>
      <c r="AC20" s="509"/>
      <c r="AD20" s="509">
        <f t="shared" ref="AD20" si="1">IF(AD18=0, "-", SUM(AD19)/AD18)</f>
        <v>0.90909090909090906</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1</v>
      </c>
      <c r="Q21" s="509"/>
      <c r="R21" s="509"/>
      <c r="S21" s="509"/>
      <c r="T21" s="509"/>
      <c r="U21" s="509"/>
      <c r="V21" s="509"/>
      <c r="W21" s="509">
        <f t="shared" ref="W21" si="2">IF(W19=0, "-", SUM(W19)/SUM(W13,W14))</f>
        <v>0.92307692307692313</v>
      </c>
      <c r="X21" s="509"/>
      <c r="Y21" s="509"/>
      <c r="Z21" s="509"/>
      <c r="AA21" s="509"/>
      <c r="AB21" s="509"/>
      <c r="AC21" s="509"/>
      <c r="AD21" s="509">
        <f t="shared" ref="AD21" si="3">IF(AD19=0, "-", SUM(AD19)/SUM(AD13,AD14))</f>
        <v>0.90909090909090906</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551</v>
      </c>
      <c r="H23" s="148"/>
      <c r="I23" s="148"/>
      <c r="J23" s="148"/>
      <c r="K23" s="148"/>
      <c r="L23" s="148"/>
      <c r="M23" s="148"/>
      <c r="N23" s="148"/>
      <c r="O23" s="149"/>
      <c r="P23" s="179" t="s">
        <v>551</v>
      </c>
      <c r="Q23" s="180"/>
      <c r="R23" s="180"/>
      <c r="S23" s="180"/>
      <c r="T23" s="180"/>
      <c r="U23" s="180"/>
      <c r="V23" s="181"/>
      <c r="W23" s="179" t="s">
        <v>551</v>
      </c>
      <c r="X23" s="180"/>
      <c r="Y23" s="180"/>
      <c r="Z23" s="180"/>
      <c r="AA23" s="180"/>
      <c r="AB23" s="180"/>
      <c r="AC23" s="181"/>
      <c r="AD23" s="170" t="s">
        <v>558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564</v>
      </c>
      <c r="AR31" s="198"/>
      <c r="AS31" s="132" t="s">
        <v>357</v>
      </c>
      <c r="AT31" s="133"/>
      <c r="AU31" s="265">
        <v>28</v>
      </c>
      <c r="AV31" s="265"/>
      <c r="AW31" s="368" t="s">
        <v>301</v>
      </c>
      <c r="AX31" s="369"/>
    </row>
    <row r="32" spans="1:50" ht="46.5" customHeight="1" x14ac:dyDescent="0.15">
      <c r="A32" s="536"/>
      <c r="B32" s="534"/>
      <c r="C32" s="534"/>
      <c r="D32" s="534"/>
      <c r="E32" s="534"/>
      <c r="F32" s="535"/>
      <c r="G32" s="510" t="s">
        <v>606</v>
      </c>
      <c r="H32" s="511"/>
      <c r="I32" s="511"/>
      <c r="J32" s="511"/>
      <c r="K32" s="511"/>
      <c r="L32" s="511"/>
      <c r="M32" s="511"/>
      <c r="N32" s="511"/>
      <c r="O32" s="512"/>
      <c r="P32" s="121" t="s">
        <v>563</v>
      </c>
      <c r="Q32" s="121"/>
      <c r="R32" s="121"/>
      <c r="S32" s="121"/>
      <c r="T32" s="121"/>
      <c r="U32" s="121"/>
      <c r="V32" s="121"/>
      <c r="W32" s="121"/>
      <c r="X32" s="212"/>
      <c r="Y32" s="335" t="s">
        <v>13</v>
      </c>
      <c r="Z32" s="519"/>
      <c r="AA32" s="520"/>
      <c r="AB32" s="521" t="s">
        <v>604</v>
      </c>
      <c r="AC32" s="521"/>
      <c r="AD32" s="521"/>
      <c r="AE32" s="348">
        <v>1</v>
      </c>
      <c r="AF32" s="349"/>
      <c r="AG32" s="349"/>
      <c r="AH32" s="349"/>
      <c r="AI32" s="348">
        <v>1</v>
      </c>
      <c r="AJ32" s="349"/>
      <c r="AK32" s="349"/>
      <c r="AL32" s="349"/>
      <c r="AM32" s="348">
        <v>4</v>
      </c>
      <c r="AN32" s="349"/>
      <c r="AO32" s="349"/>
      <c r="AP32" s="349"/>
      <c r="AQ32" s="189" t="s">
        <v>564</v>
      </c>
      <c r="AR32" s="190"/>
      <c r="AS32" s="190"/>
      <c r="AT32" s="191"/>
      <c r="AU32" s="349" t="s">
        <v>564</v>
      </c>
      <c r="AV32" s="349"/>
      <c r="AW32" s="349"/>
      <c r="AX32" s="365"/>
    </row>
    <row r="33" spans="1:50" ht="46.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604</v>
      </c>
      <c r="AC33" s="491"/>
      <c r="AD33" s="491"/>
      <c r="AE33" s="348">
        <v>1</v>
      </c>
      <c r="AF33" s="349"/>
      <c r="AG33" s="349"/>
      <c r="AH33" s="349"/>
      <c r="AI33" s="348">
        <v>1</v>
      </c>
      <c r="AJ33" s="349"/>
      <c r="AK33" s="349"/>
      <c r="AL33" s="349"/>
      <c r="AM33" s="348">
        <v>4</v>
      </c>
      <c r="AN33" s="349"/>
      <c r="AO33" s="349"/>
      <c r="AP33" s="349"/>
      <c r="AQ33" s="189" t="s">
        <v>564</v>
      </c>
      <c r="AR33" s="190"/>
      <c r="AS33" s="190"/>
      <c r="AT33" s="191"/>
      <c r="AU33" s="349">
        <v>6</v>
      </c>
      <c r="AV33" s="349"/>
      <c r="AW33" s="349"/>
      <c r="AX33" s="365"/>
    </row>
    <row r="34" spans="1:50" ht="46.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17</v>
      </c>
      <c r="AF34" s="349"/>
      <c r="AG34" s="349"/>
      <c r="AH34" s="349"/>
      <c r="AI34" s="348">
        <v>33</v>
      </c>
      <c r="AJ34" s="349"/>
      <c r="AK34" s="349"/>
      <c r="AL34" s="349"/>
      <c r="AM34" s="348">
        <v>100</v>
      </c>
      <c r="AN34" s="349"/>
      <c r="AO34" s="349"/>
      <c r="AP34" s="349"/>
      <c r="AQ34" s="189" t="s">
        <v>564</v>
      </c>
      <c r="AR34" s="190"/>
      <c r="AS34" s="190"/>
      <c r="AT34" s="191"/>
      <c r="AU34" s="349" t="s">
        <v>564</v>
      </c>
      <c r="AV34" s="349"/>
      <c r="AW34" s="349"/>
      <c r="AX34" s="365"/>
    </row>
    <row r="35" spans="1:50" ht="23.25" customHeight="1" x14ac:dyDescent="0.15">
      <c r="A35" s="872" t="s">
        <v>539</v>
      </c>
      <c r="B35" s="873"/>
      <c r="C35" s="873"/>
      <c r="D35" s="873"/>
      <c r="E35" s="873"/>
      <c r="F35" s="874"/>
      <c r="G35" s="878" t="s">
        <v>605</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t="s">
        <v>564</v>
      </c>
      <c r="AR66" s="265"/>
      <c r="AS66" s="942" t="s">
        <v>357</v>
      </c>
      <c r="AT66" s="943"/>
      <c r="AU66" s="265" t="s">
        <v>564</v>
      </c>
      <c r="AV66" s="265"/>
      <c r="AW66" s="942" t="s">
        <v>500</v>
      </c>
      <c r="AX66" s="957"/>
    </row>
    <row r="67" spans="1:50" ht="23.25" hidden="1" customHeight="1" x14ac:dyDescent="0.15">
      <c r="A67" s="935"/>
      <c r="B67" s="936"/>
      <c r="C67" s="936"/>
      <c r="D67" s="936"/>
      <c r="E67" s="936"/>
      <c r="F67" s="937"/>
      <c r="G67" s="958" t="s">
        <v>366</v>
      </c>
      <c r="H67" s="961" t="s">
        <v>602</v>
      </c>
      <c r="I67" s="962"/>
      <c r="J67" s="962"/>
      <c r="K67" s="962"/>
      <c r="L67" s="962"/>
      <c r="M67" s="962"/>
      <c r="N67" s="962"/>
      <c r="O67" s="963"/>
      <c r="P67" s="961" t="s">
        <v>602</v>
      </c>
      <c r="Q67" s="962"/>
      <c r="R67" s="962"/>
      <c r="S67" s="962"/>
      <c r="T67" s="962"/>
      <c r="U67" s="962"/>
      <c r="V67" s="963"/>
      <c r="W67" s="967"/>
      <c r="X67" s="968"/>
      <c r="Y67" s="973" t="s">
        <v>13</v>
      </c>
      <c r="Z67" s="973"/>
      <c r="AA67" s="974"/>
      <c r="AB67" s="975" t="s">
        <v>529</v>
      </c>
      <c r="AC67" s="975"/>
      <c r="AD67" s="975"/>
      <c r="AE67" s="348" t="s">
        <v>564</v>
      </c>
      <c r="AF67" s="349"/>
      <c r="AG67" s="349"/>
      <c r="AH67" s="349"/>
      <c r="AI67" s="348" t="s">
        <v>550</v>
      </c>
      <c r="AJ67" s="349"/>
      <c r="AK67" s="349"/>
      <c r="AL67" s="349"/>
      <c r="AM67" s="348" t="s">
        <v>550</v>
      </c>
      <c r="AN67" s="349"/>
      <c r="AO67" s="349"/>
      <c r="AP67" s="349"/>
      <c r="AQ67" s="348" t="s">
        <v>550</v>
      </c>
      <c r="AR67" s="349"/>
      <c r="AS67" s="349"/>
      <c r="AT67" s="350"/>
      <c r="AU67" s="349" t="s">
        <v>550</v>
      </c>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t="s">
        <v>564</v>
      </c>
      <c r="AF68" s="349"/>
      <c r="AG68" s="349"/>
      <c r="AH68" s="349"/>
      <c r="AI68" s="348" t="s">
        <v>550</v>
      </c>
      <c r="AJ68" s="349"/>
      <c r="AK68" s="349"/>
      <c r="AL68" s="349"/>
      <c r="AM68" s="348" t="s">
        <v>550</v>
      </c>
      <c r="AN68" s="349"/>
      <c r="AO68" s="349"/>
      <c r="AP68" s="349"/>
      <c r="AQ68" s="348" t="s">
        <v>550</v>
      </c>
      <c r="AR68" s="349"/>
      <c r="AS68" s="349"/>
      <c r="AT68" s="350"/>
      <c r="AU68" s="349" t="s">
        <v>550</v>
      </c>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t="s">
        <v>564</v>
      </c>
      <c r="AF69" s="870"/>
      <c r="AG69" s="870"/>
      <c r="AH69" s="870"/>
      <c r="AI69" s="869" t="s">
        <v>550</v>
      </c>
      <c r="AJ69" s="870"/>
      <c r="AK69" s="870"/>
      <c r="AL69" s="870"/>
      <c r="AM69" s="869" t="s">
        <v>550</v>
      </c>
      <c r="AN69" s="870"/>
      <c r="AO69" s="870"/>
      <c r="AP69" s="870"/>
      <c r="AQ69" s="348" t="s">
        <v>550</v>
      </c>
      <c r="AR69" s="349"/>
      <c r="AS69" s="349"/>
      <c r="AT69" s="350"/>
      <c r="AU69" s="349" t="s">
        <v>550</v>
      </c>
      <c r="AV69" s="349"/>
      <c r="AW69" s="349"/>
      <c r="AX69" s="365"/>
    </row>
    <row r="70" spans="1:50" ht="23.25" hidden="1" customHeight="1" x14ac:dyDescent="0.15">
      <c r="A70" s="935" t="s">
        <v>509</v>
      </c>
      <c r="B70" s="936"/>
      <c r="C70" s="936"/>
      <c r="D70" s="936"/>
      <c r="E70" s="936"/>
      <c r="F70" s="937"/>
      <c r="G70" s="959" t="s">
        <v>367</v>
      </c>
      <c r="H70" s="977" t="s">
        <v>564</v>
      </c>
      <c r="I70" s="977"/>
      <c r="J70" s="977"/>
      <c r="K70" s="977"/>
      <c r="L70" s="977"/>
      <c r="M70" s="977"/>
      <c r="N70" s="977"/>
      <c r="O70" s="977"/>
      <c r="P70" s="977" t="s">
        <v>564</v>
      </c>
      <c r="Q70" s="977"/>
      <c r="R70" s="977"/>
      <c r="S70" s="977"/>
      <c r="T70" s="977"/>
      <c r="U70" s="977"/>
      <c r="V70" s="977"/>
      <c r="W70" s="980" t="s">
        <v>528</v>
      </c>
      <c r="X70" s="981"/>
      <c r="Y70" s="973" t="s">
        <v>13</v>
      </c>
      <c r="Z70" s="973"/>
      <c r="AA70" s="974"/>
      <c r="AB70" s="975" t="s">
        <v>529</v>
      </c>
      <c r="AC70" s="975"/>
      <c r="AD70" s="975"/>
      <c r="AE70" s="348" t="s">
        <v>564</v>
      </c>
      <c r="AF70" s="349"/>
      <c r="AG70" s="349"/>
      <c r="AH70" s="349"/>
      <c r="AI70" s="348" t="s">
        <v>550</v>
      </c>
      <c r="AJ70" s="349"/>
      <c r="AK70" s="349"/>
      <c r="AL70" s="349"/>
      <c r="AM70" s="348" t="s">
        <v>550</v>
      </c>
      <c r="AN70" s="349"/>
      <c r="AO70" s="349"/>
      <c r="AP70" s="349"/>
      <c r="AQ70" s="348" t="s">
        <v>550</v>
      </c>
      <c r="AR70" s="349"/>
      <c r="AS70" s="349"/>
      <c r="AT70" s="350"/>
      <c r="AU70" s="349" t="s">
        <v>550</v>
      </c>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t="s">
        <v>564</v>
      </c>
      <c r="AF71" s="349"/>
      <c r="AG71" s="349"/>
      <c r="AH71" s="349"/>
      <c r="AI71" s="348" t="s">
        <v>550</v>
      </c>
      <c r="AJ71" s="349"/>
      <c r="AK71" s="349"/>
      <c r="AL71" s="349"/>
      <c r="AM71" s="348" t="s">
        <v>550</v>
      </c>
      <c r="AN71" s="349"/>
      <c r="AO71" s="349"/>
      <c r="AP71" s="349"/>
      <c r="AQ71" s="348" t="s">
        <v>550</v>
      </c>
      <c r="AR71" s="349"/>
      <c r="AS71" s="349"/>
      <c r="AT71" s="350"/>
      <c r="AU71" s="349" t="s">
        <v>550</v>
      </c>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t="s">
        <v>564</v>
      </c>
      <c r="AF72" s="870"/>
      <c r="AG72" s="870"/>
      <c r="AH72" s="870"/>
      <c r="AI72" s="869" t="s">
        <v>550</v>
      </c>
      <c r="AJ72" s="870"/>
      <c r="AK72" s="870"/>
      <c r="AL72" s="870"/>
      <c r="AM72" s="869" t="s">
        <v>550</v>
      </c>
      <c r="AN72" s="870"/>
      <c r="AO72" s="870"/>
      <c r="AP72" s="870"/>
      <c r="AQ72" s="348" t="s">
        <v>550</v>
      </c>
      <c r="AR72" s="349"/>
      <c r="AS72" s="349"/>
      <c r="AT72" s="350"/>
      <c r="AU72" s="349" t="s">
        <v>550</v>
      </c>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565</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550</v>
      </c>
      <c r="AC101" s="521"/>
      <c r="AD101" s="521"/>
      <c r="AE101" s="348">
        <v>6</v>
      </c>
      <c r="AF101" s="349"/>
      <c r="AG101" s="349"/>
      <c r="AH101" s="350"/>
      <c r="AI101" s="348">
        <v>7</v>
      </c>
      <c r="AJ101" s="349"/>
      <c r="AK101" s="349"/>
      <c r="AL101" s="350"/>
      <c r="AM101" s="348">
        <v>8</v>
      </c>
      <c r="AN101" s="349"/>
      <c r="AO101" s="349"/>
      <c r="AP101" s="350"/>
      <c r="AQ101" s="348" t="s">
        <v>564</v>
      </c>
      <c r="AR101" s="349"/>
      <c r="AS101" s="349"/>
      <c r="AT101" s="350"/>
      <c r="AU101" s="348" t="s">
        <v>564</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550</v>
      </c>
      <c r="AC102" s="521"/>
      <c r="AD102" s="521"/>
      <c r="AE102" s="325">
        <v>2</v>
      </c>
      <c r="AF102" s="325"/>
      <c r="AG102" s="325"/>
      <c r="AH102" s="325"/>
      <c r="AI102" s="325">
        <v>5</v>
      </c>
      <c r="AJ102" s="325"/>
      <c r="AK102" s="325"/>
      <c r="AL102" s="325"/>
      <c r="AM102" s="325">
        <v>5</v>
      </c>
      <c r="AN102" s="325"/>
      <c r="AO102" s="325"/>
      <c r="AP102" s="325"/>
      <c r="AQ102" s="869" t="s">
        <v>564</v>
      </c>
      <c r="AR102" s="870"/>
      <c r="AS102" s="870"/>
      <c r="AT102" s="871"/>
      <c r="AU102" s="869" t="s">
        <v>564</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567</v>
      </c>
      <c r="AC116" s="280"/>
      <c r="AD116" s="281"/>
      <c r="AE116" s="325">
        <v>2.1666666666666665</v>
      </c>
      <c r="AF116" s="325"/>
      <c r="AG116" s="325"/>
      <c r="AH116" s="325"/>
      <c r="AI116" s="325">
        <v>1.7</v>
      </c>
      <c r="AJ116" s="325"/>
      <c r="AK116" s="325"/>
      <c r="AL116" s="325"/>
      <c r="AM116" s="325">
        <v>1.3</v>
      </c>
      <c r="AN116" s="325"/>
      <c r="AO116" s="325"/>
      <c r="AP116" s="325"/>
      <c r="AQ116" s="348" t="s">
        <v>564</v>
      </c>
      <c r="AR116" s="349"/>
      <c r="AS116" s="349"/>
      <c r="AT116" s="349"/>
      <c r="AU116" s="349"/>
      <c r="AV116" s="349"/>
      <c r="AW116" s="349"/>
      <c r="AX116" s="365"/>
    </row>
    <row r="117" spans="1:50" ht="32.2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568</v>
      </c>
      <c r="AF117" s="285"/>
      <c r="AG117" s="285"/>
      <c r="AH117" s="285"/>
      <c r="AI117" s="285" t="s">
        <v>569</v>
      </c>
      <c r="AJ117" s="285"/>
      <c r="AK117" s="285"/>
      <c r="AL117" s="285"/>
      <c r="AM117" s="285" t="s">
        <v>599</v>
      </c>
      <c r="AN117" s="285"/>
      <c r="AO117" s="285"/>
      <c r="AP117" s="285"/>
      <c r="AQ117" s="285" t="s">
        <v>564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555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564</v>
      </c>
      <c r="AR133" s="265"/>
      <c r="AS133" s="132" t="s">
        <v>357</v>
      </c>
      <c r="AT133" s="133"/>
      <c r="AU133" s="198" t="s">
        <v>564</v>
      </c>
      <c r="AV133" s="198"/>
      <c r="AW133" s="132" t="s">
        <v>301</v>
      </c>
      <c r="AX133" s="210"/>
    </row>
    <row r="134" spans="1:50" ht="39.75" customHeight="1" x14ac:dyDescent="0.15">
      <c r="A134" s="1002"/>
      <c r="B134" s="236"/>
      <c r="C134" s="235"/>
      <c r="D134" s="236"/>
      <c r="E134" s="235"/>
      <c r="F134" s="297"/>
      <c r="G134" s="211" t="s">
        <v>570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571</v>
      </c>
      <c r="AC134" s="188"/>
      <c r="AD134" s="188"/>
      <c r="AE134" s="266">
        <v>94.4</v>
      </c>
      <c r="AF134" s="190"/>
      <c r="AG134" s="190"/>
      <c r="AH134" s="190"/>
      <c r="AI134" s="266">
        <v>92.2</v>
      </c>
      <c r="AJ134" s="190"/>
      <c r="AK134" s="190"/>
      <c r="AL134" s="190"/>
      <c r="AM134" s="266">
        <v>93.8</v>
      </c>
      <c r="AN134" s="190"/>
      <c r="AO134" s="190"/>
      <c r="AP134" s="190"/>
      <c r="AQ134" s="266" t="s">
        <v>564</v>
      </c>
      <c r="AR134" s="190"/>
      <c r="AS134" s="190"/>
      <c r="AT134" s="190"/>
      <c r="AU134" s="266"/>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571</v>
      </c>
      <c r="AC135" s="202"/>
      <c r="AD135" s="202"/>
      <c r="AE135" s="266">
        <v>80</v>
      </c>
      <c r="AF135" s="190"/>
      <c r="AG135" s="190"/>
      <c r="AH135" s="190"/>
      <c r="AI135" s="266">
        <v>80</v>
      </c>
      <c r="AJ135" s="190"/>
      <c r="AK135" s="190"/>
      <c r="AL135" s="190"/>
      <c r="AM135" s="266">
        <v>80</v>
      </c>
      <c r="AN135" s="190"/>
      <c r="AO135" s="190"/>
      <c r="AP135" s="190"/>
      <c r="AQ135" s="266" t="s">
        <v>564</v>
      </c>
      <c r="AR135" s="190"/>
      <c r="AS135" s="190"/>
      <c r="AT135" s="190"/>
      <c r="AU135" s="266">
        <v>80</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572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550</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558</v>
      </c>
      <c r="AF432" s="198"/>
      <c r="AG432" s="132" t="s">
        <v>357</v>
      </c>
      <c r="AH432" s="133"/>
      <c r="AI432" s="143"/>
      <c r="AJ432" s="143"/>
      <c r="AK432" s="143"/>
      <c r="AL432" s="138"/>
      <c r="AM432" s="143"/>
      <c r="AN432" s="143"/>
      <c r="AO432" s="143"/>
      <c r="AP432" s="138"/>
      <c r="AQ432" s="209" t="s">
        <v>558</v>
      </c>
      <c r="AR432" s="198"/>
      <c r="AS432" s="132" t="s">
        <v>357</v>
      </c>
      <c r="AT432" s="133"/>
      <c r="AU432" s="198" t="s">
        <v>558</v>
      </c>
      <c r="AV432" s="198"/>
      <c r="AW432" s="132" t="s">
        <v>301</v>
      </c>
      <c r="AX432" s="210"/>
    </row>
    <row r="433" spans="1:50" ht="23.25" customHeight="1" x14ac:dyDescent="0.15">
      <c r="A433" s="1002"/>
      <c r="B433" s="236"/>
      <c r="C433" s="235"/>
      <c r="D433" s="236"/>
      <c r="E433" s="126"/>
      <c r="F433" s="127"/>
      <c r="G433" s="211" t="s">
        <v>558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558</v>
      </c>
      <c r="AC433" s="202"/>
      <c r="AD433" s="202"/>
      <c r="AE433" s="189" t="s">
        <v>558</v>
      </c>
      <c r="AF433" s="190"/>
      <c r="AG433" s="190"/>
      <c r="AH433" s="190"/>
      <c r="AI433" s="189" t="s">
        <v>550</v>
      </c>
      <c r="AJ433" s="190"/>
      <c r="AK433" s="190"/>
      <c r="AL433" s="190"/>
      <c r="AM433" s="189" t="s">
        <v>550</v>
      </c>
      <c r="AN433" s="190"/>
      <c r="AO433" s="190"/>
      <c r="AP433" s="191"/>
      <c r="AQ433" s="189" t="s">
        <v>550</v>
      </c>
      <c r="AR433" s="190"/>
      <c r="AS433" s="190"/>
      <c r="AT433" s="191"/>
      <c r="AU433" s="190" t="s">
        <v>558</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558</v>
      </c>
      <c r="AC434" s="188"/>
      <c r="AD434" s="188"/>
      <c r="AE434" s="189" t="s">
        <v>558</v>
      </c>
      <c r="AF434" s="190"/>
      <c r="AG434" s="190"/>
      <c r="AH434" s="191"/>
      <c r="AI434" s="189" t="s">
        <v>550</v>
      </c>
      <c r="AJ434" s="190"/>
      <c r="AK434" s="190"/>
      <c r="AL434" s="190"/>
      <c r="AM434" s="189" t="s">
        <v>550</v>
      </c>
      <c r="AN434" s="190"/>
      <c r="AO434" s="190"/>
      <c r="AP434" s="191"/>
      <c r="AQ434" s="189" t="s">
        <v>550</v>
      </c>
      <c r="AR434" s="190"/>
      <c r="AS434" s="190"/>
      <c r="AT434" s="191"/>
      <c r="AU434" s="190" t="s">
        <v>558</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558</v>
      </c>
      <c r="AF435" s="190"/>
      <c r="AG435" s="190"/>
      <c r="AH435" s="191"/>
      <c r="AI435" s="189" t="s">
        <v>550</v>
      </c>
      <c r="AJ435" s="190"/>
      <c r="AK435" s="190"/>
      <c r="AL435" s="190"/>
      <c r="AM435" s="189" t="s">
        <v>550</v>
      </c>
      <c r="AN435" s="190"/>
      <c r="AO435" s="190"/>
      <c r="AP435" s="191"/>
      <c r="AQ435" s="189" t="s">
        <v>550</v>
      </c>
      <c r="AR435" s="190"/>
      <c r="AS435" s="190"/>
      <c r="AT435" s="191"/>
      <c r="AU435" s="190" t="s">
        <v>558</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558</v>
      </c>
      <c r="AF457" s="198"/>
      <c r="AG457" s="132" t="s">
        <v>357</v>
      </c>
      <c r="AH457" s="133"/>
      <c r="AI457" s="143"/>
      <c r="AJ457" s="143"/>
      <c r="AK457" s="143"/>
      <c r="AL457" s="138"/>
      <c r="AM457" s="143"/>
      <c r="AN457" s="143"/>
      <c r="AO457" s="143"/>
      <c r="AP457" s="138"/>
      <c r="AQ457" s="209" t="s">
        <v>558</v>
      </c>
      <c r="AR457" s="198"/>
      <c r="AS457" s="132" t="s">
        <v>357</v>
      </c>
      <c r="AT457" s="133"/>
      <c r="AU457" s="198" t="s">
        <v>558</v>
      </c>
      <c r="AV457" s="198"/>
      <c r="AW457" s="132" t="s">
        <v>301</v>
      </c>
      <c r="AX457" s="210"/>
    </row>
    <row r="458" spans="1:50" ht="23.25" customHeight="1" x14ac:dyDescent="0.15">
      <c r="A458" s="1002"/>
      <c r="B458" s="236"/>
      <c r="C458" s="235"/>
      <c r="D458" s="236"/>
      <c r="E458" s="126"/>
      <c r="F458" s="127"/>
      <c r="G458" s="211" t="s">
        <v>558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558</v>
      </c>
      <c r="AC458" s="202"/>
      <c r="AD458" s="202"/>
      <c r="AE458" s="189" t="s">
        <v>558</v>
      </c>
      <c r="AF458" s="190"/>
      <c r="AG458" s="190"/>
      <c r="AH458" s="190"/>
      <c r="AI458" s="189" t="s">
        <v>550</v>
      </c>
      <c r="AJ458" s="190"/>
      <c r="AK458" s="190"/>
      <c r="AL458" s="190"/>
      <c r="AM458" s="189" t="s">
        <v>550</v>
      </c>
      <c r="AN458" s="190"/>
      <c r="AO458" s="190"/>
      <c r="AP458" s="191"/>
      <c r="AQ458" s="189" t="s">
        <v>550</v>
      </c>
      <c r="AR458" s="190"/>
      <c r="AS458" s="190"/>
      <c r="AT458" s="191"/>
      <c r="AU458" s="190" t="s">
        <v>558</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558</v>
      </c>
      <c r="AC459" s="188"/>
      <c r="AD459" s="188"/>
      <c r="AE459" s="189" t="s">
        <v>558</v>
      </c>
      <c r="AF459" s="190"/>
      <c r="AG459" s="190"/>
      <c r="AH459" s="191"/>
      <c r="AI459" s="189" t="s">
        <v>550</v>
      </c>
      <c r="AJ459" s="190"/>
      <c r="AK459" s="190"/>
      <c r="AL459" s="190"/>
      <c r="AM459" s="189" t="s">
        <v>550</v>
      </c>
      <c r="AN459" s="190"/>
      <c r="AO459" s="190"/>
      <c r="AP459" s="191"/>
      <c r="AQ459" s="189" t="s">
        <v>550</v>
      </c>
      <c r="AR459" s="190"/>
      <c r="AS459" s="190"/>
      <c r="AT459" s="191"/>
      <c r="AU459" s="190" t="s">
        <v>558</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558</v>
      </c>
      <c r="AF460" s="190"/>
      <c r="AG460" s="190"/>
      <c r="AH460" s="191"/>
      <c r="AI460" s="189" t="s">
        <v>550</v>
      </c>
      <c r="AJ460" s="190"/>
      <c r="AK460" s="190"/>
      <c r="AL460" s="190"/>
      <c r="AM460" s="189" t="s">
        <v>550</v>
      </c>
      <c r="AN460" s="190"/>
      <c r="AO460" s="190"/>
      <c r="AP460" s="191"/>
      <c r="AQ460" s="189" t="s">
        <v>550</v>
      </c>
      <c r="AR460" s="190"/>
      <c r="AS460" s="190"/>
      <c r="AT460" s="191"/>
      <c r="AU460" s="190" t="s">
        <v>558</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90.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548</v>
      </c>
      <c r="AE702" s="866"/>
      <c r="AF702" s="866"/>
      <c r="AG702" s="855" t="s">
        <v>586</v>
      </c>
      <c r="AH702" s="856"/>
      <c r="AI702" s="856"/>
      <c r="AJ702" s="856"/>
      <c r="AK702" s="856"/>
      <c r="AL702" s="856"/>
      <c r="AM702" s="856"/>
      <c r="AN702" s="856"/>
      <c r="AO702" s="856"/>
      <c r="AP702" s="856"/>
      <c r="AQ702" s="856"/>
      <c r="AR702" s="856"/>
      <c r="AS702" s="856"/>
      <c r="AT702" s="856"/>
      <c r="AU702" s="856"/>
      <c r="AV702" s="856"/>
      <c r="AW702" s="856"/>
      <c r="AX702" s="857"/>
    </row>
    <row r="703" spans="1:50" ht="72"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587</v>
      </c>
      <c r="AH703" s="657"/>
      <c r="AI703" s="657"/>
      <c r="AJ703" s="657"/>
      <c r="AK703" s="657"/>
      <c r="AL703" s="657"/>
      <c r="AM703" s="657"/>
      <c r="AN703" s="657"/>
      <c r="AO703" s="657"/>
      <c r="AP703" s="657"/>
      <c r="AQ703" s="657"/>
      <c r="AR703" s="657"/>
      <c r="AS703" s="657"/>
      <c r="AT703" s="657"/>
      <c r="AU703" s="657"/>
      <c r="AV703" s="657"/>
      <c r="AW703" s="657"/>
      <c r="AX703" s="658"/>
    </row>
    <row r="704" spans="1:50" ht="84.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588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548</v>
      </c>
      <c r="AE705" s="720"/>
      <c r="AF705" s="720"/>
      <c r="AG705" s="120" t="s">
        <v>600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589</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590</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591</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548</v>
      </c>
      <c r="AE709" s="115"/>
      <c r="AF709" s="115"/>
      <c r="AG709" s="656" t="s">
        <v>592</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591</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6" t="s">
        <v>593</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591</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591</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48"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548</v>
      </c>
      <c r="AE714" s="578"/>
      <c r="AF714" s="579"/>
      <c r="AG714" s="682" t="s">
        <v>594</v>
      </c>
      <c r="AH714" s="683"/>
      <c r="AI714" s="683"/>
      <c r="AJ714" s="683"/>
      <c r="AK714" s="683"/>
      <c r="AL714" s="683"/>
      <c r="AM714" s="683"/>
      <c r="AN714" s="683"/>
      <c r="AO714" s="683"/>
      <c r="AP714" s="683"/>
      <c r="AQ714" s="683"/>
      <c r="AR714" s="683"/>
      <c r="AS714" s="683"/>
      <c r="AT714" s="683"/>
      <c r="AU714" s="683"/>
      <c r="AV714" s="683"/>
      <c r="AW714" s="683"/>
      <c r="AX714" s="684"/>
    </row>
    <row r="715" spans="1:50" ht="65.099999999999994"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548</v>
      </c>
      <c r="AE715" s="671"/>
      <c r="AF715" s="672"/>
      <c r="AG715" s="495" t="s">
        <v>597</v>
      </c>
      <c r="AH715" s="496"/>
      <c r="AI715" s="496"/>
      <c r="AJ715" s="496"/>
      <c r="AK715" s="496"/>
      <c r="AL715" s="496"/>
      <c r="AM715" s="496"/>
      <c r="AN715" s="496"/>
      <c r="AO715" s="496"/>
      <c r="AP715" s="496"/>
      <c r="AQ715" s="496"/>
      <c r="AR715" s="496"/>
      <c r="AS715" s="496"/>
      <c r="AT715" s="496"/>
      <c r="AU715" s="496"/>
      <c r="AV715" s="496"/>
      <c r="AW715" s="496"/>
      <c r="AX715" s="497"/>
    </row>
    <row r="716" spans="1:50" ht="8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548</v>
      </c>
      <c r="AE716" s="752"/>
      <c r="AF716" s="752"/>
      <c r="AG716" s="656" t="s">
        <v>596</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548</v>
      </c>
      <c r="AE717" s="115"/>
      <c r="AF717" s="115"/>
      <c r="AG717" s="656" t="s">
        <v>595</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591</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598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601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550</v>
      </c>
      <c r="H737" s="924"/>
      <c r="I737" s="924"/>
      <c r="J737" s="924"/>
      <c r="K737" s="924"/>
      <c r="L737" s="924"/>
      <c r="M737" s="924"/>
      <c r="N737" s="924"/>
      <c r="O737" s="924"/>
      <c r="P737" s="925"/>
      <c r="Q737" s="613" t="s">
        <v>360</v>
      </c>
      <c r="R737" s="613"/>
      <c r="S737" s="613"/>
      <c r="T737" s="613"/>
      <c r="U737" s="613"/>
      <c r="V737" s="613"/>
      <c r="W737" s="923" t="s">
        <v>550</v>
      </c>
      <c r="X737" s="924"/>
      <c r="Y737" s="924"/>
      <c r="Z737" s="924"/>
      <c r="AA737" s="924"/>
      <c r="AB737" s="924"/>
      <c r="AC737" s="924"/>
      <c r="AD737" s="924"/>
      <c r="AE737" s="924"/>
      <c r="AF737" s="925"/>
      <c r="AG737" s="613" t="s">
        <v>361</v>
      </c>
      <c r="AH737" s="613"/>
      <c r="AI737" s="613"/>
      <c r="AJ737" s="613"/>
      <c r="AK737" s="613"/>
      <c r="AL737" s="613"/>
      <c r="AM737" s="923" t="s">
        <v>550</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552</v>
      </c>
      <c r="H738" s="924"/>
      <c r="I738" s="924"/>
      <c r="J738" s="924"/>
      <c r="K738" s="924"/>
      <c r="L738" s="924"/>
      <c r="M738" s="924"/>
      <c r="N738" s="924"/>
      <c r="O738" s="924"/>
      <c r="P738" s="924"/>
      <c r="Q738" s="613" t="s">
        <v>363</v>
      </c>
      <c r="R738" s="613"/>
      <c r="S738" s="613"/>
      <c r="T738" s="613"/>
      <c r="U738" s="613"/>
      <c r="V738" s="613"/>
      <c r="W738" s="923" t="s">
        <v>553</v>
      </c>
      <c r="X738" s="924"/>
      <c r="Y738" s="924"/>
      <c r="Z738" s="924"/>
      <c r="AA738" s="924"/>
      <c r="AB738" s="924"/>
      <c r="AC738" s="924"/>
      <c r="AD738" s="924"/>
      <c r="AE738" s="924"/>
      <c r="AF738" s="925"/>
      <c r="AG738" s="901" t="s">
        <v>364</v>
      </c>
      <c r="AH738" s="901"/>
      <c r="AI738" s="901"/>
      <c r="AJ738" s="901"/>
      <c r="AK738" s="901"/>
      <c r="AL738" s="901"/>
      <c r="AM738" s="923">
        <v>452</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452</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t="s">
        <v>573</v>
      </c>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t="s">
        <v>574</v>
      </c>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585</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575</v>
      </c>
      <c r="H781" s="435"/>
      <c r="I781" s="435"/>
      <c r="J781" s="435"/>
      <c r="K781" s="436"/>
      <c r="L781" s="437" t="s">
        <v>576</v>
      </c>
      <c r="M781" s="438"/>
      <c r="N781" s="438"/>
      <c r="O781" s="438"/>
      <c r="P781" s="438"/>
      <c r="Q781" s="438"/>
      <c r="R781" s="438"/>
      <c r="S781" s="438"/>
      <c r="T781" s="438"/>
      <c r="U781" s="438"/>
      <c r="V781" s="438"/>
      <c r="W781" s="438"/>
      <c r="X781" s="439"/>
      <c r="Y781" s="464">
        <v>4.8</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t="s">
        <v>584</v>
      </c>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4.8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42" customHeight="1" x14ac:dyDescent="0.15">
      <c r="A837" s="393">
        <v>1</v>
      </c>
      <c r="B837" s="393">
        <v>1</v>
      </c>
      <c r="C837" s="414" t="s">
        <v>577</v>
      </c>
      <c r="D837" s="404"/>
      <c r="E837" s="404"/>
      <c r="F837" s="404"/>
      <c r="G837" s="404"/>
      <c r="H837" s="404"/>
      <c r="I837" s="404"/>
      <c r="J837" s="405">
        <v>2010001007355</v>
      </c>
      <c r="K837" s="406"/>
      <c r="L837" s="406"/>
      <c r="M837" s="406"/>
      <c r="N837" s="406"/>
      <c r="O837" s="406"/>
      <c r="P837" s="415" t="s">
        <v>578</v>
      </c>
      <c r="Q837" s="308"/>
      <c r="R837" s="308"/>
      <c r="S837" s="308"/>
      <c r="T837" s="308"/>
      <c r="U837" s="308"/>
      <c r="V837" s="308"/>
      <c r="W837" s="308"/>
      <c r="X837" s="308"/>
      <c r="Y837" s="316">
        <v>4.8</v>
      </c>
      <c r="Z837" s="317"/>
      <c r="AA837" s="317"/>
      <c r="AB837" s="318"/>
      <c r="AC837" s="407" t="s">
        <v>535</v>
      </c>
      <c r="AD837" s="413"/>
      <c r="AE837" s="413"/>
      <c r="AF837" s="413"/>
      <c r="AG837" s="413"/>
      <c r="AH837" s="408">
        <v>1</v>
      </c>
      <c r="AI837" s="409"/>
      <c r="AJ837" s="409"/>
      <c r="AK837" s="409"/>
      <c r="AL837" s="313">
        <v>97.36</v>
      </c>
      <c r="AM837" s="314"/>
      <c r="AN837" s="314"/>
      <c r="AO837" s="315"/>
      <c r="AP837" s="309" t="s">
        <v>564</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579</v>
      </c>
      <c r="D870" s="404"/>
      <c r="E870" s="404"/>
      <c r="F870" s="404"/>
      <c r="G870" s="404"/>
      <c r="H870" s="404"/>
      <c r="I870" s="404"/>
      <c r="J870" s="405">
        <v>4010601039416</v>
      </c>
      <c r="K870" s="406"/>
      <c r="L870" s="406"/>
      <c r="M870" s="406"/>
      <c r="N870" s="406"/>
      <c r="O870" s="406"/>
      <c r="P870" s="415" t="s">
        <v>581</v>
      </c>
      <c r="Q870" s="308"/>
      <c r="R870" s="308"/>
      <c r="S870" s="308"/>
      <c r="T870" s="308"/>
      <c r="U870" s="308"/>
      <c r="V870" s="308"/>
      <c r="W870" s="308"/>
      <c r="X870" s="308"/>
      <c r="Y870" s="316">
        <v>0.9</v>
      </c>
      <c r="Z870" s="317"/>
      <c r="AA870" s="317"/>
      <c r="AB870" s="318"/>
      <c r="AC870" s="407" t="s">
        <v>537</v>
      </c>
      <c r="AD870" s="413"/>
      <c r="AE870" s="413"/>
      <c r="AF870" s="413"/>
      <c r="AG870" s="413"/>
      <c r="AH870" s="408" t="s">
        <v>564</v>
      </c>
      <c r="AI870" s="409"/>
      <c r="AJ870" s="409"/>
      <c r="AK870" s="409"/>
      <c r="AL870" s="313" t="s">
        <v>564</v>
      </c>
      <c r="AM870" s="314"/>
      <c r="AN870" s="314"/>
      <c r="AO870" s="315"/>
      <c r="AP870" s="309" t="s">
        <v>564</v>
      </c>
      <c r="AQ870" s="309"/>
      <c r="AR870" s="309"/>
      <c r="AS870" s="309"/>
      <c r="AT870" s="309"/>
      <c r="AU870" s="309"/>
      <c r="AV870" s="309"/>
      <c r="AW870" s="309"/>
      <c r="AX870" s="309"/>
    </row>
    <row r="871" spans="1:50" ht="30" customHeight="1" x14ac:dyDescent="0.15">
      <c r="A871" s="393">
        <v>2</v>
      </c>
      <c r="B871" s="393">
        <v>1</v>
      </c>
      <c r="C871" s="414" t="s">
        <v>580</v>
      </c>
      <c r="D871" s="404"/>
      <c r="E871" s="404"/>
      <c r="F871" s="404"/>
      <c r="G871" s="404"/>
      <c r="H871" s="404"/>
      <c r="I871" s="404"/>
      <c r="J871" s="405">
        <v>7010001001171</v>
      </c>
      <c r="K871" s="406"/>
      <c r="L871" s="406"/>
      <c r="M871" s="406"/>
      <c r="N871" s="406"/>
      <c r="O871" s="406"/>
      <c r="P871" s="415" t="s">
        <v>582</v>
      </c>
      <c r="Q871" s="308"/>
      <c r="R871" s="308"/>
      <c r="S871" s="308"/>
      <c r="T871" s="308"/>
      <c r="U871" s="308"/>
      <c r="V871" s="308"/>
      <c r="W871" s="308"/>
      <c r="X871" s="308"/>
      <c r="Y871" s="316">
        <v>0.8</v>
      </c>
      <c r="Z871" s="317"/>
      <c r="AA871" s="317"/>
      <c r="AB871" s="318"/>
      <c r="AC871" s="407" t="s">
        <v>537</v>
      </c>
      <c r="AD871" s="407"/>
      <c r="AE871" s="407"/>
      <c r="AF871" s="407"/>
      <c r="AG871" s="407"/>
      <c r="AH871" s="408" t="s">
        <v>564</v>
      </c>
      <c r="AI871" s="409"/>
      <c r="AJ871" s="409"/>
      <c r="AK871" s="409"/>
      <c r="AL871" s="313" t="s">
        <v>564</v>
      </c>
      <c r="AM871" s="314"/>
      <c r="AN871" s="314"/>
      <c r="AO871" s="315"/>
      <c r="AP871" s="309" t="s">
        <v>564</v>
      </c>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249"/>
      <c r="F1102" s="862"/>
      <c r="G1102" s="862"/>
      <c r="H1102" s="862"/>
      <c r="I1102" s="862"/>
      <c r="J1102" s="405"/>
      <c r="K1102" s="406"/>
      <c r="L1102" s="406"/>
      <c r="M1102" s="406"/>
      <c r="N1102" s="406"/>
      <c r="O1102" s="406"/>
      <c r="P1102" s="415"/>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483" max="49" man="1"/>
    <brk id="72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548</v>
      </c>
      <c r="M3" s="13" t="str">
        <f t="shared" ref="M3:M11" si="2">IF(L3="","",K3)</f>
        <v>文教及び科学振興</v>
      </c>
      <c r="N3" s="13" t="str">
        <f>IF(M3="",N2,IF(N2&lt;&gt;"",CONCATENATE(N2,"、",M3),M3))</f>
        <v>文教及び科学振興</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548</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2017-06-14T08:11:33Z</cp:lastPrinted>
  <dcterms:created xsi:type="dcterms:W3CDTF">2012-03-13T00:50:25Z</dcterms:created>
  <dcterms:modified xsi:type="dcterms:W3CDTF">2017-07-05T09:24:28Z</dcterms:modified>
</cp:coreProperties>
</file>