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<sst xmlns="http://schemas.openxmlformats.org/spreadsheetml/2006/main" count="2843" uniqueCount="612">
  <si>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</si>
  <si>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</si>
  <si>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</si>
  <si>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</si>
  <si>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</si>
  <si>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</si>
  <si>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</si>
  <si>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</si>
  <si>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</si>
  <si>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</si>
  <si>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</si>
  <si>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</si>
  <si>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</si>
  <si>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</si>
  <si>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</si>
  <si>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</si>
  <si>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</si>
  <si>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</si>
  <si>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</si>
  <si>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</si>
  <si>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</si>
  <si>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</si>
  <si>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</si>
  <si>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</si>
  <si>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</si>
  <si>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</si>
  <si>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</si>
  <si>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</si>
  <si>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</si>
  <si>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</si>
  <si>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</si>
  <si>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</si>
  <si>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</si>
  <si>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</si>
  <si>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</si>
  <si>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</si>
  <si>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</si>
  <si>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</si>
  <si>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</si>
  <si>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</si>
  <si>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</si>
  <si>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</si>
  <si>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</si>
  <si>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</si>
  <si>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</si>
  <si>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</si>
  <si>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</si>
  <si>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</si>
  <si>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</si>
  <si>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</si>
  <si>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</si>
  <si>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</si>
  <si>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</si>
  <si>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</si>
  <si>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</si>
  <si>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</si>
  <si>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</si>
  <si>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</si>
  <si>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</si>
  <si>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</si>
  <si>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</si>
  <si>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</si>
  <si>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</si>
  <si>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</si>
  <si>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</si>
  <si>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</si>
  <si>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</si>
  <si>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</si>
  <si>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</si>
  <si>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</si>
  <si>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</si>
  <si>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</si>
  <si>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</si>
  <si>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</si>
  <si>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</si>
  <si>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</si>
  <si>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</si>
  <si>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</si>
  <si>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</si>
  <si>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</si>
  <si>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</si>
  <si>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</si>
  <si>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</si>
  <si>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</si>
  <si>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</si>
  <si>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</si>
  <si>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</si>
  <si>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</si>
  <si>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</si>
  <si>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</si>
  <si>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</si>
  <si>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</si>
  <si>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</si>
  <si>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</si>
  <si>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</si>
  <si>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</si>
  <si>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</si>
  <si>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</si>
  <si>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</si>
  <si>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</si>
  <si>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</si>
  <si>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</si>
  <si>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</si>
  <si>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</si>
  <si>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</si>
  <si>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</si>
  <si>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</si>
  <si>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</si>
  <si>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</si>
  <si>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</si>
  <si>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</si>
  <si>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</si>
  <si>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</si>
  <si>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</si>
  <si>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</si>
  <si>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</si>
  <si>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</si>
  <si>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</si>
  <si>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</si>
  <si>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</si>
  <si>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</si>
  <si>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</si>
  <si>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</si>
  <si>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</si>
  <si>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</si>
  <si>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</si>
  <si>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</si>
  <si>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</si>
  <si>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</si>
  <si>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</si>
  <si>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</si>
  <si>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</si>
  <si>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</si>
  <si>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</si>
  <si>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</si>
  <si>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</si>
  <si>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</si>
  <si>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</si>
  <si>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</si>
  <si>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</si>
  <si>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</si>
  <si>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</si>
  <si>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</si>
  <si>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</si>
  <si>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</si>
  <si>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</si>
  <si>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</si>
  <si>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</si>
  <si>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</si>
  <si>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</si>
  <si>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</si>
  <si>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</si>
  <si>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</si>
  <si>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</si>
  <si>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</si>
  <si>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</si>
  <si>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</si>
  <si>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</si>
  <si>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</si>
  <si>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</si>
  <si>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</si>
  <si>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</si>
  <si>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</si>
  <si>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</si>
  <si>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</si>
  <si>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</si>
  <si>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</si>
  <si>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</si>
  <si>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</si>
  <si>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</si>
  <si>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</si>
  <si>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</si>
  <si>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</si>
  <si>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</si>
  <si>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</si>
  <si>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</si>
  <si>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</si>
  <si>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</si>
  <si>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</si>
  <si>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</si>
  <si>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</si>
  <si>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</si>
  <si>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</si>
  <si>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</si>
  <si>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</si>
  <si>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</si>
  <si>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</si>
  <si>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</si>
  <si>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</si>
  <si>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</si>
  <si>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</si>
  <si>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</si>
  <si>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</si>
  <si>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</si>
  <si>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</si>
  <si>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</si>
  <si>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</si>
  <si>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</si>
  <si>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</si>
  <si>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</si>
  <si>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</si>
  <si>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</si>
  <si>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</si>
  <si>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</si>
  <si>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</si>
  <si>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</si>
  <si>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</si>
  <si>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</si>
  <si>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</si>
  <si>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</si>
  <si>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</si>
  <si>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</si>
  <si>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</si>
  <si>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</si>
  <si>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</si>
  <si>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</si>
  <si>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</si>
  <si>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</si>
  <si>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</si>
  <si>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</si>
  <si>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</si>
  <si>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</si>
  <si>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</si>
  <si>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</si>
  <si>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</si>
  <si>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</si>
  <si>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</si>
  <si>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</si>
  <si>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</si>
  <si>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</si>
  <si>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</si>
  <si>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</si>
  <si>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</si>
  <si>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</si>
  <si>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</si>
  <si>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</si>
  <si>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</si>
  <si>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</si>
  <si>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</si>
  <si>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</si>
  <si>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</si>
  <si>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</si>
  <si>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</si>
  <si>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</si>
  <si>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</si>
  <si>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</si>
  <si>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</si>
  <si>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</si>
  <si>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</si>
  <si>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</si>
  <si>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</si>
  <si>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</si>
  <si>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</si>
  <si>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</si>
  <si>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</si>
  <si>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</si>
  <si>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</si>
  <si>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</si>
  <si>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</si>
  <si>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</si>
  <si>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</si>
  <si>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</si>
  <si>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</si>
  <si>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</si>
  <si>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</si>
  <si>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</si>
  <si>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</si>
  <si>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</si>
  <si>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</si>
  <si>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</si>
  <si>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</si>
  <si>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</si>
  <si>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</si>
  <si>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</si>
  <si>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</si>
  <si>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</si>
  <si>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</si>
  <si>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</si>
  <si>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</si>
  <si>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</si>
  <si>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</si>
  <si>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</si>
  <si>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</si>
  <si>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</si>
  <si>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</si>
  <si>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</si>
  <si>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</si>
  <si>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</si>
  <si>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</si>
  <si>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</si>
  <si>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</si>
  <si>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</si>
  <si>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</si>
  <si>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</si>
  <si>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</si>
  <si>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</si>
  <si>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</si>
  <si>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</si>
  <si>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</si>
  <si>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</si>
  <si>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</si>
  <si>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</si>
  <si>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</si>
  <si>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</si>
  <si>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</si>
  <si>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</si>
  <si>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</si>
  <si>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</si>
  <si>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</si>
  <si>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</si>
  <si>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</si>
  <si>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</si>
  <si>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</si>
  <si>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</si>
  <si>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</si>
  <si>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</si>
  <si>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</si>
  <si>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</si>
  <si>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</si>
  <si>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</si>
  <si>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</si>
  <si>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</si>
  <si>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</si>
  <si>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</si>
  <si>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</si>
  <si>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</si>
  <si>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</si>
  <si>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</si>
  <si>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</si>
  <si>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</si>
  <si>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</si>
  <si>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</si>
  <si>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</si>
  <si>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</si>
  <si>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</si>
  <si>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</si>
  <si>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</si>
  <si>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</si>
  <si>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</si>
  <si>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</si>
  <si>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</si>
  <si>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</si>
  <si>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</si>
  <si>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</si>
  <si>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</si>
  <si>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</si>
  <si>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</si>
  <si>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</si>
  <si>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</si>
  <si>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</si>
  <si>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</si>
  <si>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</si>
  <si>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</si>
  <si>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</si>
  <si>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</si>
  <si>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</si>
  <si>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</si>
  <si>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</si>
  <si>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</si>
  <si>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</si>
  <si>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</si>
  <si>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</si>
  <si>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</si>
  <si>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</si>
  <si>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</si>
  <si>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</si>
  <si>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</si>
  <si>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</si>
  <si>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</si>
  <si>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</si>
  <si>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</si>
  <si>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</si>
  <si>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</si>
  <si>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</si>
  <si>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</si>
  <si>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</si>
  <si>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</si>
  <si>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</si>
  <si>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</si>
  <si>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</si>
  <si>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</si>
  <si>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</si>
  <si>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</si>
  <si>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</si>
  <si>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</si>
  <si>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</si>
  <si>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</si>
  <si>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</si>
  <si>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</si>
  <si>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</si>
  <si>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</si>
  <si>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</si>
  <si>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</si>
  <si>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</si>
  <si>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</si>
  <si>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</si>
  <si>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</si>
  <si>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</si>
  <si>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</si>
  <si>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</si>
  <si>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</si>
  <si>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</si>
  <si>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</si>
  <si>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</si>
  <si>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</si>
  <si>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</si>
  <si>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</si>
  <si>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</si>
  <si>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</si>
  <si>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</si>
  <si>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</si>
  <si>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</si>
  <si>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</si>
  <si>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</si>
  <si>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</si>
  <si>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</si>
  <si>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</si>
  <si>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</si>
  <si>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</si>
  <si>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</si>
  <si>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</si>
  <si>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</si>
  <si>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</si>
  <si>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</si>
  <si>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</si>
  <si>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</si>
  <si>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</si>
  <si>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</si>
  <si>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</si>
  <si>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</si>
  <si>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</si>
  <si>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</si>
  <si>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</si>
  <si>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</si>
  <si>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</si>
  <si>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</si>
  <si>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</si>
  <si>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</si>
  <si>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</si>
  <si>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</si>
  <si>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</si>
  <si>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</si>
  <si>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</si>
  <si>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</si>
  <si>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</si>
  <si>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</si>
  <si>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</si>
  <si>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</si>
  <si>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</si>
  <si>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</si>
  <si>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</si>
  <si>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</si>
  <si>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</si>
  <si>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</si>
  <si>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</si>
  <si>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</si>
  <si>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</si>
  <si>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</si>
  <si>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</si>
  <si>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</si>
  <si>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</si>
  <si>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</si>
  <si>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</si>
  <si>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</si>
  <si>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</si>
  <si>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</si>
  <si>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</si>
  <si>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</si>
  <si>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</si>
  <si>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</si>
  <si>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</si>
  <si>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</si>
  <si>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</si>
  <si>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</si>
  <si>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</si>
  <si>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</si>
  <si>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</si>
  <si>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</si>
  <si>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</si>
  <si>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</si>
  <si>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</si>
  <si>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</si>
  <si>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</si>
  <si>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</si>
  <si>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</si>
  <si>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</si>
  <si>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</si>
  <si>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</si>
  <si>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</si>
  <si>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</si>
  <si>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</si>
  <si>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</si>
  <si>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</si>
  <si>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</si>
  <si>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</si>
  <si>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</si>
  <si>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</si>
  <si>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</si>
  <si>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</si>
  <si>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</si>
  <si>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</si>
  <si>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</si>
  <si>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</si>
  <si>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</si>
  <si>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</si>
  <si>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</si>
  <si>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</si>
  <si>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</si>
  <si>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</si>
  <si>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</si>
  <si>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</si>
  <si>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</si>
  <si>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</si>
  <si>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</si>
  <si>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</si>
  <si>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</si>
  <si>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</si>
  <si>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</si>
  <si>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</si>
  <si>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</si>
  <si>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</si>
  <si>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</si>
  <si>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</si>
  <si>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</si>
  <si>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</si>
  <si>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</si>
  <si>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</si>
  <si>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</si>
  <si>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</si>
  <si>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</si>
  <si>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</si>
  <si>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</si>
  <si>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</si>
  <si>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</si>
  <si>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</si>
  <si>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</si>
  <si>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</si>
  <si>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</si>
  <si>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</si>
  <si>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</si>
  <si>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</si>
  <si>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</si>
  <si>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</si>
  <si>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</si>
  <si>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</si>
  <si>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海洋産業の戦略的振興のための総合対策（海洋資源開発人材育成及びエンジニアリング企業との協業に向けた技術開発に係る調査）</t>
    <rPh sb="0" eb="2">
      <t>カイヨウ</t>
    </rPh>
    <rPh sb="2" eb="4">
      <t>サンギョウ</t>
    </rPh>
    <rPh sb="5" eb="8">
      <t>センリャクテキ</t>
    </rPh>
    <rPh sb="8" eb="10">
      <t>シンコウ</t>
    </rPh>
    <rPh sb="14" eb="16">
      <t>ソウゴウ</t>
    </rPh>
    <rPh sb="16" eb="18">
      <t>タイサク</t>
    </rPh>
    <rPh sb="19" eb="21">
      <t>カイヨウ</t>
    </rPh>
    <rPh sb="21" eb="23">
      <t>シゲン</t>
    </rPh>
    <rPh sb="23" eb="25">
      <t>カイハツ</t>
    </rPh>
    <rPh sb="25" eb="27">
      <t>ジンザイ</t>
    </rPh>
    <rPh sb="27" eb="29">
      <t>イクセイ</t>
    </rPh>
    <rPh sb="29" eb="30">
      <t>オヨ</t>
    </rPh>
    <rPh sb="39" eb="41">
      <t>キギョウ</t>
    </rPh>
    <rPh sb="43" eb="45">
      <t>キョウギョウ</t>
    </rPh>
    <rPh sb="46" eb="47">
      <t>ム</t>
    </rPh>
    <rPh sb="49" eb="51">
      <t>ギジュツ</t>
    </rPh>
    <rPh sb="51" eb="53">
      <t>カイハツ</t>
    </rPh>
    <rPh sb="54" eb="55">
      <t>カカ</t>
    </rPh>
    <rPh sb="56" eb="58">
      <t>チョウサ</t>
    </rPh>
    <phoneticPr fontId="5"/>
  </si>
  <si>
    <t>海事局</t>
    <rPh sb="0" eb="3">
      <t>カイジキョク</t>
    </rPh>
    <phoneticPr fontId="5"/>
  </si>
  <si>
    <t>国土交通省</t>
  </si>
  <si>
    <t>海洋・環境政策課</t>
    <rPh sb="0" eb="2">
      <t>カイヨウ</t>
    </rPh>
    <rPh sb="3" eb="5">
      <t>カンキョウ</t>
    </rPh>
    <rPh sb="5" eb="8">
      <t>セイサクカ</t>
    </rPh>
    <phoneticPr fontId="5"/>
  </si>
  <si>
    <t>○</t>
  </si>
  <si>
    <t>海洋基本計画</t>
    <rPh sb="0" eb="2">
      <t>カイヨウ</t>
    </rPh>
    <rPh sb="2" eb="4">
      <t>キホン</t>
    </rPh>
    <rPh sb="4" eb="6">
      <t>ケイカク</t>
    </rPh>
    <phoneticPr fontId="5"/>
  </si>
  <si>
    <t>-</t>
  </si>
  <si>
    <t>-</t>
    <phoneticPr fontId="5"/>
  </si>
  <si>
    <t>エネルギー需要の増加に伴い、拡大する世界の海洋開発市場を取り込み、成長のエンジンの１つとするため、我が国海洋産業の国際競争力を強化し、戦略的に振興するための総合対策を実施する。</t>
    <rPh sb="5" eb="7">
      <t>ジュヨウ</t>
    </rPh>
    <rPh sb="8" eb="10">
      <t>ゾウカ</t>
    </rPh>
    <rPh sb="11" eb="12">
      <t>トモナ</t>
    </rPh>
    <rPh sb="14" eb="16">
      <t>カクダイ</t>
    </rPh>
    <rPh sb="18" eb="20">
      <t>セカイ</t>
    </rPh>
    <rPh sb="21" eb="23">
      <t>カイヨウ</t>
    </rPh>
    <rPh sb="23" eb="25">
      <t>カイハツ</t>
    </rPh>
    <rPh sb="25" eb="27">
      <t>シジョウ</t>
    </rPh>
    <rPh sb="28" eb="29">
      <t>ト</t>
    </rPh>
    <rPh sb="30" eb="31">
      <t>コ</t>
    </rPh>
    <rPh sb="33" eb="35">
      <t>セイチョウ</t>
    </rPh>
    <rPh sb="49" eb="50">
      <t>ワ</t>
    </rPh>
    <rPh sb="51" eb="52">
      <t>コク</t>
    </rPh>
    <rPh sb="52" eb="54">
      <t>カイヨウ</t>
    </rPh>
    <rPh sb="54" eb="56">
      <t>サンギョウ</t>
    </rPh>
    <rPh sb="57" eb="59">
      <t>コクサイ</t>
    </rPh>
    <rPh sb="59" eb="62">
      <t>キョウソウリョク</t>
    </rPh>
    <rPh sb="63" eb="65">
      <t>キョウカ</t>
    </rPh>
    <rPh sb="67" eb="70">
      <t>センリャクテキ</t>
    </rPh>
    <rPh sb="71" eb="73">
      <t>シンコウ</t>
    </rPh>
    <rPh sb="78" eb="80">
      <t>ソウゴウ</t>
    </rPh>
    <rPh sb="80" eb="82">
      <t>タイサク</t>
    </rPh>
    <rPh sb="83" eb="85">
      <t>ジッシ</t>
    </rPh>
    <phoneticPr fontId="5"/>
  </si>
  <si>
    <t>海洋開発分野における我が国産業のビジネス拡大を図り、海洋産業の国際競争力を強化するため、海洋資源開発の基盤となる技術者の育成システムを構築するとともに、エンジニアリング企業と我が国造船・舶用事業者等との協業等のモデルケースを構築する。</t>
    <phoneticPr fontId="5"/>
  </si>
  <si>
    <t>-</t>
    <phoneticPr fontId="5"/>
  </si>
  <si>
    <t>技術研究開発委託費</t>
    <rPh sb="0" eb="2">
      <t>ギジュツ</t>
    </rPh>
    <rPh sb="2" eb="4">
      <t>ケンキュウ</t>
    </rPh>
    <rPh sb="4" eb="6">
      <t>カイハツ</t>
    </rPh>
    <rPh sb="6" eb="9">
      <t>イタクヒ</t>
    </rPh>
    <phoneticPr fontId="5"/>
  </si>
  <si>
    <t>技術研究開発調査費</t>
    <rPh sb="0" eb="2">
      <t>ギジュツ</t>
    </rPh>
    <rPh sb="2" eb="4">
      <t>ケンキュウ</t>
    </rPh>
    <rPh sb="4" eb="6">
      <t>カイハツ</t>
    </rPh>
    <rPh sb="6" eb="9">
      <t>チョウサヒ</t>
    </rPh>
    <phoneticPr fontId="5"/>
  </si>
  <si>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</si>
  <si>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</si>
  <si>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海洋開発関連産業に専従する技術者数を32年度までに約2400人とする。</t>
    <rPh sb="0" eb="2">
      <t>カイヨウ</t>
    </rPh>
    <rPh sb="2" eb="4">
      <t>カイハツ</t>
    </rPh>
    <rPh sb="4" eb="6">
      <t>カンレン</t>
    </rPh>
    <rPh sb="6" eb="8">
      <t>サンギョウ</t>
    </rPh>
    <rPh sb="9" eb="11">
      <t>センジュウ</t>
    </rPh>
    <rPh sb="13" eb="16">
      <t>ギジュツシャ</t>
    </rPh>
    <rPh sb="16" eb="17">
      <t>スウ</t>
    </rPh>
    <rPh sb="20" eb="22">
      <t>ネンド</t>
    </rPh>
    <rPh sb="25" eb="26">
      <t>ヤク</t>
    </rPh>
    <rPh sb="30" eb="31">
      <t>ニン</t>
    </rPh>
    <phoneticPr fontId="5"/>
  </si>
  <si>
    <t>海洋開発関連産業に専従する技術者数</t>
    <rPh sb="0" eb="2">
      <t>カイヨウ</t>
    </rPh>
    <rPh sb="2" eb="4">
      <t>カイハツ</t>
    </rPh>
    <rPh sb="4" eb="6">
      <t>カンレン</t>
    </rPh>
    <rPh sb="6" eb="8">
      <t>サンギョウ</t>
    </rPh>
    <rPh sb="9" eb="11">
      <t>センジュウ</t>
    </rPh>
    <rPh sb="13" eb="16">
      <t>ギジュツシャ</t>
    </rPh>
    <rPh sb="16" eb="17">
      <t>スウ</t>
    </rPh>
    <phoneticPr fontId="5"/>
  </si>
  <si>
    <t>人</t>
    <rPh sb="0" eb="1">
      <t>ニン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</si>
  <si>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</si>
  <si>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</si>
  <si>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海洋開発に関する留学又はインターンシップに参加した学生の人数</t>
    <rPh sb="0" eb="2">
      <t>カイヨウ</t>
    </rPh>
    <rPh sb="2" eb="4">
      <t>カイハツ</t>
    </rPh>
    <rPh sb="5" eb="6">
      <t>カン</t>
    </rPh>
    <rPh sb="8" eb="10">
      <t>リュウガク</t>
    </rPh>
    <rPh sb="10" eb="11">
      <t>マタ</t>
    </rPh>
    <rPh sb="21" eb="23">
      <t>サンカ</t>
    </rPh>
    <rPh sb="25" eb="27">
      <t>ガクセイ</t>
    </rPh>
    <rPh sb="28" eb="30">
      <t>ニンズウ</t>
    </rPh>
    <phoneticPr fontId="5"/>
  </si>
  <si>
    <t>本事業により、海洋開発に従事する技術者の基盤となる育成システムの構築を推進するための専門教材等の開発を行うとともに、留学先・インターンシップ先としての海外大学・海外企業との連携体制構築に向けた調査を行い、実践経験や高度な知識習得の機会確保に向けた取組を進めることで、海洋開発に従事する技術者の育成を促す。</t>
    <rPh sb="0" eb="1">
      <t>ホン</t>
    </rPh>
    <rPh sb="1" eb="3">
      <t>ジギョウ</t>
    </rPh>
    <rPh sb="7" eb="9">
      <t>カイヨウ</t>
    </rPh>
    <rPh sb="9" eb="11">
      <t>カイハツ</t>
    </rPh>
    <rPh sb="12" eb="14">
      <t>ジュウジ</t>
    </rPh>
    <rPh sb="16" eb="19">
      <t>ギジュツシャ</t>
    </rPh>
    <rPh sb="20" eb="22">
      <t>キバン</t>
    </rPh>
    <rPh sb="25" eb="27">
      <t>イクセイ</t>
    </rPh>
    <rPh sb="32" eb="34">
      <t>コウチク</t>
    </rPh>
    <rPh sb="35" eb="37">
      <t>スイシン</t>
    </rPh>
    <rPh sb="42" eb="44">
      <t>センモン</t>
    </rPh>
    <rPh sb="44" eb="46">
      <t>キョウザイ</t>
    </rPh>
    <rPh sb="46" eb="47">
      <t>トウ</t>
    </rPh>
    <rPh sb="48" eb="50">
      <t>カイハツ</t>
    </rPh>
    <rPh sb="51" eb="52">
      <t>オコナ</t>
    </rPh>
    <rPh sb="58" eb="60">
      <t>リュウガク</t>
    </rPh>
    <rPh sb="60" eb="61">
      <t>サキ</t>
    </rPh>
    <rPh sb="70" eb="71">
      <t>サキ</t>
    </rPh>
    <rPh sb="75" eb="77">
      <t>カイガイ</t>
    </rPh>
    <rPh sb="77" eb="79">
      <t>ダイガク</t>
    </rPh>
    <rPh sb="80" eb="82">
      <t>カイガイ</t>
    </rPh>
    <rPh sb="82" eb="84">
      <t>キギョウ</t>
    </rPh>
    <rPh sb="86" eb="88">
      <t>レンケイ</t>
    </rPh>
    <rPh sb="88" eb="90">
      <t>タイセイ</t>
    </rPh>
    <rPh sb="90" eb="92">
      <t>コウチク</t>
    </rPh>
    <rPh sb="93" eb="94">
      <t>ム</t>
    </rPh>
    <rPh sb="96" eb="98">
      <t>チョウサ</t>
    </rPh>
    <rPh sb="99" eb="100">
      <t>オコナ</t>
    </rPh>
    <rPh sb="102" eb="104">
      <t>ジッセン</t>
    </rPh>
    <rPh sb="104" eb="106">
      <t>ケイケン</t>
    </rPh>
    <rPh sb="107" eb="109">
      <t>コウド</t>
    </rPh>
    <rPh sb="110" eb="112">
      <t>チシキ</t>
    </rPh>
    <rPh sb="112" eb="114">
      <t>シュウトク</t>
    </rPh>
    <rPh sb="115" eb="117">
      <t>キカイ</t>
    </rPh>
    <rPh sb="117" eb="119">
      <t>カクホ</t>
    </rPh>
    <rPh sb="120" eb="121">
      <t>ム</t>
    </rPh>
    <rPh sb="123" eb="125">
      <t>トリクミ</t>
    </rPh>
    <rPh sb="126" eb="127">
      <t>スス</t>
    </rPh>
    <rPh sb="133" eb="135">
      <t>カイヨウ</t>
    </rPh>
    <rPh sb="135" eb="137">
      <t>カイハツ</t>
    </rPh>
    <rPh sb="138" eb="140">
      <t>ジュウジ</t>
    </rPh>
    <rPh sb="142" eb="145">
      <t>ギジュツシャ</t>
    </rPh>
    <rPh sb="146" eb="148">
      <t>イクセイ</t>
    </rPh>
    <rPh sb="149" eb="150">
      <t>ウナガ</t>
    </rPh>
    <phoneticPr fontId="5"/>
  </si>
  <si>
    <t>-</t>
    <phoneticPr fontId="5"/>
  </si>
  <si>
    <t>日本経済団体連合会が、海洋産業の振興について提言している。</t>
    <rPh sb="0" eb="2">
      <t>ニホン</t>
    </rPh>
    <rPh sb="2" eb="4">
      <t>ケイザイ</t>
    </rPh>
    <rPh sb="4" eb="6">
      <t>ダンタイ</t>
    </rPh>
    <rPh sb="6" eb="9">
      <t>レンゴウカイ</t>
    </rPh>
    <rPh sb="11" eb="13">
      <t>カイヨウ</t>
    </rPh>
    <rPh sb="13" eb="15">
      <t>サンギョウ</t>
    </rPh>
    <rPh sb="16" eb="18">
      <t>シンコウ</t>
    </rPh>
    <rPh sb="22" eb="24">
      <t>テイゲン</t>
    </rPh>
    <phoneticPr fontId="5"/>
  </si>
  <si>
    <t>本事業は、我が国海洋産業の国際競争力を強化するために実施するものであり、広く国民に裨益するものである。</t>
    <rPh sb="0" eb="1">
      <t>ホン</t>
    </rPh>
    <rPh sb="1" eb="3">
      <t>ジギョウ</t>
    </rPh>
    <rPh sb="5" eb="6">
      <t>ワ</t>
    </rPh>
    <rPh sb="7" eb="8">
      <t>コク</t>
    </rPh>
    <rPh sb="8" eb="10">
      <t>カイヨウ</t>
    </rPh>
    <rPh sb="10" eb="12">
      <t>サンギョウ</t>
    </rPh>
    <rPh sb="13" eb="15">
      <t>コクサイ</t>
    </rPh>
    <rPh sb="15" eb="18">
      <t>キョウソウリョク</t>
    </rPh>
    <rPh sb="19" eb="21">
      <t>キョウカ</t>
    </rPh>
    <rPh sb="26" eb="28">
      <t>ジッシ</t>
    </rPh>
    <rPh sb="36" eb="37">
      <t>ヒロ</t>
    </rPh>
    <rPh sb="38" eb="40">
      <t>コクミン</t>
    </rPh>
    <rPh sb="41" eb="43">
      <t>ヒエキ</t>
    </rPh>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</si>
  <si>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シサク</t>
    </rPh>
    <rPh sb="26" eb="27">
      <t>サダ</t>
    </rPh>
    <phoneticPr fontId="5"/>
  </si>
  <si>
    <t>有</t>
  </si>
  <si>
    <t>無</t>
  </si>
  <si>
    <t>‐</t>
  </si>
  <si>
    <t>再委託を行う場合は事前に主要な業務を外部委託していないか等を確認している。</t>
    <rPh sb="0" eb="3">
      <t>サイイタク</t>
    </rPh>
    <rPh sb="4" eb="5">
      <t>オコナ</t>
    </rPh>
    <rPh sb="6" eb="8">
      <t>バアイ</t>
    </rPh>
    <rPh sb="9" eb="11">
      <t>ジゼン</t>
    </rPh>
    <rPh sb="12" eb="14">
      <t>シュヨウ</t>
    </rPh>
    <rPh sb="15" eb="17">
      <t>ギョウム</t>
    </rPh>
    <rPh sb="18" eb="20">
      <t>ガイブ</t>
    </rPh>
    <rPh sb="20" eb="22">
      <t>イタク</t>
    </rPh>
    <rPh sb="28" eb="29">
      <t>トウ</t>
    </rPh>
    <rPh sb="30" eb="32">
      <t>カクニン</t>
    </rPh>
    <phoneticPr fontId="5"/>
  </si>
  <si>
    <t>海洋開発に従事する技術者育成のための環境整備は着実に進展しており、成果目標に見合った実績が得られている。</t>
    <rPh sb="0" eb="2">
      <t>カイヨウ</t>
    </rPh>
    <rPh sb="2" eb="4">
      <t>カイハツ</t>
    </rPh>
    <rPh sb="5" eb="7">
      <t>ジュウジ</t>
    </rPh>
    <rPh sb="9" eb="12">
      <t>ギジュツシャ</t>
    </rPh>
    <rPh sb="12" eb="14">
      <t>イクセイ</t>
    </rPh>
    <rPh sb="18" eb="20">
      <t>カンキョウ</t>
    </rPh>
    <rPh sb="20" eb="22">
      <t>セイビ</t>
    </rPh>
    <rPh sb="23" eb="25">
      <t>チャクジツ</t>
    </rPh>
    <rPh sb="26" eb="28">
      <t>シンテン</t>
    </rPh>
    <rPh sb="33" eb="35">
      <t>セイカ</t>
    </rPh>
    <rPh sb="35" eb="37">
      <t>モクヒョウ</t>
    </rPh>
    <rPh sb="38" eb="40">
      <t>ミア</t>
    </rPh>
    <rPh sb="42" eb="44">
      <t>ジッセキ</t>
    </rPh>
    <rPh sb="45" eb="46">
      <t>エ</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</si>
  <si>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</si>
  <si>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引き続き適切な予算執行の確保を図るとともに、海洋産業を戦略的に振興するために適切な成果を出すべく効果的な事業の実行に努める。</t>
    <rPh sb="0" eb="1">
      <t>ヒ</t>
    </rPh>
    <rPh sb="2" eb="3">
      <t>ツヅ</t>
    </rPh>
    <rPh sb="4" eb="6">
      <t>テキセツ</t>
    </rPh>
    <rPh sb="7" eb="9">
      <t>ヨサン</t>
    </rPh>
    <rPh sb="9" eb="11">
      <t>シッコウ</t>
    </rPh>
    <rPh sb="12" eb="14">
      <t>カクホ</t>
    </rPh>
    <rPh sb="15" eb="16">
      <t>ハカ</t>
    </rPh>
    <rPh sb="22" eb="24">
      <t>カイヨウ</t>
    </rPh>
    <rPh sb="24" eb="26">
      <t>サンギョウ</t>
    </rPh>
    <rPh sb="27" eb="30">
      <t>センリャクテキ</t>
    </rPh>
    <rPh sb="31" eb="33">
      <t>シンコウ</t>
    </rPh>
    <rPh sb="38" eb="40">
      <t>テキセツ</t>
    </rPh>
    <rPh sb="41" eb="43">
      <t>セイカ</t>
    </rPh>
    <rPh sb="44" eb="45">
      <t>ダ</t>
    </rPh>
    <rPh sb="48" eb="51">
      <t>コウカテキ</t>
    </rPh>
    <rPh sb="52" eb="54">
      <t>ジギョウ</t>
    </rPh>
    <rPh sb="55" eb="57">
      <t>ジッコウ</t>
    </rPh>
    <rPh sb="58" eb="59">
      <t>ツト</t>
    </rPh>
    <phoneticPr fontId="5"/>
  </si>
  <si>
    <t>A.（公財）日本財団、（一財）エンジニアリング協会、
(株)日本海洋科学、（独）海上技術安全研究所</t>
    <rPh sb="3" eb="5">
      <t>コウザイ</t>
    </rPh>
    <phoneticPr fontId="5"/>
  </si>
  <si>
    <t>B.（公財）日本財団、日本船舶輸出組合、（一社）日本舶用工業会、（特非）長崎海洋産業クラスター形成推進協議会</t>
    <rPh sb="3" eb="5">
      <t>コウザイ</t>
    </rPh>
    <phoneticPr fontId="5"/>
  </si>
  <si>
    <t>直接経費</t>
    <rPh sb="0" eb="2">
      <t>チョクセツ</t>
    </rPh>
    <rPh sb="2" eb="4">
      <t>ケイヒ</t>
    </rPh>
    <phoneticPr fontId="5"/>
  </si>
  <si>
    <t>設備備品費、印刷製本費、旅費、外注費等</t>
    <rPh sb="0" eb="2">
      <t>セツビ</t>
    </rPh>
    <rPh sb="2" eb="5">
      <t>ビヒンヒ</t>
    </rPh>
    <rPh sb="6" eb="8">
      <t>インサツ</t>
    </rPh>
    <rPh sb="8" eb="10">
      <t>セイホン</t>
    </rPh>
    <rPh sb="10" eb="11">
      <t>ヒ</t>
    </rPh>
    <rPh sb="12" eb="14">
      <t>リョヒ</t>
    </rPh>
    <rPh sb="15" eb="18">
      <t>ガイチュウヒ</t>
    </rPh>
    <rPh sb="18" eb="19">
      <t>トウ</t>
    </rPh>
    <phoneticPr fontId="5"/>
  </si>
  <si>
    <t>人件費</t>
    <rPh sb="0" eb="3">
      <t>ジンケンヒ</t>
    </rPh>
    <phoneticPr fontId="5"/>
  </si>
  <si>
    <t>一般管理費等</t>
    <rPh sb="0" eb="2">
      <t>イッパン</t>
    </rPh>
    <rPh sb="2" eb="5">
      <t>カンリヒ</t>
    </rPh>
    <rPh sb="5" eb="6">
      <t>トウ</t>
    </rPh>
    <phoneticPr fontId="5"/>
  </si>
  <si>
    <t>一般管理費、その他原価、消費税</t>
    <rPh sb="0" eb="2">
      <t>イッパン</t>
    </rPh>
    <rPh sb="2" eb="5">
      <t>カンリヒ</t>
    </rPh>
    <rPh sb="8" eb="9">
      <t>タ</t>
    </rPh>
    <rPh sb="9" eb="11">
      <t>ゲンカ</t>
    </rPh>
    <rPh sb="12" eb="15">
      <t>ショウヒゼイ</t>
    </rPh>
    <phoneticPr fontId="5"/>
  </si>
  <si>
    <t>技術者等</t>
    <rPh sb="0" eb="3">
      <t>ギジュツシャ</t>
    </rPh>
    <rPh sb="3" eb="4">
      <t>トウ</t>
    </rPh>
    <phoneticPr fontId="5"/>
  </si>
  <si>
    <t>一般管理費</t>
    <phoneticPr fontId="5"/>
  </si>
  <si>
    <t>人件費</t>
    <phoneticPr fontId="5"/>
  </si>
  <si>
    <t>一般管理費、その他原価、消費税</t>
    <rPh sb="12" eb="15">
      <t>ショウヒゼイ</t>
    </rPh>
    <phoneticPr fontId="5"/>
  </si>
  <si>
    <t>（公財）日本財団、（一財）エンジニアリング協会、(株)日本海洋科学、（独）海上技術安全研究所</t>
    <phoneticPr fontId="5"/>
  </si>
  <si>
    <t>（公財）日本財団、日本船舶輸出組合、（一社）日本舶用工業会、（特非）長崎海洋産業クラスター形成推進協議会</t>
    <phoneticPr fontId="5"/>
  </si>
  <si>
    <t>海洋開発人材育成システム構築に向けたカリキュラム・教材、シミュレーションシステムの開発</t>
    <phoneticPr fontId="5"/>
  </si>
  <si>
    <t>留学先・インターンシップ先としての海外大学・海外企業との連携体制構築に向けた調査</t>
    <phoneticPr fontId="5"/>
  </si>
  <si>
    <t>-</t>
    <phoneticPr fontId="5"/>
  </si>
  <si>
    <t>20/17</t>
    <phoneticPr fontId="5"/>
  </si>
  <si>
    <t>旅費、外注費、報告書作成費等</t>
    <rPh sb="0" eb="2">
      <t>リョヒ</t>
    </rPh>
    <rPh sb="3" eb="6">
      <t>ガイチュウヒ</t>
    </rPh>
    <rPh sb="7" eb="10">
      <t>ホウコクショ</t>
    </rPh>
    <rPh sb="10" eb="13">
      <t>サクセイヒ</t>
    </rPh>
    <rPh sb="13" eb="14">
      <t>トウ</t>
    </rPh>
    <phoneticPr fontId="5"/>
  </si>
  <si>
    <t>留学先等の調査に要した委託費の累計額[a]／海洋開発に関する留学又はインターンシップに参加した学生の累計人数[b]　　　　　　　　　　　　　　</t>
    <rPh sb="0" eb="2">
      <t>リュウガク</t>
    </rPh>
    <rPh sb="2" eb="4">
      <t>サキナド</t>
    </rPh>
    <rPh sb="5" eb="7">
      <t>チョウサ</t>
    </rPh>
    <rPh sb="8" eb="9">
      <t>ヨウ</t>
    </rPh>
    <rPh sb="11" eb="13">
      <t>イタク</t>
    </rPh>
    <rPh sb="13" eb="14">
      <t>ヒ</t>
    </rPh>
    <rPh sb="15" eb="17">
      <t>ルイケイ</t>
    </rPh>
    <rPh sb="17" eb="18">
      <t>ガク</t>
    </rPh>
    <rPh sb="22" eb="24">
      <t>カイヨウ</t>
    </rPh>
    <rPh sb="24" eb="26">
      <t>カイハツ</t>
    </rPh>
    <rPh sb="27" eb="28">
      <t>カン</t>
    </rPh>
    <rPh sb="30" eb="32">
      <t>リュウガク</t>
    </rPh>
    <rPh sb="32" eb="33">
      <t>マタ</t>
    </rPh>
    <rPh sb="43" eb="45">
      <t>サンカ</t>
    </rPh>
    <rPh sb="47" eb="49">
      <t>ガクセイ</t>
    </rPh>
    <rPh sb="50" eb="52">
      <t>ルイケイ</t>
    </rPh>
    <rPh sb="52" eb="54">
      <t>ニンズウ</t>
    </rPh>
    <phoneticPr fontId="5"/>
  </si>
  <si>
    <t>アウトプットを着実に積み重ねており、また、本事業の成果は事業が終了した後も民間等で活用されることが期待され、事業の効果が長期にわたって継続することから、単位あたりのコスト等の水準は妥当である。</t>
    <rPh sb="7" eb="9">
      <t>チャクジツ</t>
    </rPh>
    <rPh sb="10" eb="11">
      <t>ツ</t>
    </rPh>
    <rPh sb="12" eb="13">
      <t>カサ</t>
    </rPh>
    <rPh sb="21" eb="22">
      <t>ホン</t>
    </rPh>
    <rPh sb="22" eb="24">
      <t>ジギョウ</t>
    </rPh>
    <rPh sb="25" eb="27">
      <t>セイカ</t>
    </rPh>
    <rPh sb="28" eb="30">
      <t>ジギョウ</t>
    </rPh>
    <rPh sb="31" eb="33">
      <t>シュウリョウ</t>
    </rPh>
    <rPh sb="35" eb="36">
      <t>アト</t>
    </rPh>
    <rPh sb="37" eb="39">
      <t>ミンカン</t>
    </rPh>
    <rPh sb="39" eb="40">
      <t>トウ</t>
    </rPh>
    <rPh sb="41" eb="43">
      <t>カツヨウ</t>
    </rPh>
    <rPh sb="49" eb="51">
      <t>キタイ</t>
    </rPh>
    <rPh sb="54" eb="56">
      <t>ジギョウ</t>
    </rPh>
    <rPh sb="57" eb="59">
      <t>コウカ</t>
    </rPh>
    <rPh sb="60" eb="62">
      <t>チョウキ</t>
    </rPh>
    <rPh sb="67" eb="69">
      <t>ケイゾク</t>
    </rPh>
    <rPh sb="76" eb="78">
      <t>タンイ</t>
    </rPh>
    <rPh sb="85" eb="86">
      <t>トウ</t>
    </rPh>
    <rPh sb="87" eb="89">
      <t>スイジュン</t>
    </rPh>
    <rPh sb="90" eb="92">
      <t>ダトウ</t>
    </rPh>
    <phoneticPr fontId="5"/>
  </si>
  <si>
    <t>事業費の精算にあたり、費目・使途を含め、委託先の支出状況を実地で監査し、事業目的の達成のために必要なものに限定されることを確保している。</t>
    <rPh sb="0" eb="3">
      <t>ジギョウヒ</t>
    </rPh>
    <rPh sb="4" eb="6">
      <t>セイサン</t>
    </rPh>
    <rPh sb="11" eb="13">
      <t>ヒモク</t>
    </rPh>
    <rPh sb="14" eb="16">
      <t>シト</t>
    </rPh>
    <rPh sb="17" eb="18">
      <t>フク</t>
    </rPh>
    <rPh sb="20" eb="23">
      <t>イタクサキ</t>
    </rPh>
    <rPh sb="24" eb="26">
      <t>シシュツ</t>
    </rPh>
    <rPh sb="26" eb="28">
      <t>ジョウキョウ</t>
    </rPh>
    <rPh sb="29" eb="31">
      <t>ジッチ</t>
    </rPh>
    <rPh sb="32" eb="34">
      <t>カンサ</t>
    </rPh>
    <rPh sb="36" eb="38">
      <t>ジギョウ</t>
    </rPh>
    <rPh sb="38" eb="40">
      <t>モクテキ</t>
    </rPh>
    <rPh sb="41" eb="43">
      <t>タッセイ</t>
    </rPh>
    <rPh sb="47" eb="49">
      <t>ヒツヨウ</t>
    </rPh>
    <rPh sb="53" eb="55">
      <t>ゲンテイ</t>
    </rPh>
    <rPh sb="61" eb="63">
      <t>カクホ</t>
    </rPh>
    <phoneticPr fontId="5"/>
  </si>
  <si>
    <t>業務発注を計画するにあたっては、あらかじめ調査項目、調査対象範囲等について十分検討を行い、効率的な執行に努めている。</t>
    <rPh sb="0" eb="2">
      <t>ギョウム</t>
    </rPh>
    <rPh sb="2" eb="4">
      <t>ハッチュウ</t>
    </rPh>
    <rPh sb="5" eb="7">
      <t>ケイカク</t>
    </rPh>
    <rPh sb="21" eb="23">
      <t>チョウサ</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</si>
  <si>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事業の進捗も含めて、外部有識者による委員会で検討しつつ事業を進めることで、十分な活動実績を確保している。</t>
    <rPh sb="0" eb="2">
      <t>ジギョウ</t>
    </rPh>
    <rPh sb="3" eb="5">
      <t>シンチョク</t>
    </rPh>
    <rPh sb="6" eb="7">
      <t>フク</t>
    </rPh>
    <rPh sb="10" eb="15">
      <t>ガイブユウシキシャ</t>
    </rPh>
    <rPh sb="18" eb="21">
      <t>イインカイ</t>
    </rPh>
    <rPh sb="22" eb="24">
      <t>ケントウ</t>
    </rPh>
    <rPh sb="27" eb="29">
      <t>ジギョウ</t>
    </rPh>
    <rPh sb="30" eb="31">
      <t>スス</t>
    </rPh>
    <rPh sb="37" eb="39">
      <t>ジュウブン</t>
    </rPh>
    <rPh sb="40" eb="42">
      <t>カツドウ</t>
    </rPh>
    <rPh sb="42" eb="44">
      <t>ジッセキ</t>
    </rPh>
    <rPh sb="45" eb="47">
      <t>カクホ</t>
    </rPh>
    <phoneticPr fontId="5"/>
  </si>
  <si>
    <t>成果物の教材は大学等で使用されている。</t>
    <rPh sb="0" eb="3">
      <t>セイカブツ</t>
    </rPh>
    <rPh sb="4" eb="6">
      <t>キョウザイ</t>
    </rPh>
    <rPh sb="7" eb="10">
      <t>ダイガクトウ</t>
    </rPh>
    <rPh sb="11" eb="13">
      <t>シヨウ</t>
    </rPh>
    <phoneticPr fontId="5"/>
  </si>
  <si>
    <t>百万円/人</t>
    <rPh sb="0" eb="1">
      <t>ヒャク</t>
    </rPh>
    <rPh sb="1" eb="3">
      <t>マンエン</t>
    </rPh>
    <rPh sb="4" eb="5">
      <t>ニン</t>
    </rPh>
    <phoneticPr fontId="5"/>
  </si>
  <si>
    <t>　　a/b</t>
    <phoneticPr fontId="5"/>
  </si>
  <si>
    <t>本事業は、外部有識者による委員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0" eb="1">
      <t>ホン</t>
    </rPh>
    <rPh sb="1" eb="3">
      <t>ジギョウ</t>
    </rPh>
    <rPh sb="20" eb="22">
      <t>ケントウ</t>
    </rPh>
    <rPh sb="23" eb="26">
      <t>ジギョウヒ</t>
    </rPh>
    <rPh sb="27" eb="29">
      <t>セイサン</t>
    </rPh>
    <rPh sb="30" eb="31">
      <t>サイ</t>
    </rPh>
    <rPh sb="32" eb="35">
      <t>イタクサキ</t>
    </rPh>
    <rPh sb="36" eb="38">
      <t>ジッチ</t>
    </rPh>
    <rPh sb="38" eb="40">
      <t>カンサ</t>
    </rPh>
    <rPh sb="40" eb="41">
      <t>トウ</t>
    </rPh>
    <rPh sb="45" eb="47">
      <t>ジギョウ</t>
    </rPh>
    <rPh sb="48" eb="51">
      <t>コウリツセイ</t>
    </rPh>
    <rPh sb="52" eb="55">
      <t>ユウコウセイ</t>
    </rPh>
    <rPh sb="56" eb="58">
      <t>カクホ</t>
    </rPh>
    <rPh sb="66" eb="68">
      <t>コウボ</t>
    </rPh>
    <rPh sb="69" eb="70">
      <t>サイ</t>
    </rPh>
    <rPh sb="71" eb="73">
      <t>キカク</t>
    </rPh>
    <rPh sb="73" eb="75">
      <t>キョウソウ</t>
    </rPh>
    <rPh sb="75" eb="77">
      <t>ニュウサツ</t>
    </rPh>
    <rPh sb="80" eb="82">
      <t>ニュウサツ</t>
    </rPh>
    <rPh sb="90" eb="92">
      <t>オウボ</t>
    </rPh>
    <rPh sb="92" eb="94">
      <t>ヨウケン</t>
    </rPh>
    <rPh sb="95" eb="97">
      <t>ヒツヨウ</t>
    </rPh>
    <rPh sb="97" eb="100">
      <t>サイテイゲン</t>
    </rPh>
    <rPh sb="105" eb="108">
      <t>キョウソウセイ</t>
    </rPh>
    <rPh sb="109" eb="111">
      <t>カクホ</t>
    </rPh>
    <rPh sb="113" eb="115">
      <t>テキセツ</t>
    </rPh>
    <rPh sb="116" eb="118">
      <t>ヨサン</t>
    </rPh>
    <rPh sb="119" eb="121">
      <t>シッコウ</t>
    </rPh>
    <rPh sb="122" eb="123">
      <t>オコナ</t>
    </rPh>
    <phoneticPr fontId="5"/>
  </si>
  <si>
    <t>40/51</t>
    <phoneticPr fontId="5"/>
  </si>
  <si>
    <t>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phoneticPr fontId="5"/>
  </si>
  <si>
    <t>課長　田淵　一浩</t>
    <rPh sb="0" eb="2">
      <t>カチョウ</t>
    </rPh>
    <rPh sb="3" eb="5">
      <t>タブチ</t>
    </rPh>
    <rPh sb="6" eb="8">
      <t>カズヒロ</t>
    </rPh>
    <phoneticPr fontId="5"/>
  </si>
  <si>
    <t>-</t>
    <phoneticPr fontId="5"/>
  </si>
  <si>
    <t>海洋開発関連産業に専従する技術者数
基準年度：平成25年（560人）</t>
    <rPh sb="0" eb="2">
      <t>カイヨウ</t>
    </rPh>
    <rPh sb="2" eb="4">
      <t>カイハツ</t>
    </rPh>
    <rPh sb="4" eb="6">
      <t>カンレン</t>
    </rPh>
    <rPh sb="6" eb="8">
      <t>サンギョウ</t>
    </rPh>
    <rPh sb="9" eb="11">
      <t>センジュウ</t>
    </rPh>
    <rPh sb="13" eb="16">
      <t>ギジュツシャ</t>
    </rPh>
    <rPh sb="16" eb="17">
      <t>スウ</t>
    </rPh>
    <rPh sb="18" eb="20">
      <t>キジュン</t>
    </rPh>
    <rPh sb="20" eb="22">
      <t>ネンド</t>
    </rPh>
    <rPh sb="23" eb="25">
      <t>ヘイセイ</t>
    </rPh>
    <rPh sb="27" eb="28">
      <t>ネン</t>
    </rPh>
    <rPh sb="32" eb="33">
      <t>ニン</t>
    </rPh>
    <phoneticPr fontId="5"/>
  </si>
  <si>
    <t>政策チェックアップ評価書（国土交通省政策評価） ※国土交通省海事局調べ</t>
    <rPh sb="0" eb="2">
      <t>セイサク</t>
    </rPh>
    <rPh sb="9" eb="12">
      <t>ヒョウカショ</t>
    </rPh>
    <rPh sb="13" eb="15">
      <t>コクド</t>
    </rPh>
    <rPh sb="15" eb="18">
      <t>コウツウショウ</t>
    </rPh>
    <rPh sb="18" eb="20">
      <t>セイサク</t>
    </rPh>
    <rPh sb="20" eb="22">
      <t>ヒョウカ</t>
    </rPh>
    <rPh sb="25" eb="27">
      <t>コクド</t>
    </rPh>
    <rPh sb="27" eb="30">
      <t>コウツウショウ</t>
    </rPh>
    <rPh sb="30" eb="31">
      <t>カイ</t>
    </rPh>
    <rPh sb="31" eb="33">
      <t>ジキョク</t>
    </rPh>
    <rPh sb="33" eb="34">
      <t>シラ</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</si>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</sst>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50028</xdr:colOff>
      <xdr:row>741</xdr:row>
      <xdr:rowOff>230500</xdr:rowOff>
    </xdr:from>
    <xdr:to>
      <xdr:col>33</xdr:col>
      <xdr:colOff>39777</xdr:colOff>
      <xdr:row>743</xdr:row>
      <xdr:rowOff>297942</xdr:rowOff>
    </xdr:to>
    <xdr:sp macro="" textlink="">
      <xdr:nvSpPr>
        <xdr:cNvPr id="2" name="正方形/長方形 1"/>
        <xdr:cNvSpPr/>
      </xdr:nvSpPr>
      <xdr:spPr>
        <a:xfrm>
          <a:off x="4018778" y="41168156"/>
          <a:ext cx="2569437" cy="7818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】170</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xdr:txBody>
    </xdr:sp>
    <xdr:clientData/>
  </xdr:twoCellAnchor>
  <xdr:twoCellAnchor>
    <xdr:from>
      <xdr:col>36</xdr:col>
      <xdr:colOff>29765</xdr:colOff>
      <xdr:row>743</xdr:row>
      <xdr:rowOff>12115</xdr:rowOff>
    </xdr:from>
    <xdr:to>
      <xdr:col>49</xdr:col>
      <xdr:colOff>327420</xdr:colOff>
      <xdr:row>746</xdr:row>
      <xdr:rowOff>257969</xdr:rowOff>
    </xdr:to>
    <xdr:sp macro="" textlink="">
      <xdr:nvSpPr>
        <xdr:cNvPr id="3" name="大かっこ 2"/>
        <xdr:cNvSpPr/>
      </xdr:nvSpPr>
      <xdr:spPr>
        <a:xfrm>
          <a:off x="7173515" y="41664146"/>
          <a:ext cx="2877343" cy="13174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調査費・</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委員等旅費・謝金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執行額</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kumimoji="1"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百</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①委員謝金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②委員等旅費</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③調査費　　</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40211</xdr:colOff>
      <xdr:row>747</xdr:row>
      <xdr:rowOff>131884</xdr:rowOff>
    </xdr:from>
    <xdr:to>
      <xdr:col>46</xdr:col>
      <xdr:colOff>23847</xdr:colOff>
      <xdr:row>755</xdr:row>
      <xdr:rowOff>29299</xdr:rowOff>
    </xdr:to>
    <xdr:grpSp>
      <xdr:nvGrpSpPr>
        <xdr:cNvPr id="4" name="グループ化 41"/>
        <xdr:cNvGrpSpPr>
          <a:grpSpLocks/>
        </xdr:cNvGrpSpPr>
      </xdr:nvGrpSpPr>
      <xdr:grpSpPr bwMode="auto">
        <a:xfrm>
          <a:off x="2024586" y="42716572"/>
          <a:ext cx="7127386" cy="2754915"/>
          <a:chOff x="3094104" y="35511241"/>
          <a:chExt cx="6365058" cy="4627776"/>
        </a:xfrm>
      </xdr:grpSpPr>
      <xdr:grpSp>
        <xdr:nvGrpSpPr>
          <xdr:cNvPr id="5" name="グループ化 32"/>
          <xdr:cNvGrpSpPr>
            <a:grpSpLocks/>
          </xdr:cNvGrpSpPr>
        </xdr:nvGrpSpPr>
        <xdr:grpSpPr bwMode="auto">
          <a:xfrm>
            <a:off x="3094104" y="35511605"/>
            <a:ext cx="6365058" cy="4627412"/>
            <a:chOff x="2818649" y="32308217"/>
            <a:chExt cx="6293998" cy="4575768"/>
          </a:xfrm>
        </xdr:grpSpPr>
        <xdr:sp macro="" textlink="">
          <xdr:nvSpPr>
            <xdr:cNvPr id="7" name="正方形/長方形 6"/>
            <xdr:cNvSpPr/>
          </xdr:nvSpPr>
          <xdr:spPr>
            <a:xfrm>
              <a:off x="2910964" y="33912127"/>
              <a:ext cx="3108272" cy="14634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A</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ja-JP" altLang="en-US" sz="1000" b="1">
                  <a:solidFill>
                    <a:schemeClr val="tx1"/>
                  </a:solidFill>
                  <a:latin typeface="HG丸ｺﾞｼｯｸM-PRO" pitchFamily="50" charset="-128"/>
                  <a:ea typeface="HG丸ｺﾞｼｯｸM-PRO" pitchFamily="50" charset="-128"/>
                </a:rPr>
                <a:t>（（公財）日本財団、（一財）エンジニアリング協会、</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株</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日本海洋科学、（独）海上技術安全研究所）</a:t>
              </a:r>
            </a:p>
            <a:p>
              <a:pPr marL="0" indent="0" algn="ctr"/>
              <a:r>
                <a:rPr kumimoji="1" lang="en-US" altLang="ja-JP" sz="1100">
                  <a:solidFill>
                    <a:schemeClr val="tx1"/>
                  </a:solidFill>
                  <a:latin typeface="HG丸ｺﾞｼｯｸM-PRO" pitchFamily="50" charset="-128"/>
                  <a:ea typeface="HG丸ｺﾞｼｯｸM-PRO" pitchFamily="50" charset="-128"/>
                  <a:cs typeface="+mn-cs"/>
                </a:rPr>
                <a:t>150</a:t>
              </a:r>
              <a:r>
                <a:rPr kumimoji="1" lang="ja-JP" altLang="en-US" sz="1100">
                  <a:solidFill>
                    <a:sysClr val="windowText" lastClr="000000"/>
                  </a:solidFill>
                  <a:latin typeface="HG丸ｺﾞｼｯｸM-PRO" pitchFamily="50" charset="-128"/>
                  <a:ea typeface="HG丸ｺﾞｼｯｸM-PRO" pitchFamily="50" charset="-128"/>
                  <a:cs typeface="+mn-cs"/>
                </a:rPr>
                <a:t>百万円</a:t>
              </a:r>
            </a:p>
          </xdr:txBody>
        </xdr:sp>
        <xdr:sp macro="" textlink="">
          <xdr:nvSpPr>
            <xdr:cNvPr id="8" name="テキスト ボックス 7"/>
            <xdr:cNvSpPr txBox="1"/>
          </xdr:nvSpPr>
          <xdr:spPr>
            <a:xfrm>
              <a:off x="2818649" y="33462860"/>
              <a:ext cx="1863024" cy="456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xnSp macro="">
          <xdr:nvCxnSpPr>
            <xdr:cNvPr id="9" name="直線矢印コネクタ 8"/>
            <xdr:cNvCxnSpPr/>
          </xdr:nvCxnSpPr>
          <xdr:spPr>
            <a:xfrm flipH="1">
              <a:off x="4484836" y="32320891"/>
              <a:ext cx="21" cy="159860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154331" y="35438649"/>
              <a:ext cx="2654984" cy="143561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海洋開発人材育成システム構築に向けたカリキュラム・教材、シミュレーションシステムの開発</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11" name="大かっこ 10"/>
            <xdr:cNvSpPr/>
          </xdr:nvSpPr>
          <xdr:spPr>
            <a:xfrm>
              <a:off x="6262205" y="35517476"/>
              <a:ext cx="2716171" cy="136650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留学先・インターンシップ先としての海外大学・海外企業との連携体制構築に向けた調査</a:t>
              </a:r>
              <a:endParaRPr kumimoji="1" lang="en-US" altLang="ja-JP" sz="800">
                <a:solidFill>
                  <a:schemeClr val="tx1"/>
                </a:solidFill>
                <a:latin typeface="HG丸ｺﾞｼｯｸM-PRO" pitchFamily="50" charset="-128"/>
                <a:ea typeface="HG丸ｺﾞｼｯｸM-PRO" pitchFamily="50" charset="-128"/>
              </a:endParaRPr>
            </a:p>
          </xdr:txBody>
        </xdr:sp>
        <xdr:cxnSp macro="">
          <xdr:nvCxnSpPr>
            <xdr:cNvPr id="12" name="直線矢印コネクタ 11"/>
            <xdr:cNvCxnSpPr/>
          </xdr:nvCxnSpPr>
          <xdr:spPr>
            <a:xfrm>
              <a:off x="7101019" y="32308217"/>
              <a:ext cx="7487" cy="158850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6069703" y="33904867"/>
              <a:ext cx="3042944" cy="15022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B</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cs typeface="+mn-cs"/>
                </a:rPr>
                <a:t>共同提案体</a:t>
              </a:r>
              <a:r>
                <a:rPr kumimoji="1" lang="ja-JP" altLang="en-US" sz="1000" b="1">
                  <a:solidFill>
                    <a:schemeClr val="tx1"/>
                  </a:solidFill>
                  <a:latin typeface="HG丸ｺﾞｼｯｸM-PRO" pitchFamily="50" charset="-128"/>
                  <a:ea typeface="HG丸ｺﾞｼｯｸM-PRO" pitchFamily="50" charset="-128"/>
                  <a:cs typeface="+mn-cs"/>
                </a:rPr>
                <a:t>（（公財）日本財団、日本船舶輸出組合、（特非）長崎海洋産業クラスター形成推進協議会、（一社）日本舶用工業会）</a:t>
              </a:r>
            </a:p>
            <a:p>
              <a:pPr algn="ctr"/>
              <a:r>
                <a:rPr kumimoji="1" lang="ja-JP" altLang="en-US" sz="1100">
                  <a:solidFill>
                    <a:schemeClr val="tx1"/>
                  </a:solidFill>
                  <a:latin typeface="HG丸ｺﾞｼｯｸM-PRO" pitchFamily="50" charset="-128"/>
                  <a:ea typeface="HG丸ｺﾞｼｯｸM-PRO" pitchFamily="50" charset="-128"/>
                </a:rPr>
                <a:t>　</a:t>
              </a:r>
              <a:r>
                <a:rPr kumimoji="1" lang="en-US" altLang="ja-JP" sz="1100">
                  <a:solidFill>
                    <a:schemeClr val="tx1"/>
                  </a:solidFill>
                  <a:latin typeface="HG丸ｺﾞｼｯｸM-PRO" pitchFamily="50" charset="-128"/>
                  <a:ea typeface="HG丸ｺﾞｼｯｸM-PRO" pitchFamily="50" charset="-128"/>
                </a:rPr>
                <a:t>20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6" name="直線コネクタ 5"/>
          <xdr:cNvCxnSpPr/>
        </xdr:nvCxnSpPr>
        <xdr:spPr>
          <a:xfrm>
            <a:off x="4777787" y="35511241"/>
            <a:ext cx="2647034"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188518</xdr:colOff>
      <xdr:row>743</xdr:row>
      <xdr:rowOff>290660</xdr:rowOff>
    </xdr:from>
    <xdr:to>
      <xdr:col>27</xdr:col>
      <xdr:colOff>0</xdr:colOff>
      <xdr:row>747</xdr:row>
      <xdr:rowOff>128985</xdr:rowOff>
    </xdr:to>
    <xdr:cxnSp macro="">
      <xdr:nvCxnSpPr>
        <xdr:cNvPr id="17" name="直線コネクタ 16"/>
        <xdr:cNvCxnSpPr/>
      </xdr:nvCxnSpPr>
      <xdr:spPr>
        <a:xfrm>
          <a:off x="5347893" y="41942691"/>
          <a:ext cx="9920" cy="12670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69452</xdr:colOff>
      <xdr:row>744</xdr:row>
      <xdr:rowOff>248047</xdr:rowOff>
    </xdr:from>
    <xdr:to>
      <xdr:col>34</xdr:col>
      <xdr:colOff>158750</xdr:colOff>
      <xdr:row>745</xdr:row>
      <xdr:rowOff>297657</xdr:rowOff>
    </xdr:to>
    <xdr:sp macro="" textlink="">
      <xdr:nvSpPr>
        <xdr:cNvPr id="33" name="大かっこ 32"/>
        <xdr:cNvSpPr/>
      </xdr:nvSpPr>
      <xdr:spPr>
        <a:xfrm>
          <a:off x="3839765" y="42257266"/>
          <a:ext cx="3065860" cy="4067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a:t>
          </a:r>
          <a:r>
            <a:rPr kumimoji="1" lang="ja-JP" altLang="en-US" sz="1000">
              <a:solidFill>
                <a:schemeClr val="tx1"/>
              </a:solidFill>
              <a:latin typeface="HG丸ｺﾞｼｯｸM-PRO" pitchFamily="50" charset="-128"/>
              <a:ea typeface="HG丸ｺﾞｼｯｸM-PRO" pitchFamily="50" charset="-128"/>
            </a:rPr>
            <a:t>振興</a:t>
          </a:r>
          <a:r>
            <a:rPr kumimoji="1" lang="ja-JP" altLang="en-US" sz="1000">
              <a:solidFill>
                <a:sysClr val="windowText" lastClr="000000"/>
              </a:solidFill>
              <a:latin typeface="HG丸ｺﾞｼｯｸM-PRO" pitchFamily="50" charset="-128"/>
              <a:ea typeface="HG丸ｺﾞｼｯｸM-PRO" pitchFamily="50" charset="-128"/>
            </a:rPr>
            <a:t>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96" zoomScaleNormal="75" zoomScaleSheetLayoutView="96"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367</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48"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74</v>
      </c>
      <c r="H5" s="865"/>
      <c r="I5" s="865"/>
      <c r="J5" s="865"/>
      <c r="K5" s="865"/>
      <c r="L5" s="865"/>
      <c r="M5" s="866" t="s">
        <v>67</v>
      </c>
      <c r="N5" s="867"/>
      <c r="O5" s="867"/>
      <c r="P5" s="867"/>
      <c r="Q5" s="867"/>
      <c r="R5" s="868"/>
      <c r="S5" s="869" t="s">
        <v>78</v>
      </c>
      <c r="T5" s="865"/>
      <c r="U5" s="865"/>
      <c r="V5" s="865"/>
      <c r="W5" s="865"/>
      <c r="X5" s="870"/>
      <c r="Y5" s="721" t="s">
        <v>3</v>
      </c>
      <c r="Z5" s="554"/>
      <c r="AA5" s="554"/>
      <c r="AB5" s="554"/>
      <c r="AC5" s="554"/>
      <c r="AD5" s="555"/>
      <c r="AE5" s="722" t="s">
        <v>548</v>
      </c>
      <c r="AF5" s="722"/>
      <c r="AG5" s="722"/>
      <c r="AH5" s="722"/>
      <c r="AI5" s="722"/>
      <c r="AJ5" s="722"/>
      <c r="AK5" s="722"/>
      <c r="AL5" s="722"/>
      <c r="AM5" s="722"/>
      <c r="AN5" s="722"/>
      <c r="AO5" s="722"/>
      <c r="AP5" s="723"/>
      <c r="AQ5" s="724" t="s">
        <v>607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2.7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35.25" customHeight="1" x14ac:dyDescent="0.15">
      <c r="A8" s="511" t="s">
        <v>391</v>
      </c>
      <c r="B8" s="512"/>
      <c r="C8" s="512"/>
      <c r="D8" s="512"/>
      <c r="E8" s="512"/>
      <c r="F8" s="513"/>
      <c r="G8" s="964" t="str">
        <f>入力規則等!A26</f>
        <v>海洋政策、科学技術・イノベーション</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1.75" customHeight="1" x14ac:dyDescent="0.15">
      <c r="A9" s="874" t="s">
        <v>24</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3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0</v>
      </c>
      <c r="Q13" s="679"/>
      <c r="R13" s="679"/>
      <c r="S13" s="679"/>
      <c r="T13" s="679"/>
      <c r="U13" s="679"/>
      <c r="V13" s="680"/>
      <c r="W13" s="678">
        <v>151</v>
      </c>
      <c r="X13" s="679"/>
      <c r="Y13" s="679"/>
      <c r="Z13" s="679"/>
      <c r="AA13" s="679"/>
      <c r="AB13" s="679"/>
      <c r="AC13" s="680"/>
      <c r="AD13" s="678">
        <v>171</v>
      </c>
      <c r="AE13" s="679"/>
      <c r="AF13" s="679"/>
      <c r="AG13" s="679"/>
      <c r="AH13" s="679"/>
      <c r="AI13" s="679"/>
      <c r="AJ13" s="680"/>
      <c r="AK13" s="678">
        <v>171</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611</v>
      </c>
      <c r="Q14" s="679"/>
      <c r="R14" s="679"/>
      <c r="S14" s="679"/>
      <c r="T14" s="679"/>
      <c r="U14" s="679"/>
      <c r="V14" s="680"/>
      <c r="W14" s="678" t="s">
        <v>611</v>
      </c>
      <c r="X14" s="679"/>
      <c r="Y14" s="679"/>
      <c r="Z14" s="679"/>
      <c r="AA14" s="679"/>
      <c r="AB14" s="679"/>
      <c r="AC14" s="680"/>
      <c r="AD14" s="678" t="s">
        <v>611</v>
      </c>
      <c r="AE14" s="679"/>
      <c r="AF14" s="679"/>
      <c r="AG14" s="679"/>
      <c r="AH14" s="679"/>
      <c r="AI14" s="679"/>
      <c r="AJ14" s="680"/>
      <c r="AK14" s="678" t="s">
        <v>611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611</v>
      </c>
      <c r="Q15" s="679"/>
      <c r="R15" s="679"/>
      <c r="S15" s="679"/>
      <c r="T15" s="679"/>
      <c r="U15" s="679"/>
      <c r="V15" s="680"/>
      <c r="W15" s="678" t="s">
        <v>611</v>
      </c>
      <c r="X15" s="679"/>
      <c r="Y15" s="679"/>
      <c r="Z15" s="679"/>
      <c r="AA15" s="679"/>
      <c r="AB15" s="679"/>
      <c r="AC15" s="680"/>
      <c r="AD15" s="678" t="s">
        <v>611</v>
      </c>
      <c r="AE15" s="679"/>
      <c r="AF15" s="679"/>
      <c r="AG15" s="679"/>
      <c r="AH15" s="679"/>
      <c r="AI15" s="679"/>
      <c r="AJ15" s="680"/>
      <c r="AK15" s="678" t="s">
        <v>611</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611</v>
      </c>
      <c r="Q16" s="679"/>
      <c r="R16" s="679"/>
      <c r="S16" s="679"/>
      <c r="T16" s="679"/>
      <c r="U16" s="679"/>
      <c r="V16" s="680"/>
      <c r="W16" s="678" t="s">
        <v>611</v>
      </c>
      <c r="X16" s="679"/>
      <c r="Y16" s="679"/>
      <c r="Z16" s="679"/>
      <c r="AA16" s="679"/>
      <c r="AB16" s="679"/>
      <c r="AC16" s="680"/>
      <c r="AD16" s="678" t="s">
        <v>611</v>
      </c>
      <c r="AE16" s="679"/>
      <c r="AF16" s="679"/>
      <c r="AG16" s="679"/>
      <c r="AH16" s="679"/>
      <c r="AI16" s="679"/>
      <c r="AJ16" s="680"/>
      <c r="AK16" s="678" t="s">
        <v>611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611</v>
      </c>
      <c r="Q17" s="679"/>
      <c r="R17" s="679"/>
      <c r="S17" s="679"/>
      <c r="T17" s="679"/>
      <c r="U17" s="679"/>
      <c r="V17" s="680"/>
      <c r="W17" s="678" t="s">
        <v>611</v>
      </c>
      <c r="X17" s="679"/>
      <c r="Y17" s="679"/>
      <c r="Z17" s="679"/>
      <c r="AA17" s="679"/>
      <c r="AB17" s="679"/>
      <c r="AC17" s="680"/>
      <c r="AD17" s="678" t="s">
        <v>611</v>
      </c>
      <c r="AE17" s="679"/>
      <c r="AF17" s="679"/>
      <c r="AG17" s="679"/>
      <c r="AH17" s="679"/>
      <c r="AI17" s="679"/>
      <c r="AJ17" s="680"/>
      <c r="AK17" s="678" t="s">
        <v>611</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0</v>
      </c>
      <c r="Q18" s="904"/>
      <c r="R18" s="904"/>
      <c r="S18" s="904"/>
      <c r="T18" s="904"/>
      <c r="U18" s="904"/>
      <c r="V18" s="905"/>
      <c r="W18" s="903">
        <f>SUM(W13:AC17)</f>
        <v>151</v>
      </c>
      <c r="X18" s="904"/>
      <c r="Y18" s="904"/>
      <c r="Z18" s="904"/>
      <c r="AA18" s="904"/>
      <c r="AB18" s="904"/>
      <c r="AC18" s="905"/>
      <c r="AD18" s="903">
        <f>SUM(AD13:AJ17)</f>
        <v>171</v>
      </c>
      <c r="AE18" s="904"/>
      <c r="AF18" s="904"/>
      <c r="AG18" s="904"/>
      <c r="AH18" s="904"/>
      <c r="AI18" s="904"/>
      <c r="AJ18" s="905"/>
      <c r="AK18" s="903">
        <f>SUM(AK13:AQ17)</f>
        <v>171</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148</v>
      </c>
      <c r="X19" s="679"/>
      <c r="Y19" s="679"/>
      <c r="Z19" s="679"/>
      <c r="AA19" s="679"/>
      <c r="AB19" s="679"/>
      <c r="AC19" s="680"/>
      <c r="AD19" s="678">
        <v>170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f t="shared" ref="W20" si="0">IF(W18=0, "-", SUM(W19)/W18)</f>
        <v>0.98013245033112584</v>
      </c>
      <c r="X20" s="351"/>
      <c r="Y20" s="351"/>
      <c r="Z20" s="351"/>
      <c r="AA20" s="351"/>
      <c r="AB20" s="351"/>
      <c r="AC20" s="351"/>
      <c r="AD20" s="351">
        <f t="shared" ref="AD20" si="1">IF(AD18=0, "-", SUM(AD19)/AD18)</f>
        <v>0.99415204678362568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0.98013245033112584</v>
      </c>
      <c r="X21" s="351"/>
      <c r="Y21" s="351"/>
      <c r="Z21" s="351"/>
      <c r="AA21" s="351"/>
      <c r="AB21" s="351"/>
      <c r="AC21" s="351"/>
      <c r="AD21" s="351">
        <f t="shared" ref="AD21" si="3">IF(AD19=0, "-", SUM(AD19)/SUM(AD13,AD14))</f>
        <v>0.99415204678362568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556</v>
      </c>
      <c r="H23" s="978"/>
      <c r="I23" s="978"/>
      <c r="J23" s="978"/>
      <c r="K23" s="978"/>
      <c r="L23" s="978"/>
      <c r="M23" s="978"/>
      <c r="N23" s="978"/>
      <c r="O23" s="979"/>
      <c r="P23" s="943">
        <v>140</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557</v>
      </c>
      <c r="H24" s="981"/>
      <c r="I24" s="981"/>
      <c r="J24" s="981"/>
      <c r="K24" s="981"/>
      <c r="L24" s="981"/>
      <c r="M24" s="981"/>
      <c r="N24" s="981"/>
      <c r="O24" s="982"/>
      <c r="P24" s="678">
        <v>31</v>
      </c>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558</v>
      </c>
      <c r="H25" s="981"/>
      <c r="I25" s="981"/>
      <c r="J25" s="981"/>
      <c r="K25" s="981"/>
      <c r="L25" s="981"/>
      <c r="M25" s="981"/>
      <c r="N25" s="981"/>
      <c r="O25" s="982"/>
      <c r="P25" s="678">
        <v>0.3</v>
      </c>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559</v>
      </c>
      <c r="H26" s="981"/>
      <c r="I26" s="981"/>
      <c r="J26" s="981"/>
      <c r="K26" s="981"/>
      <c r="L26" s="981"/>
      <c r="M26" s="981"/>
      <c r="N26" s="981"/>
      <c r="O26" s="982"/>
      <c r="P26" s="678">
        <v>0.1</v>
      </c>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-0.40000000000000568</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171</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32</v>
      </c>
      <c r="AV31" s="186"/>
      <c r="AW31" s="429" t="s">
        <v>301</v>
      </c>
      <c r="AX31" s="430"/>
    </row>
    <row r="32" spans="1:50" ht="23.25" customHeight="1" x14ac:dyDescent="0.15">
      <c r="A32" s="434"/>
      <c r="B32" s="432"/>
      <c r="C32" s="432"/>
      <c r="D32" s="432"/>
      <c r="E32" s="432"/>
      <c r="F32" s="433"/>
      <c r="G32" s="575" t="s">
        <v>560</v>
      </c>
      <c r="H32" s="576"/>
      <c r="I32" s="576"/>
      <c r="J32" s="576"/>
      <c r="K32" s="576"/>
      <c r="L32" s="576"/>
      <c r="M32" s="576"/>
      <c r="N32" s="576"/>
      <c r="O32" s="577"/>
      <c r="P32" s="100" t="s">
        <v>609</v>
      </c>
      <c r="Q32" s="100"/>
      <c r="R32" s="100"/>
      <c r="S32" s="100"/>
      <c r="T32" s="100"/>
      <c r="U32" s="100"/>
      <c r="V32" s="100"/>
      <c r="W32" s="100"/>
      <c r="X32" s="101"/>
      <c r="Y32" s="497" t="s">
        <v>13</v>
      </c>
      <c r="Z32" s="544"/>
      <c r="AA32" s="545"/>
      <c r="AB32" s="482" t="s">
        <v>562</v>
      </c>
      <c r="AC32" s="482"/>
      <c r="AD32" s="482"/>
      <c r="AE32" s="239">
        <v>710</v>
      </c>
      <c r="AF32" s="240"/>
      <c r="AG32" s="240"/>
      <c r="AH32" s="240"/>
      <c r="AI32" s="239" t="s">
        <v>555</v>
      </c>
      <c r="AJ32" s="240"/>
      <c r="AK32" s="240"/>
      <c r="AL32" s="240"/>
      <c r="AM32" s="239" t="s">
        <v>555</v>
      </c>
      <c r="AN32" s="240"/>
      <c r="AO32" s="240"/>
      <c r="AP32" s="240"/>
      <c r="AQ32" s="359" t="s">
        <v>555</v>
      </c>
      <c r="AR32" s="194"/>
      <c r="AS32" s="194"/>
      <c r="AT32" s="360"/>
      <c r="AU32" s="240" t="s">
        <v>555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562</v>
      </c>
      <c r="AC33" s="536"/>
      <c r="AD33" s="536"/>
      <c r="AE33" s="239" t="s">
        <v>608</v>
      </c>
      <c r="AF33" s="240"/>
      <c r="AG33" s="240"/>
      <c r="AH33" s="240"/>
      <c r="AI33" s="239" t="s">
        <v>555</v>
      </c>
      <c r="AJ33" s="240"/>
      <c r="AK33" s="240"/>
      <c r="AL33" s="240"/>
      <c r="AM33" s="239" t="s">
        <v>555</v>
      </c>
      <c r="AN33" s="240"/>
      <c r="AO33" s="240"/>
      <c r="AP33" s="240"/>
      <c r="AQ33" s="359" t="s">
        <v>555</v>
      </c>
      <c r="AR33" s="194"/>
      <c r="AS33" s="194"/>
      <c r="AT33" s="360"/>
      <c r="AU33" s="240">
        <v>2400</v>
      </c>
      <c r="AV33" s="240"/>
      <c r="AW33" s="240"/>
      <c r="AX33" s="242"/>
    </row>
    <row r="34" spans="1:50" ht="42.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29.6</v>
      </c>
      <c r="AF34" s="240"/>
      <c r="AG34" s="240"/>
      <c r="AH34" s="240"/>
      <c r="AI34" s="239" t="s">
        <v>555</v>
      </c>
      <c r="AJ34" s="240"/>
      <c r="AK34" s="240"/>
      <c r="AL34" s="240"/>
      <c r="AM34" s="239" t="s">
        <v>555</v>
      </c>
      <c r="AN34" s="240"/>
      <c r="AO34" s="240"/>
      <c r="AP34" s="240"/>
      <c r="AQ34" s="359" t="s">
        <v>555</v>
      </c>
      <c r="AR34" s="194"/>
      <c r="AS34" s="194"/>
      <c r="AT34" s="360"/>
      <c r="AU34" s="240" t="s">
        <v>555</v>
      </c>
      <c r="AV34" s="240"/>
      <c r="AW34" s="240"/>
      <c r="AX34" s="242"/>
    </row>
    <row r="35" spans="1:50" ht="23.25" customHeight="1" x14ac:dyDescent="0.15">
      <c r="A35" s="225" t="s">
        <v>538</v>
      </c>
      <c r="B35" s="226"/>
      <c r="C35" s="226"/>
      <c r="D35" s="226"/>
      <c r="E35" s="226"/>
      <c r="F35" s="227"/>
      <c r="G35" s="231" t="s">
        <v>610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t="s">
        <v>555</v>
      </c>
      <c r="AF101" s="240"/>
      <c r="AG101" s="240"/>
      <c r="AH101" s="241"/>
      <c r="AI101" s="239" t="s">
        <v>555</v>
      </c>
      <c r="AJ101" s="240"/>
      <c r="AK101" s="240"/>
      <c r="AL101" s="241"/>
      <c r="AM101" s="239">
        <v>17</v>
      </c>
      <c r="AN101" s="240"/>
      <c r="AO101" s="240"/>
      <c r="AP101" s="241"/>
      <c r="AQ101" s="239">
        <v>34</v>
      </c>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t="s">
        <v>555</v>
      </c>
      <c r="AF102" s="452"/>
      <c r="AG102" s="452"/>
      <c r="AH102" s="452"/>
      <c r="AI102" s="452" t="s">
        <v>555</v>
      </c>
      <c r="AJ102" s="452"/>
      <c r="AK102" s="452"/>
      <c r="AL102" s="452"/>
      <c r="AM102" s="452" t="s">
        <v>555</v>
      </c>
      <c r="AN102" s="452"/>
      <c r="AO102" s="452"/>
      <c r="AP102" s="452"/>
      <c r="AQ102" s="237" t="s">
        <v>555</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602</v>
      </c>
      <c r="AC116" s="484"/>
      <c r="AD116" s="485"/>
      <c r="AE116" s="452" t="s">
        <v>555</v>
      </c>
      <c r="AF116" s="452"/>
      <c r="AG116" s="452"/>
      <c r="AH116" s="452"/>
      <c r="AI116" s="452" t="s">
        <v>555</v>
      </c>
      <c r="AJ116" s="452"/>
      <c r="AK116" s="452"/>
      <c r="AL116" s="452"/>
      <c r="AM116" s="452">
        <f>20/AM101</f>
        <v>1.1764705882352942</v>
      </c>
      <c r="AN116" s="452"/>
      <c r="AO116" s="452"/>
      <c r="AP116" s="452"/>
      <c r="AQ116" s="239">
        <f>(20+20)/(AM101+AQ101)</f>
        <v>0.78431372549019607</v>
      </c>
      <c r="AR116" s="240"/>
      <c r="AS116" s="240"/>
      <c r="AT116" s="240"/>
      <c r="AU116" s="240"/>
      <c r="AV116" s="240"/>
      <c r="AW116" s="240"/>
      <c r="AX116" s="242"/>
    </row>
    <row r="117" spans="1:50" ht="45.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603</v>
      </c>
      <c r="AC117" s="499"/>
      <c r="AD117" s="500"/>
      <c r="AE117" s="548" t="s">
        <v>555</v>
      </c>
      <c r="AF117" s="548"/>
      <c r="AG117" s="548"/>
      <c r="AH117" s="548"/>
      <c r="AI117" s="548" t="s">
        <v>555</v>
      </c>
      <c r="AJ117" s="548"/>
      <c r="AK117" s="548"/>
      <c r="AL117" s="548"/>
      <c r="AM117" s="548" t="s">
        <v>594</v>
      </c>
      <c r="AN117" s="548"/>
      <c r="AO117" s="548"/>
      <c r="AP117" s="548"/>
      <c r="AQ117" s="548" t="s">
        <v>605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710</v>
      </c>
      <c r="AF134" s="194"/>
      <c r="AG134" s="194"/>
      <c r="AH134" s="194"/>
      <c r="AI134" s="193" t="s">
        <v>555</v>
      </c>
      <c r="AJ134" s="194"/>
      <c r="AK134" s="194"/>
      <c r="AL134" s="194"/>
      <c r="AM134" s="193" t="s">
        <v>555</v>
      </c>
      <c r="AN134" s="194"/>
      <c r="AO134" s="194"/>
      <c r="AP134" s="194"/>
      <c r="AQ134" s="193" t="s">
        <v>555</v>
      </c>
      <c r="AR134" s="194"/>
      <c r="AS134" s="194"/>
      <c r="AT134" s="194"/>
      <c r="AU134" s="193" t="s">
        <v>555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555</v>
      </c>
      <c r="AF135" s="194"/>
      <c r="AG135" s="194"/>
      <c r="AH135" s="194"/>
      <c r="AI135" s="193" t="s">
        <v>555</v>
      </c>
      <c r="AJ135" s="194"/>
      <c r="AK135" s="194"/>
      <c r="AL135" s="194"/>
      <c r="AM135" s="193" t="s">
        <v>555</v>
      </c>
      <c r="AN135" s="194"/>
      <c r="AO135" s="194"/>
      <c r="AP135" s="194"/>
      <c r="AQ135" s="193" t="s">
        <v>555</v>
      </c>
      <c r="AR135" s="194"/>
      <c r="AS135" s="194"/>
      <c r="AT135" s="194"/>
      <c r="AU135" s="193">
        <v>2400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551</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2.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3.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606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54"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58.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597</v>
      </c>
      <c r="AH709" s="118"/>
      <c r="AI709" s="118"/>
      <c r="AJ709" s="118"/>
      <c r="AK709" s="118"/>
      <c r="AL709" s="118"/>
      <c r="AM709" s="118"/>
      <c r="AN709" s="118"/>
      <c r="AO709" s="118"/>
      <c r="AP709" s="118"/>
      <c r="AQ709" s="118"/>
      <c r="AR709" s="118"/>
      <c r="AS709" s="118"/>
      <c r="AT709" s="118"/>
      <c r="AU709" s="118"/>
      <c r="AV709" s="118"/>
      <c r="AW709" s="118"/>
      <c r="AX709" s="119"/>
    </row>
    <row r="710" spans="1:50" ht="28.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574</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598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2.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599</v>
      </c>
      <c r="AH714" s="761"/>
      <c r="AI714" s="761"/>
      <c r="AJ714" s="761"/>
      <c r="AK714" s="761"/>
      <c r="AL714" s="761"/>
      <c r="AM714" s="761"/>
      <c r="AN714" s="761"/>
      <c r="AO714" s="761"/>
      <c r="AP714" s="761"/>
      <c r="AQ714" s="761"/>
      <c r="AR714" s="761"/>
      <c r="AS714" s="761"/>
      <c r="AT714" s="761"/>
      <c r="AU714" s="761"/>
      <c r="AV714" s="761"/>
      <c r="AW714" s="761"/>
      <c r="AX714" s="762"/>
    </row>
    <row r="715" spans="1:50" ht="29.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575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576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600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601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2"/>
      <c r="E726" s="862"/>
      <c r="F726" s="863"/>
      <c r="G726" s="613" t="s">
        <v>604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555</v>
      </c>
      <c r="H737" s="314"/>
      <c r="I737" s="314"/>
      <c r="J737" s="314"/>
      <c r="K737" s="314"/>
      <c r="L737" s="314"/>
      <c r="M737" s="314"/>
      <c r="N737" s="314"/>
      <c r="O737" s="314"/>
      <c r="P737" s="315"/>
      <c r="Q737" s="326" t="s">
        <v>360</v>
      </c>
      <c r="R737" s="326"/>
      <c r="S737" s="326"/>
      <c r="T737" s="326"/>
      <c r="U737" s="326"/>
      <c r="V737" s="326"/>
      <c r="W737" s="313" t="s">
        <v>555</v>
      </c>
      <c r="X737" s="314"/>
      <c r="Y737" s="314"/>
      <c r="Z737" s="314"/>
      <c r="AA737" s="314"/>
      <c r="AB737" s="314"/>
      <c r="AC737" s="314"/>
      <c r="AD737" s="314"/>
      <c r="AE737" s="314"/>
      <c r="AF737" s="315"/>
      <c r="AG737" s="326" t="s">
        <v>361</v>
      </c>
      <c r="AH737" s="326"/>
      <c r="AI737" s="326"/>
      <c r="AJ737" s="326"/>
      <c r="AK737" s="326"/>
      <c r="AL737" s="326"/>
      <c r="AM737" s="313" t="s">
        <v>555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555</v>
      </c>
      <c r="H738" s="314"/>
      <c r="I738" s="314"/>
      <c r="J738" s="314"/>
      <c r="K738" s="314"/>
      <c r="L738" s="314"/>
      <c r="M738" s="314"/>
      <c r="N738" s="314"/>
      <c r="O738" s="314"/>
      <c r="P738" s="314"/>
      <c r="Q738" s="326" t="s">
        <v>363</v>
      </c>
      <c r="R738" s="326"/>
      <c r="S738" s="326"/>
      <c r="T738" s="326"/>
      <c r="U738" s="326"/>
      <c r="V738" s="326"/>
      <c r="W738" s="313" t="s">
        <v>555</v>
      </c>
      <c r="X738" s="314"/>
      <c r="Y738" s="314"/>
      <c r="Z738" s="314"/>
      <c r="AA738" s="314"/>
      <c r="AB738" s="314"/>
      <c r="AC738" s="314"/>
      <c r="AD738" s="314"/>
      <c r="AE738" s="314"/>
      <c r="AF738" s="315"/>
      <c r="AG738" s="279" t="s">
        <v>364</v>
      </c>
      <c r="AH738" s="279"/>
      <c r="AI738" s="279"/>
      <c r="AJ738" s="279"/>
      <c r="AK738" s="279"/>
      <c r="AL738" s="279"/>
      <c r="AM738" s="313">
        <v>361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377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75" customHeight="1" x14ac:dyDescent="0.15">
      <c r="A779" s="653" t="s">
        <v>544</v>
      </c>
      <c r="B779" s="654"/>
      <c r="C779" s="654"/>
      <c r="D779" s="654"/>
      <c r="E779" s="654"/>
      <c r="F779" s="655"/>
      <c r="G779" s="618" t="s">
        <v>578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580</v>
      </c>
      <c r="H781" s="694"/>
      <c r="I781" s="694"/>
      <c r="J781" s="694"/>
      <c r="K781" s="695"/>
      <c r="L781" s="687" t="s">
        <v>581</v>
      </c>
      <c r="M781" s="688"/>
      <c r="N781" s="688"/>
      <c r="O781" s="688"/>
      <c r="P781" s="688"/>
      <c r="Q781" s="688"/>
      <c r="R781" s="688"/>
      <c r="S781" s="688"/>
      <c r="T781" s="688"/>
      <c r="U781" s="688"/>
      <c r="V781" s="688"/>
      <c r="W781" s="688"/>
      <c r="X781" s="689"/>
      <c r="Y781" s="413">
        <v>91</v>
      </c>
      <c r="Z781" s="414"/>
      <c r="AA781" s="414"/>
      <c r="AB781" s="829"/>
      <c r="AC781" s="693" t="s">
        <v>580</v>
      </c>
      <c r="AD781" s="694"/>
      <c r="AE781" s="694"/>
      <c r="AF781" s="694"/>
      <c r="AG781" s="695"/>
      <c r="AH781" s="687" t="s">
        <v>595</v>
      </c>
      <c r="AI781" s="688"/>
      <c r="AJ781" s="688"/>
      <c r="AK781" s="688"/>
      <c r="AL781" s="688"/>
      <c r="AM781" s="688"/>
      <c r="AN781" s="688"/>
      <c r="AO781" s="688"/>
      <c r="AP781" s="688"/>
      <c r="AQ781" s="688"/>
      <c r="AR781" s="688"/>
      <c r="AS781" s="688"/>
      <c r="AT781" s="689"/>
      <c r="AU781" s="413">
        <v>12</v>
      </c>
      <c r="AV781" s="414"/>
      <c r="AW781" s="414"/>
      <c r="AX781" s="415"/>
    </row>
    <row r="782" spans="1:50" ht="24.75" customHeight="1" x14ac:dyDescent="0.15">
      <c r="A782" s="656"/>
      <c r="B782" s="657"/>
      <c r="C782" s="657"/>
      <c r="D782" s="657"/>
      <c r="E782" s="657"/>
      <c r="F782" s="658"/>
      <c r="G782" s="598" t="s">
        <v>583</v>
      </c>
      <c r="H782" s="599"/>
      <c r="I782" s="599"/>
      <c r="J782" s="599"/>
      <c r="K782" s="600"/>
      <c r="L782" s="621" t="s">
        <v>584</v>
      </c>
      <c r="M782" s="622"/>
      <c r="N782" s="622"/>
      <c r="O782" s="622"/>
      <c r="P782" s="622"/>
      <c r="Q782" s="622"/>
      <c r="R782" s="622"/>
      <c r="S782" s="622"/>
      <c r="T782" s="622"/>
      <c r="U782" s="622"/>
      <c r="V782" s="622"/>
      <c r="W782" s="622"/>
      <c r="X782" s="623"/>
      <c r="Y782" s="624">
        <v>35</v>
      </c>
      <c r="Z782" s="625"/>
      <c r="AA782" s="625"/>
      <c r="AB782" s="632"/>
      <c r="AC782" s="598" t="s">
        <v>587</v>
      </c>
      <c r="AD782" s="599"/>
      <c r="AE782" s="599"/>
      <c r="AF782" s="599"/>
      <c r="AG782" s="600"/>
      <c r="AH782" s="621" t="s">
        <v>585</v>
      </c>
      <c r="AI782" s="622"/>
      <c r="AJ782" s="622"/>
      <c r="AK782" s="622"/>
      <c r="AL782" s="622"/>
      <c r="AM782" s="622"/>
      <c r="AN782" s="622"/>
      <c r="AO782" s="622"/>
      <c r="AP782" s="622"/>
      <c r="AQ782" s="622"/>
      <c r="AR782" s="622"/>
      <c r="AS782" s="622"/>
      <c r="AT782" s="623"/>
      <c r="AU782" s="624">
        <v>5</v>
      </c>
      <c r="AV782" s="625"/>
      <c r="AW782" s="625"/>
      <c r="AX782" s="626"/>
    </row>
    <row r="783" spans="1:50" ht="24.75" customHeight="1" x14ac:dyDescent="0.15">
      <c r="A783" s="656"/>
      <c r="B783" s="657"/>
      <c r="C783" s="657"/>
      <c r="D783" s="657"/>
      <c r="E783" s="657"/>
      <c r="F783" s="658"/>
      <c r="G783" s="598" t="s">
        <v>582</v>
      </c>
      <c r="H783" s="599"/>
      <c r="I783" s="599"/>
      <c r="J783" s="599"/>
      <c r="K783" s="600"/>
      <c r="L783" s="621" t="s">
        <v>585</v>
      </c>
      <c r="M783" s="622"/>
      <c r="N783" s="622"/>
      <c r="O783" s="622"/>
      <c r="P783" s="622"/>
      <c r="Q783" s="622"/>
      <c r="R783" s="622"/>
      <c r="S783" s="622"/>
      <c r="T783" s="622"/>
      <c r="U783" s="622"/>
      <c r="V783" s="622"/>
      <c r="W783" s="622"/>
      <c r="X783" s="623"/>
      <c r="Y783" s="624">
        <v>24</v>
      </c>
      <c r="Z783" s="625"/>
      <c r="AA783" s="625"/>
      <c r="AB783" s="632"/>
      <c r="AC783" s="598" t="s">
        <v>586</v>
      </c>
      <c r="AD783" s="599"/>
      <c r="AE783" s="599"/>
      <c r="AF783" s="599"/>
      <c r="AG783" s="600"/>
      <c r="AH783" s="621" t="s">
        <v>588</v>
      </c>
      <c r="AI783" s="622"/>
      <c r="AJ783" s="622"/>
      <c r="AK783" s="622"/>
      <c r="AL783" s="622"/>
      <c r="AM783" s="622"/>
      <c r="AN783" s="622"/>
      <c r="AO783" s="622"/>
      <c r="AP783" s="622"/>
      <c r="AQ783" s="622"/>
      <c r="AR783" s="622"/>
      <c r="AS783" s="622"/>
      <c r="AT783" s="623"/>
      <c r="AU783" s="624">
        <v>3</v>
      </c>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150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20</v>
      </c>
      <c r="AV791" s="856"/>
      <c r="AW791" s="856"/>
      <c r="AX791" s="858"/>
    </row>
    <row r="792" spans="1:50" ht="18.75" hidden="1" customHeight="1" x14ac:dyDescent="0.15">
      <c r="A792" s="656"/>
      <c r="B792" s="657"/>
      <c r="C792" s="657"/>
      <c r="D792" s="657"/>
      <c r="E792" s="657"/>
      <c r="F792" s="658"/>
      <c r="G792" s="861"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61"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18.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18.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18.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18.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18.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18.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18.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18.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18.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18.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18.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18.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18.75" hidden="1" customHeight="1" x14ac:dyDescent="0.15">
      <c r="A805" s="656"/>
      <c r="B805" s="657"/>
      <c r="C805" s="657"/>
      <c r="D805" s="657"/>
      <c r="E805" s="657"/>
      <c r="F805" s="658"/>
      <c r="G805" s="861"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61"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18.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18.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18.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18.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18.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18.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18.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18.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18.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18.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18.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18.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18.75" hidden="1" customHeight="1" x14ac:dyDescent="0.15">
      <c r="A818" s="656"/>
      <c r="B818" s="657"/>
      <c r="C818" s="657"/>
      <c r="D818" s="657"/>
      <c r="E818" s="657"/>
      <c r="F818" s="658"/>
      <c r="G818" s="861"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61"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18.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18.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18.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18.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18.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18.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18.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18.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18.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18.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18.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18.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85.5" customHeight="1" x14ac:dyDescent="0.15">
      <c r="A837" s="401">
        <v>1</v>
      </c>
      <c r="B837" s="401">
        <v>1</v>
      </c>
      <c r="C837" s="387" t="s">
        <v>589</v>
      </c>
      <c r="D837" s="369"/>
      <c r="E837" s="369"/>
      <c r="F837" s="369"/>
      <c r="G837" s="369"/>
      <c r="H837" s="369"/>
      <c r="I837" s="369"/>
      <c r="J837" s="370">
        <v>8010405009495</v>
      </c>
      <c r="K837" s="371"/>
      <c r="L837" s="371"/>
      <c r="M837" s="371"/>
      <c r="N837" s="371"/>
      <c r="O837" s="371"/>
      <c r="P837" s="388" t="s">
        <v>591</v>
      </c>
      <c r="Q837" s="372"/>
      <c r="R837" s="372"/>
      <c r="S837" s="372"/>
      <c r="T837" s="372"/>
      <c r="U837" s="372"/>
      <c r="V837" s="372"/>
      <c r="W837" s="372"/>
      <c r="X837" s="372"/>
      <c r="Y837" s="373">
        <v>150</v>
      </c>
      <c r="Z837" s="374"/>
      <c r="AA837" s="374"/>
      <c r="AB837" s="375"/>
      <c r="AC837" s="383" t="s">
        <v>534</v>
      </c>
      <c r="AD837" s="384"/>
      <c r="AE837" s="384"/>
      <c r="AF837" s="384"/>
      <c r="AG837" s="384"/>
      <c r="AH837" s="385">
        <v>1</v>
      </c>
      <c r="AI837" s="386"/>
      <c r="AJ837" s="386"/>
      <c r="AK837" s="386"/>
      <c r="AL837" s="379">
        <v>100</v>
      </c>
      <c r="AM837" s="380"/>
      <c r="AN837" s="380"/>
      <c r="AO837" s="381"/>
      <c r="AP837" s="382" t="s">
        <v>593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88.5" customHeight="1" x14ac:dyDescent="0.15">
      <c r="A870" s="401">
        <v>1</v>
      </c>
      <c r="B870" s="401">
        <v>1</v>
      </c>
      <c r="C870" s="387" t="s">
        <v>590</v>
      </c>
      <c r="D870" s="369"/>
      <c r="E870" s="369"/>
      <c r="F870" s="369"/>
      <c r="G870" s="369"/>
      <c r="H870" s="369"/>
      <c r="I870" s="369"/>
      <c r="J870" s="370">
        <v>8010405009495</v>
      </c>
      <c r="K870" s="371"/>
      <c r="L870" s="371"/>
      <c r="M870" s="371"/>
      <c r="N870" s="371"/>
      <c r="O870" s="371"/>
      <c r="P870" s="388" t="s">
        <v>592</v>
      </c>
      <c r="Q870" s="372"/>
      <c r="R870" s="372"/>
      <c r="S870" s="372"/>
      <c r="T870" s="372"/>
      <c r="U870" s="372"/>
      <c r="V870" s="372"/>
      <c r="W870" s="372"/>
      <c r="X870" s="372"/>
      <c r="Y870" s="373">
        <v>20</v>
      </c>
      <c r="Z870" s="374"/>
      <c r="AA870" s="374"/>
      <c r="AB870" s="375"/>
      <c r="AC870" s="383" t="s">
        <v>534</v>
      </c>
      <c r="AD870" s="384"/>
      <c r="AE870" s="384"/>
      <c r="AF870" s="384"/>
      <c r="AG870" s="384"/>
      <c r="AH870" s="385">
        <v>1</v>
      </c>
      <c r="AI870" s="386"/>
      <c r="AJ870" s="386"/>
      <c r="AK870" s="386"/>
      <c r="AL870" s="379">
        <v>98</v>
      </c>
      <c r="AM870" s="380"/>
      <c r="AN870" s="380"/>
      <c r="AO870" s="381"/>
      <c r="AP870" s="382" t="s">
        <v>593</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39" max="49" man="1"/>
    <brk id="778" max="49" man="1"/>
    <brk id="1102" max="49" man="1"/>
  </rowBreaks>
  <colBreaks count="1" manualBreakCount="1">
    <brk id="11"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61" t="s">
        <v>524</v>
      </c>
      <c r="H2" s="619"/>
      <c r="I2" s="619"/>
      <c r="J2" s="619"/>
      <c r="K2" s="619"/>
      <c r="L2" s="619"/>
      <c r="M2" s="619"/>
      <c r="N2" s="619"/>
      <c r="O2" s="619"/>
      <c r="P2" s="619"/>
      <c r="Q2" s="619"/>
      <c r="R2" s="619"/>
      <c r="S2" s="619"/>
      <c r="T2" s="619"/>
      <c r="U2" s="619"/>
      <c r="V2" s="619"/>
      <c r="W2" s="619"/>
      <c r="X2" s="619"/>
      <c r="Y2" s="619"/>
      <c r="Z2" s="619"/>
      <c r="AA2" s="619"/>
      <c r="AB2" s="620"/>
      <c r="AC2" s="861"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861" t="s">
        <v>404</v>
      </c>
      <c r="H15" s="619"/>
      <c r="I15" s="619"/>
      <c r="J15" s="619"/>
      <c r="K15" s="619"/>
      <c r="L15" s="619"/>
      <c r="M15" s="619"/>
      <c r="N15" s="619"/>
      <c r="O15" s="619"/>
      <c r="P15" s="619"/>
      <c r="Q15" s="619"/>
      <c r="R15" s="619"/>
      <c r="S15" s="619"/>
      <c r="T15" s="619"/>
      <c r="U15" s="619"/>
      <c r="V15" s="619"/>
      <c r="W15" s="619"/>
      <c r="X15" s="619"/>
      <c r="Y15" s="619"/>
      <c r="Z15" s="619"/>
      <c r="AA15" s="619"/>
      <c r="AB15" s="620"/>
      <c r="AC15" s="861"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861" t="s">
        <v>403</v>
      </c>
      <c r="H28" s="619"/>
      <c r="I28" s="619"/>
      <c r="J28" s="619"/>
      <c r="K28" s="619"/>
      <c r="L28" s="619"/>
      <c r="M28" s="619"/>
      <c r="N28" s="619"/>
      <c r="O28" s="619"/>
      <c r="P28" s="619"/>
      <c r="Q28" s="619"/>
      <c r="R28" s="619"/>
      <c r="S28" s="619"/>
      <c r="T28" s="619"/>
      <c r="U28" s="619"/>
      <c r="V28" s="619"/>
      <c r="W28" s="619"/>
      <c r="X28" s="619"/>
      <c r="Y28" s="619"/>
      <c r="Z28" s="619"/>
      <c r="AA28" s="619"/>
      <c r="AB28" s="620"/>
      <c r="AC28" s="861"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861" t="s">
        <v>453</v>
      </c>
      <c r="H41" s="619"/>
      <c r="I41" s="619"/>
      <c r="J41" s="619"/>
      <c r="K41" s="619"/>
      <c r="L41" s="619"/>
      <c r="M41" s="619"/>
      <c r="N41" s="619"/>
      <c r="O41" s="619"/>
      <c r="P41" s="619"/>
      <c r="Q41" s="619"/>
      <c r="R41" s="619"/>
      <c r="S41" s="619"/>
      <c r="T41" s="619"/>
      <c r="U41" s="619"/>
      <c r="V41" s="619"/>
      <c r="W41" s="619"/>
      <c r="X41" s="619"/>
      <c r="Y41" s="619"/>
      <c r="Z41" s="619"/>
      <c r="AA41" s="619"/>
      <c r="AB41" s="620"/>
      <c r="AC41" s="861"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61" t="s">
        <v>305</v>
      </c>
      <c r="H55" s="619"/>
      <c r="I55" s="619"/>
      <c r="J55" s="619"/>
      <c r="K55" s="619"/>
      <c r="L55" s="619"/>
      <c r="M55" s="619"/>
      <c r="N55" s="619"/>
      <c r="O55" s="619"/>
      <c r="P55" s="619"/>
      <c r="Q55" s="619"/>
      <c r="R55" s="619"/>
      <c r="S55" s="619"/>
      <c r="T55" s="619"/>
      <c r="U55" s="619"/>
      <c r="V55" s="619"/>
      <c r="W55" s="619"/>
      <c r="X55" s="619"/>
      <c r="Y55" s="619"/>
      <c r="Z55" s="619"/>
      <c r="AA55" s="619"/>
      <c r="AB55" s="620"/>
      <c r="AC55" s="861"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861" t="s">
        <v>408</v>
      </c>
      <c r="H68" s="619"/>
      <c r="I68" s="619"/>
      <c r="J68" s="619"/>
      <c r="K68" s="619"/>
      <c r="L68" s="619"/>
      <c r="M68" s="619"/>
      <c r="N68" s="619"/>
      <c r="O68" s="619"/>
      <c r="P68" s="619"/>
      <c r="Q68" s="619"/>
      <c r="R68" s="619"/>
      <c r="S68" s="619"/>
      <c r="T68" s="619"/>
      <c r="U68" s="619"/>
      <c r="V68" s="619"/>
      <c r="W68" s="619"/>
      <c r="X68" s="619"/>
      <c r="Y68" s="619"/>
      <c r="Z68" s="619"/>
      <c r="AA68" s="619"/>
      <c r="AB68" s="620"/>
      <c r="AC68" s="861"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861" t="s">
        <v>410</v>
      </c>
      <c r="H81" s="619"/>
      <c r="I81" s="619"/>
      <c r="J81" s="619"/>
      <c r="K81" s="619"/>
      <c r="L81" s="619"/>
      <c r="M81" s="619"/>
      <c r="N81" s="619"/>
      <c r="O81" s="619"/>
      <c r="P81" s="619"/>
      <c r="Q81" s="619"/>
      <c r="R81" s="619"/>
      <c r="S81" s="619"/>
      <c r="T81" s="619"/>
      <c r="U81" s="619"/>
      <c r="V81" s="619"/>
      <c r="W81" s="619"/>
      <c r="X81" s="619"/>
      <c r="Y81" s="619"/>
      <c r="Z81" s="619"/>
      <c r="AA81" s="619"/>
      <c r="AB81" s="620"/>
      <c r="AC81" s="861"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861" t="s">
        <v>412</v>
      </c>
      <c r="H94" s="619"/>
      <c r="I94" s="619"/>
      <c r="J94" s="619"/>
      <c r="K94" s="619"/>
      <c r="L94" s="619"/>
      <c r="M94" s="619"/>
      <c r="N94" s="619"/>
      <c r="O94" s="619"/>
      <c r="P94" s="619"/>
      <c r="Q94" s="619"/>
      <c r="R94" s="619"/>
      <c r="S94" s="619"/>
      <c r="T94" s="619"/>
      <c r="U94" s="619"/>
      <c r="V94" s="619"/>
      <c r="W94" s="619"/>
      <c r="X94" s="619"/>
      <c r="Y94" s="619"/>
      <c r="Z94" s="619"/>
      <c r="AA94" s="619"/>
      <c r="AB94" s="620"/>
      <c r="AC94" s="861"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61"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61"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861"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61"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861"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61"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861"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61"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61"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61"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861"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61"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861"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61"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861"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61"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61"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61"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861"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61"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861"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61"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861"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61"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2017-06-19T11:05:47Z</cp:lastPrinted>
  <dcterms:created xsi:type="dcterms:W3CDTF">2012-03-13T00:50:25Z</dcterms:created>
  <dcterms:modified xsi:type="dcterms:W3CDTF">2017-06-30T02:08:23Z</dcterms:modified>
</cp:coreProperties>
</file>