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<sst xmlns="http://schemas.openxmlformats.org/spreadsheetml/2006/main" count="2138" uniqueCount="531">
  <si>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</si>
  <si>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</si>
  <si>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</si>
  <si>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</si>
  <si>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</si>
  <si>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</si>
  <si>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</si>
  <si>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</si>
  <si>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</si>
  <si>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</si>
  <si>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</si>
  <si>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</si>
  <si>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</si>
  <si>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</si>
  <si>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</si>
  <si>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</si>
  <si>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</si>
  <si>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</si>
  <si>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</si>
  <si>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</si>
  <si>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</si>
  <si>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</si>
  <si>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</si>
  <si>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</si>
  <si>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</si>
  <si>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</si>
  <si>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</si>
  <si>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</si>
  <si>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</si>
  <si>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</si>
  <si>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</si>
  <si>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</si>
  <si>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</si>
  <si>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</si>
  <si>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</si>
  <si>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</si>
  <si>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</si>
  <si>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</si>
  <si>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</si>
  <si>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</si>
  <si>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</si>
  <si>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</si>
  <si>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</si>
  <si>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</si>
  <si>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</si>
  <si>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</si>
  <si>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</si>
  <si>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</si>
  <si>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</si>
  <si>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</si>
  <si>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</si>
  <si>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</si>
  <si>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</si>
  <si>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</si>
  <si>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</si>
  <si>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</si>
  <si>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</si>
  <si>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</si>
  <si>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</si>
  <si>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</si>
  <si>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</si>
  <si>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</si>
  <si>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</si>
  <si>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</si>
  <si>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</si>
  <si>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</si>
  <si>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</si>
  <si>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</si>
  <si>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</si>
  <si>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</si>
  <si>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</si>
  <si>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</si>
  <si>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</si>
  <si>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</si>
  <si>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</si>
  <si>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</si>
  <si>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</si>
  <si>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</si>
  <si>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</si>
  <si>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</si>
  <si>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</si>
  <si>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</si>
  <si>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</si>
  <si>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</si>
  <si>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</si>
  <si>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</si>
  <si>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</si>
  <si>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</si>
  <si>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</si>
  <si>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</si>
  <si>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</si>
  <si>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</si>
  <si>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</si>
  <si>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</si>
  <si>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</si>
  <si>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</si>
  <si>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</si>
  <si>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</si>
  <si>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</si>
  <si>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</si>
  <si>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</si>
  <si>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</si>
  <si>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</si>
  <si>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</si>
  <si>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</si>
  <si>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</si>
  <si>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</si>
  <si>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</si>
  <si>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</si>
  <si>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</si>
  <si>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</si>
  <si>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</si>
  <si>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</si>
  <si>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</si>
  <si>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</si>
  <si>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</si>
  <si>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</si>
  <si>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</si>
  <si>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</si>
  <si>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</si>
  <si>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</si>
  <si>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</si>
  <si>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</si>
  <si>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</si>
  <si>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</si>
  <si>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</si>
  <si>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</si>
  <si>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</si>
  <si>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</si>
  <si>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</si>
  <si>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</si>
  <si>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</si>
  <si>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</si>
  <si>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</si>
  <si>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</si>
  <si>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</si>
  <si>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</si>
  <si>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</si>
  <si>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</si>
  <si>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</si>
  <si>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</si>
  <si>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</si>
  <si>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</si>
  <si>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</si>
  <si>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</si>
  <si>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</si>
  <si>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</si>
  <si>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</si>
  <si>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</si>
  <si>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</si>
  <si>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</si>
  <si>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</si>
  <si>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</si>
  <si>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</si>
  <si>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</si>
  <si>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</si>
  <si>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</si>
  <si>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</si>
  <si>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</si>
  <si>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</si>
  <si>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</si>
  <si>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</si>
  <si>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</si>
  <si>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</si>
  <si>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</si>
  <si>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</si>
  <si>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</si>
  <si>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</si>
  <si>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</si>
  <si>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</si>
  <si>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</si>
  <si>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</si>
  <si>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</si>
  <si>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</si>
  <si>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</si>
  <si>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</si>
  <si>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</si>
  <si>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</si>
  <si>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</si>
  <si>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</si>
  <si>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</si>
  <si>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</si>
  <si>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</si>
  <si>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</si>
  <si>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</si>
  <si>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</si>
  <si>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</si>
  <si>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</si>
  <si>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</si>
  <si>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</si>
  <si>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</si>
  <si>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</si>
  <si>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</si>
  <si>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</si>
  <si>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</si>
  <si>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</si>
  <si>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</si>
  <si>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</si>
  <si>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</si>
  <si>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</si>
  <si>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</si>
  <si>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</si>
  <si>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</si>
  <si>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</si>
  <si>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</si>
  <si>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</si>
  <si>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</si>
  <si>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</si>
  <si>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</si>
  <si>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</si>
  <si>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</si>
  <si>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</si>
  <si>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</si>
  <si>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</si>
  <si>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</si>
  <si>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</si>
  <si>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</si>
  <si>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</si>
  <si>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</si>
  <si>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</si>
  <si>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</si>
  <si>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</si>
  <si>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</si>
  <si>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</si>
  <si>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</si>
  <si>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</si>
  <si>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</si>
  <si>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</si>
  <si>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</si>
  <si>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</si>
  <si>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</si>
  <si>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</si>
  <si>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</si>
  <si>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</si>
  <si>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</si>
  <si>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</si>
  <si>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</si>
  <si>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</si>
  <si>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</si>
  <si>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</si>
  <si>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</si>
  <si>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</si>
  <si>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</si>
  <si>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</si>
  <si>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</si>
  <si>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</si>
  <si>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</si>
  <si>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</si>
  <si>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</si>
  <si>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</si>
  <si>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</si>
  <si>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</si>
  <si>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</si>
  <si>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</si>
  <si>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</si>
  <si>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</si>
  <si>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</si>
  <si>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</si>
  <si>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</si>
  <si>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</si>
  <si>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</si>
  <si>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</si>
  <si>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</si>
  <si>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</si>
  <si>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</si>
  <si>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</si>
  <si>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</si>
  <si>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</si>
  <si>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</si>
  <si>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</si>
  <si>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</si>
  <si>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</si>
  <si>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</si>
  <si>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</si>
  <si>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</si>
  <si>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</si>
  <si>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</si>
  <si>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</si>
  <si>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</si>
  <si>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</si>
  <si>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</si>
  <si>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</si>
  <si>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</si>
  <si>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</si>
  <si>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</si>
  <si>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</si>
  <si>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</si>
  <si>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</si>
  <si>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</si>
  <si>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</si>
  <si>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</si>
  <si>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</si>
  <si>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</si>
  <si>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</si>
  <si>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</si>
  <si>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</si>
  <si>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</si>
  <si>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</si>
  <si>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</si>
  <si>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</si>
  <si>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</si>
  <si>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</si>
  <si>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</si>
  <si>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</si>
  <si>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</si>
  <si>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</si>
  <si>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</si>
  <si>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</si>
  <si>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</si>
  <si>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</si>
  <si>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</si>
  <si>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</si>
  <si>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</si>
  <si>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</si>
  <si>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</si>
  <si>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</si>
  <si>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</si>
  <si>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</si>
  <si>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</si>
  <si>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</si>
  <si>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</si>
  <si>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</si>
  <si>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</si>
  <si>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</si>
  <si>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</si>
  <si>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</si>
  <si>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</si>
  <si>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</si>
  <si>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</si>
  <si>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</si>
  <si>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</si>
  <si>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</si>
  <si>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</si>
  <si>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</si>
  <si>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</si>
  <si>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</si>
  <si>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</si>
  <si>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</si>
  <si>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</si>
  <si>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</si>
  <si>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</si>
  <si>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</si>
  <si>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</si>
  <si>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</si>
  <si>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</si>
  <si>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</si>
  <si>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</si>
  <si>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</si>
  <si>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</si>
  <si>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</si>
  <si>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</si>
  <si>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</si>
  <si>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</si>
  <si>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</si>
  <si>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</si>
  <si>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</si>
  <si>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</si>
  <si>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</si>
  <si>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</si>
  <si>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</si>
  <si>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</si>
  <si>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</si>
  <si>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</si>
  <si>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</si>
  <si>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</si>
  <si>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</si>
  <si>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</si>
  <si>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</si>
  <si>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</si>
  <si>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</si>
  <si>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</si>
  <si>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</si>
  <si>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</si>
  <si>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</si>
  <si>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</si>
  <si>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</si>
  <si>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</si>
  <si>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</si>
  <si>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</si>
  <si>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</si>
  <si>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</si>
  <si>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</si>
  <si>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</si>
  <si>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</si>
  <si>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</si>
  <si>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</si>
  <si>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</si>
  <si>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</si>
  <si>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</si>
  <si>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</si>
  <si>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</si>
  <si>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</si>
  <si>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</si>
  <si>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</si>
  <si>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</si>
  <si>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</si>
  <si>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</si>
  <si>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</si>
  <si>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</si>
  <si>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</si>
  <si>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</si>
  <si>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</si>
  <si>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</si>
  <si>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</si>
  <si>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</si>
  <si>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</si>
  <si>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</si>
  <si>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</si>
  <si>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</si>
  <si>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</si>
  <si>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</si>
  <si>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</si>
  <si>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</si>
  <si>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</si>
  <si>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</si>
  <si>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</si>
  <si>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</si>
  <si>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</si>
  <si>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</si>
  <si>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</si>
  <si>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</si>
  <si>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</si>
  <si>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</si>
  <si>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</si>
  <si>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</si>
  <si>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</si>
  <si>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</si>
  <si>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</si>
  <si>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</si>
  <si>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</si>
  <si>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</si>
  <si>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</si>
  <si>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</si>
  <si>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</si>
  <si>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</si>
  <si>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</si>
  <si>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</si>
  <si>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</si>
  <si>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</si>
  <si>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</si>
  <si>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</si>
  <si>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</si>
  <si>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</si>
  <si>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</si>
  <si>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</si>
  <si>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</si>
  <si>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</si>
  <si>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</si>
  <si>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</si>
  <si>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</si>
  <si>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</si>
  <si>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</si>
  <si>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</si>
  <si>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</si>
  <si>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</si>
  <si>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</si>
  <si>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</si>
  <si>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</si>
  <si>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</si>
  <si>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</si>
  <si>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</si>
  <si>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</si>
  <si>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</si>
  <si>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</si>
  <si>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鉄道安全対策等</t>
    <rPh sb="0" eb="2">
      <t>テツドウ</t>
    </rPh>
    <rPh sb="2" eb="4">
      <t>アンゼン</t>
    </rPh>
    <rPh sb="4" eb="6">
      <t>タイサク</t>
    </rPh>
    <rPh sb="6" eb="7">
      <t>トウ</t>
    </rPh>
    <phoneticPr fontId="5"/>
  </si>
  <si>
    <t>鉄道局</t>
    <rPh sb="0" eb="2">
      <t>テツドウ</t>
    </rPh>
    <rPh sb="2" eb="3">
      <t>キョク</t>
    </rPh>
    <phoneticPr fontId="5"/>
  </si>
  <si>
    <t>安全監理官</t>
    <rPh sb="0" eb="2">
      <t>アンゼン</t>
    </rPh>
    <rPh sb="2" eb="5">
      <t>カンリカン</t>
    </rPh>
    <phoneticPr fontId="5"/>
  </si>
  <si>
    <t>安全監理官　山﨑　輝</t>
    <rPh sb="0" eb="2">
      <t>アンゼン</t>
    </rPh>
    <rPh sb="2" eb="5">
      <t>カンリカン</t>
    </rPh>
    <rPh sb="6" eb="8">
      <t>ヤマサキ</t>
    </rPh>
    <rPh sb="9" eb="10">
      <t>アキラ</t>
    </rPh>
    <phoneticPr fontId="5"/>
  </si>
  <si>
    <t>交通安全対策基本法第３０条、第３１条
鉄道事業法第５６条
軌道法第２６条で準用する鉄道事業法第５６条</t>
    <rPh sb="0" eb="2">
      <t>コウツウ</t>
    </rPh>
    <rPh sb="2" eb="4">
      <t>アンゼン</t>
    </rPh>
    <rPh sb="4" eb="6">
      <t>タイサク</t>
    </rPh>
    <rPh sb="6" eb="9">
      <t>キホンホウ</t>
    </rPh>
    <rPh sb="9" eb="10">
      <t>ダイ</t>
    </rPh>
    <rPh sb="12" eb="13">
      <t>ジョウ</t>
    </rPh>
    <rPh sb="14" eb="15">
      <t>ダイ</t>
    </rPh>
    <rPh sb="17" eb="18">
      <t>ジョウ</t>
    </rPh>
    <rPh sb="19" eb="21">
      <t>テツドウ</t>
    </rPh>
    <rPh sb="21" eb="24">
      <t>ジギョウホウ</t>
    </rPh>
    <rPh sb="24" eb="25">
      <t>ダイ</t>
    </rPh>
    <rPh sb="27" eb="28">
      <t>ジョウ</t>
    </rPh>
    <rPh sb="29" eb="32">
      <t>キドウホウ</t>
    </rPh>
    <rPh sb="32" eb="33">
      <t>ダイ</t>
    </rPh>
    <rPh sb="35" eb="36">
      <t>ジョウ</t>
    </rPh>
    <rPh sb="37" eb="39">
      <t>ジュンヨウ</t>
    </rPh>
    <rPh sb="41" eb="43">
      <t>テツドウ</t>
    </rPh>
    <rPh sb="43" eb="46">
      <t>ジギョウホウ</t>
    </rPh>
    <rPh sb="46" eb="47">
      <t>ダイ</t>
    </rPh>
    <rPh sb="49" eb="50">
      <t>ジョウ</t>
    </rPh>
    <phoneticPr fontId="5"/>
  </si>
  <si>
    <t>第１０次交通安全基本計画
国土交通省交通安全業務計画</t>
    <rPh sb="0" eb="1">
      <t>ダイ</t>
    </rPh>
    <rPh sb="3" eb="4">
      <t>ジ</t>
    </rPh>
    <rPh sb="4" eb="6">
      <t>コウツウ</t>
    </rPh>
    <rPh sb="6" eb="8">
      <t>アンゼン</t>
    </rPh>
    <rPh sb="8" eb="10">
      <t>キホン</t>
    </rPh>
    <rPh sb="10" eb="12">
      <t>ケイカク</t>
    </rPh>
    <rPh sb="13" eb="15">
      <t>コクド</t>
    </rPh>
    <rPh sb="15" eb="18">
      <t>コウツウショウ</t>
    </rPh>
    <rPh sb="18" eb="20">
      <t>コウツウ</t>
    </rPh>
    <rPh sb="20" eb="22">
      <t>アンゼン</t>
    </rPh>
    <rPh sb="22" eb="24">
      <t>ギョウム</t>
    </rPh>
    <rPh sb="24" eb="26">
      <t>ケイカク</t>
    </rPh>
    <phoneticPr fontId="5"/>
  </si>
  <si>
    <t>○</t>
  </si>
  <si>
    <t>　鉄軌道輸送においては、一たび事故が発生すると、多数の死傷者が発生したり、利用者の利便に重大な支障をきたすなど、甚大な被害を生ずる恐れがある。運転事故の件数は長期的には減少傾向にあるが、依然として、運転事故による死傷者が発生している。
　このため、安全対策を総合的に推進し、鉄軌道における輸送の安全を確保する。</t>
    <rPh sb="1" eb="2">
      <t>テツ</t>
    </rPh>
    <rPh sb="2" eb="4">
      <t>キドウ</t>
    </rPh>
    <rPh sb="4" eb="6">
      <t>ユソウ</t>
    </rPh>
    <rPh sb="12" eb="13">
      <t>ヒト</t>
    </rPh>
    <rPh sb="15" eb="17">
      <t>ジコ</t>
    </rPh>
    <rPh sb="18" eb="20">
      <t>ハッセイ</t>
    </rPh>
    <rPh sb="24" eb="26">
      <t>タスウ</t>
    </rPh>
    <rPh sb="27" eb="30">
      <t>シショウシャ</t>
    </rPh>
    <rPh sb="31" eb="33">
      <t>ハッセイ</t>
    </rPh>
    <rPh sb="37" eb="40">
      <t>リヨウシャ</t>
    </rPh>
    <rPh sb="41" eb="43">
      <t>リベン</t>
    </rPh>
    <rPh sb="44" eb="46">
      <t>ジュウダイ</t>
    </rPh>
    <rPh sb="47" eb="49">
      <t>シショウ</t>
    </rPh>
    <rPh sb="56" eb="58">
      <t>ジンダイ</t>
    </rPh>
    <rPh sb="59" eb="61">
      <t>ヒガイ</t>
    </rPh>
    <rPh sb="62" eb="63">
      <t>ショウ</t>
    </rPh>
    <rPh sb="65" eb="66">
      <t>オソ</t>
    </rPh>
    <rPh sb="71" eb="73">
      <t>ウンテン</t>
    </rPh>
    <rPh sb="73" eb="75">
      <t>ジコ</t>
    </rPh>
    <rPh sb="76" eb="78">
      <t>ケンスウ</t>
    </rPh>
    <rPh sb="79" eb="82">
      <t>チョウキテキ</t>
    </rPh>
    <rPh sb="84" eb="86">
      <t>ゲンショウ</t>
    </rPh>
    <rPh sb="86" eb="88">
      <t>ケイコウ</t>
    </rPh>
    <rPh sb="93" eb="95">
      <t>イゼン</t>
    </rPh>
    <rPh sb="99" eb="101">
      <t>ウンテン</t>
    </rPh>
    <rPh sb="101" eb="103">
      <t>ジコ</t>
    </rPh>
    <rPh sb="106" eb="109">
      <t>シショウシャ</t>
    </rPh>
    <rPh sb="110" eb="112">
      <t>ハッセイ</t>
    </rPh>
    <rPh sb="124" eb="126">
      <t>アンゼン</t>
    </rPh>
    <rPh sb="126" eb="128">
      <t>タイサク</t>
    </rPh>
    <rPh sb="129" eb="132">
      <t>ソウゴウテキ</t>
    </rPh>
    <rPh sb="133" eb="135">
      <t>スイシン</t>
    </rPh>
    <rPh sb="137" eb="138">
      <t>テツ</t>
    </rPh>
    <rPh sb="138" eb="140">
      <t>キドウ</t>
    </rPh>
    <rPh sb="144" eb="146">
      <t>ユソウ</t>
    </rPh>
    <rPh sb="147" eb="149">
      <t>アンゼン</t>
    </rPh>
    <rPh sb="150" eb="152">
      <t>カクホ</t>
    </rPh>
    <phoneticPr fontId="5"/>
  </si>
  <si>
    <t>-</t>
    <phoneticPr fontId="5"/>
  </si>
  <si>
    <t>人</t>
    <rPh sb="0" eb="1">
      <t>ニン</t>
    </rPh>
    <phoneticPr fontId="5"/>
  </si>
  <si>
    <t>保安監査の実施回数</t>
    <rPh sb="0" eb="2">
      <t>ホアン</t>
    </rPh>
    <rPh sb="2" eb="4">
      <t>カンサ</t>
    </rPh>
    <rPh sb="5" eb="7">
      <t>ジッシ</t>
    </rPh>
    <rPh sb="7" eb="9">
      <t>カイスウ</t>
    </rPh>
    <phoneticPr fontId="5"/>
  </si>
  <si>
    <t>回</t>
    <rPh sb="0" eb="1">
      <t>カイ</t>
    </rPh>
    <phoneticPr fontId="5"/>
  </si>
  <si>
    <t>-</t>
  </si>
  <si>
    <t>-</t>
    <phoneticPr fontId="5"/>
  </si>
  <si>
    <t>保安連絡会議の開催回数</t>
    <rPh sb="0" eb="2">
      <t>ホアン</t>
    </rPh>
    <rPh sb="2" eb="4">
      <t>レンラク</t>
    </rPh>
    <rPh sb="4" eb="6">
      <t>カイギ</t>
    </rPh>
    <rPh sb="7" eb="9">
      <t>カイサイ</t>
    </rPh>
    <rPh sb="9" eb="11">
      <t>カイスウ</t>
    </rPh>
    <phoneticPr fontId="5"/>
  </si>
  <si>
    <t>保安監査に係る旅費／実施回数　　　　　　　　　　　　　　</t>
    <rPh sb="0" eb="2">
      <t>ホアン</t>
    </rPh>
    <rPh sb="2" eb="4">
      <t>カンサ</t>
    </rPh>
    <rPh sb="5" eb="6">
      <t>カカ</t>
    </rPh>
    <rPh sb="7" eb="9">
      <t>リョヒ</t>
    </rPh>
    <rPh sb="10" eb="12">
      <t>ジッシ</t>
    </rPh>
    <rPh sb="12" eb="14">
      <t>カイスウ</t>
    </rPh>
    <phoneticPr fontId="5"/>
  </si>
  <si>
    <t>保安連絡会議に係る旅費／実施回数　</t>
    <rPh sb="0" eb="2">
      <t>ホアン</t>
    </rPh>
    <rPh sb="2" eb="4">
      <t>レンラク</t>
    </rPh>
    <rPh sb="4" eb="6">
      <t>カイギ</t>
    </rPh>
    <rPh sb="7" eb="8">
      <t>カカ</t>
    </rPh>
    <rPh sb="9" eb="11">
      <t>リョヒ</t>
    </rPh>
    <rPh sb="12" eb="14">
      <t>ジッシ</t>
    </rPh>
    <rPh sb="14" eb="16">
      <t>カイスウ</t>
    </rPh>
    <phoneticPr fontId="5"/>
  </si>
  <si>
    <t>万円</t>
    <rPh sb="0" eb="2">
      <t>マンエン</t>
    </rPh>
    <phoneticPr fontId="5"/>
  </si>
  <si>
    <t>　万円/回</t>
    <rPh sb="1" eb="3">
      <t>マンエン</t>
    </rPh>
    <rPh sb="4" eb="5">
      <t>カイ</t>
    </rPh>
    <phoneticPr fontId="5"/>
  </si>
  <si>
    <t>28百万円/69回</t>
    <rPh sb="2" eb="3">
      <t>ヒャク</t>
    </rPh>
    <rPh sb="3" eb="5">
      <t>マンエン</t>
    </rPh>
    <rPh sb="8" eb="9">
      <t>カイ</t>
    </rPh>
    <phoneticPr fontId="5"/>
  </si>
  <si>
    <t>30百万円/78回</t>
    <rPh sb="2" eb="4">
      <t>ヒャクマン</t>
    </rPh>
    <rPh sb="4" eb="5">
      <t>エン</t>
    </rPh>
    <rPh sb="8" eb="9">
      <t>カイ</t>
    </rPh>
    <phoneticPr fontId="5"/>
  </si>
  <si>
    <t>16万円/13回</t>
    <rPh sb="2" eb="4">
      <t>マンエン</t>
    </rPh>
    <rPh sb="7" eb="8">
      <t>カイ</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</si>
  <si>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</si>
  <si>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</si>
  <si>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鉄道運転事故による乗客の死亡者数</t>
    <rPh sb="0" eb="2">
      <t>テツドウ</t>
    </rPh>
    <rPh sb="2" eb="4">
      <t>ウンテン</t>
    </rPh>
    <rPh sb="4" eb="6">
      <t>ジコ</t>
    </rPh>
    <rPh sb="9" eb="11">
      <t>ジョウキャク</t>
    </rPh>
    <rPh sb="12" eb="16">
      <t>シボウシャスウ</t>
    </rPh>
    <phoneticPr fontId="5"/>
  </si>
  <si>
    <t>人</t>
    <rPh sb="0" eb="1">
      <t>ニン</t>
    </rPh>
    <phoneticPr fontId="5"/>
  </si>
  <si>
    <t>無</t>
  </si>
  <si>
    <t>事業目的に合致した支出先となっている。</t>
    <rPh sb="0" eb="2">
      <t>ジギョウ</t>
    </rPh>
    <rPh sb="2" eb="4">
      <t>モクテキ</t>
    </rPh>
    <rPh sb="5" eb="7">
      <t>ガッチ</t>
    </rPh>
    <rPh sb="9" eb="12">
      <t>シシュツサキ</t>
    </rPh>
    <phoneticPr fontId="5"/>
  </si>
  <si>
    <t>‐</t>
  </si>
  <si>
    <t>鉄道の安全確保に必要な事業としてのコストとなっている。</t>
    <rPh sb="0" eb="2">
      <t>テツドウ</t>
    </rPh>
    <rPh sb="3" eb="5">
      <t>アンゼン</t>
    </rPh>
    <rPh sb="5" eb="7">
      <t>カクホ</t>
    </rPh>
    <rPh sb="8" eb="10">
      <t>ヒツヨウ</t>
    </rPh>
    <rPh sb="11" eb="13">
      <t>ジギョウ</t>
    </rPh>
    <phoneticPr fontId="5"/>
  </si>
  <si>
    <t>費目・使途は事業目的に即して必要なものとなっている。</t>
    <rPh sb="0" eb="2">
      <t>ヒモク</t>
    </rPh>
    <rPh sb="3" eb="5">
      <t>シト</t>
    </rPh>
    <rPh sb="6" eb="8">
      <t>ジギョウ</t>
    </rPh>
    <rPh sb="8" eb="10">
      <t>モクテキ</t>
    </rPh>
    <rPh sb="11" eb="12">
      <t>ソク</t>
    </rPh>
    <rPh sb="14" eb="16">
      <t>ヒツヨウ</t>
    </rPh>
    <phoneticPr fontId="5"/>
  </si>
  <si>
    <t>優先度を精査して実施し、鉄道の安全確保に必要なものとなっている。</t>
    <rPh sb="0" eb="3">
      <t>ユウセンド</t>
    </rPh>
    <rPh sb="4" eb="6">
      <t>セイサ</t>
    </rPh>
    <rPh sb="8" eb="10">
      <t>ジッシ</t>
    </rPh>
    <rPh sb="12" eb="14">
      <t>テツドウ</t>
    </rPh>
    <rPh sb="15" eb="17">
      <t>アンゼン</t>
    </rPh>
    <rPh sb="17" eb="19">
      <t>カクホ</t>
    </rPh>
    <rPh sb="20" eb="22">
      <t>ヒツヨウ</t>
    </rPh>
    <phoneticPr fontId="5"/>
  </si>
  <si>
    <t>鉄道運転事故による乗客の死亡者数は平成１８年度より目標である０人を達成している。</t>
    <rPh sb="0" eb="2">
      <t>テツドウ</t>
    </rPh>
    <rPh sb="2" eb="4">
      <t>ウンテン</t>
    </rPh>
    <rPh sb="4" eb="6">
      <t>ジコ</t>
    </rPh>
    <rPh sb="9" eb="11">
      <t>ジョウキャク</t>
    </rPh>
    <rPh sb="12" eb="16">
      <t>シボウシャスウ</t>
    </rPh>
    <rPh sb="17" eb="19">
      <t>ヘイセイ</t>
    </rPh>
    <rPh sb="21" eb="23">
      <t>ネンド</t>
    </rPh>
    <rPh sb="25" eb="27">
      <t>モクヒョウ</t>
    </rPh>
    <rPh sb="31" eb="32">
      <t>ニン</t>
    </rPh>
    <rPh sb="33" eb="35">
      <t>タッセイ</t>
    </rPh>
    <phoneticPr fontId="5"/>
  </si>
  <si>
    <t>鉄道の安全確保のためには、保安監査等の実施が必要である。</t>
    <rPh sb="0" eb="2">
      <t>テツドウ</t>
    </rPh>
    <rPh sb="3" eb="5">
      <t>アンゼン</t>
    </rPh>
    <rPh sb="5" eb="7">
      <t>カクホ</t>
    </rPh>
    <rPh sb="13" eb="15">
      <t>ホアン</t>
    </rPh>
    <rPh sb="15" eb="17">
      <t>カンサ</t>
    </rPh>
    <rPh sb="17" eb="18">
      <t>トウ</t>
    </rPh>
    <rPh sb="19" eb="21">
      <t>ジッシ</t>
    </rPh>
    <rPh sb="22" eb="24">
      <t>ヒツヨウ</t>
    </rPh>
    <phoneticPr fontId="5"/>
  </si>
  <si>
    <t>本事業は、鉄道の保安度向上に資するものであり、鉄道の安全確保に必要なものである。</t>
    <rPh sb="0" eb="1">
      <t>ホン</t>
    </rPh>
    <rPh sb="1" eb="3">
      <t>ジギョウ</t>
    </rPh>
    <rPh sb="5" eb="6">
      <t>テツ</t>
    </rPh>
    <rPh sb="8" eb="10">
      <t>ホアン</t>
    </rPh>
    <rPh sb="10" eb="11">
      <t>ド</t>
    </rPh>
    <rPh sb="11" eb="13">
      <t>コウジョウ</t>
    </rPh>
    <rPh sb="14" eb="15">
      <t>シ</t>
    </rPh>
    <rPh sb="23" eb="24">
      <t>テツ</t>
    </rPh>
    <rPh sb="26" eb="28">
      <t>アンゼン</t>
    </rPh>
    <rPh sb="28" eb="30">
      <t>カクホ</t>
    </rPh>
    <rPh sb="31" eb="33">
      <t>ヒツヨウ</t>
    </rPh>
    <phoneticPr fontId="5"/>
  </si>
  <si>
    <t>本事業は、鉄道の安全確保に必要なものであり、優先度の高いものである。</t>
    <rPh sb="0" eb="1">
      <t>ホン</t>
    </rPh>
    <rPh sb="1" eb="3">
      <t>ジギョウ</t>
    </rPh>
    <rPh sb="5" eb="6">
      <t>テツ</t>
    </rPh>
    <rPh sb="8" eb="10">
      <t>アンゼン</t>
    </rPh>
    <rPh sb="10" eb="12">
      <t>カクホ</t>
    </rPh>
    <rPh sb="13" eb="15">
      <t>ヒツヨウ</t>
    </rPh>
    <rPh sb="22" eb="25">
      <t>ユウセンド</t>
    </rPh>
    <rPh sb="26" eb="27">
      <t>タカ</t>
    </rPh>
    <phoneticPr fontId="5"/>
  </si>
  <si>
    <t>保安監査等の活動実績は、見込みに見合ったものとなっている。</t>
    <rPh sb="0" eb="2">
      <t>ホアン</t>
    </rPh>
    <rPh sb="2" eb="4">
      <t>カンサ</t>
    </rPh>
    <rPh sb="4" eb="5">
      <t>トウ</t>
    </rPh>
    <rPh sb="6" eb="8">
      <t>カツドウ</t>
    </rPh>
    <rPh sb="8" eb="10">
      <t>ジッセキ</t>
    </rPh>
    <rPh sb="12" eb="14">
      <t>ミコ</t>
    </rPh>
    <rPh sb="16" eb="18">
      <t>ミア</t>
    </rPh>
    <phoneticPr fontId="5"/>
  </si>
  <si>
    <t>得られた成果は、鉄道事業者に周知し活用されている。</t>
    <rPh sb="0" eb="1">
      <t>エ</t>
    </rPh>
    <rPh sb="4" eb="6">
      <t>セイカ</t>
    </rPh>
    <rPh sb="8" eb="10">
      <t>テツドウ</t>
    </rPh>
    <rPh sb="10" eb="13">
      <t>ジギョウシャ</t>
    </rPh>
    <rPh sb="14" eb="16">
      <t>シュウチ</t>
    </rPh>
    <rPh sb="17" eb="19">
      <t>カツヨウ</t>
    </rPh>
    <phoneticPr fontId="5"/>
  </si>
  <si>
    <t>今後も引き続き効率的な庁費・旅費等の執行に努めていく。</t>
    <rPh sb="0" eb="2">
      <t>コンゴ</t>
    </rPh>
    <rPh sb="3" eb="4">
      <t>ヒ</t>
    </rPh>
    <rPh sb="5" eb="6">
      <t>ツヅ</t>
    </rPh>
    <rPh sb="7" eb="10">
      <t>コウリツテキ</t>
    </rPh>
    <rPh sb="11" eb="13">
      <t>チョウヒ</t>
    </rPh>
    <rPh sb="14" eb="16">
      <t>リョヒ</t>
    </rPh>
    <rPh sb="16" eb="17">
      <t>トウ</t>
    </rPh>
    <rPh sb="18" eb="20">
      <t>シッコウ</t>
    </rPh>
    <rPh sb="21" eb="22">
      <t>ツト</t>
    </rPh>
    <phoneticPr fontId="5"/>
  </si>
  <si>
    <t>旅費等</t>
    <rPh sb="0" eb="2">
      <t>リョヒ</t>
    </rPh>
    <rPh sb="2" eb="3">
      <t>トウ</t>
    </rPh>
    <phoneticPr fontId="5"/>
  </si>
  <si>
    <t>保安監査や事故調査等旅費及び事故速報に関する通信装置維持費等、事故防止対策に要する費用</t>
    <rPh sb="0" eb="2">
      <t>ホアン</t>
    </rPh>
    <rPh sb="2" eb="4">
      <t>カンサ</t>
    </rPh>
    <rPh sb="5" eb="7">
      <t>ジコ</t>
    </rPh>
    <rPh sb="7" eb="9">
      <t>チョウサ</t>
    </rPh>
    <rPh sb="9" eb="10">
      <t>トウ</t>
    </rPh>
    <rPh sb="10" eb="12">
      <t>リョヒ</t>
    </rPh>
    <rPh sb="12" eb="13">
      <t>オヨ</t>
    </rPh>
    <rPh sb="14" eb="16">
      <t>ジコ</t>
    </rPh>
    <rPh sb="16" eb="18">
      <t>ソクホウ</t>
    </rPh>
    <rPh sb="19" eb="20">
      <t>カン</t>
    </rPh>
    <rPh sb="22" eb="24">
      <t>ツウシン</t>
    </rPh>
    <rPh sb="24" eb="26">
      <t>ソウチ</t>
    </rPh>
    <rPh sb="26" eb="29">
      <t>イジヒ</t>
    </rPh>
    <rPh sb="29" eb="30">
      <t>トウ</t>
    </rPh>
    <rPh sb="31" eb="33">
      <t>ジコ</t>
    </rPh>
    <rPh sb="33" eb="35">
      <t>ボウシ</t>
    </rPh>
    <rPh sb="35" eb="37">
      <t>タイサク</t>
    </rPh>
    <rPh sb="38" eb="39">
      <t>ヨウ</t>
    </rPh>
    <rPh sb="41" eb="43">
      <t>ヒヨウ</t>
    </rPh>
    <phoneticPr fontId="5"/>
  </si>
  <si>
    <t>鉄道の安全の確保に関する行政指導、保安監査、事故等調査、事故防止活動等</t>
    <rPh sb="0" eb="2">
      <t>テツドウ</t>
    </rPh>
    <rPh sb="3" eb="5">
      <t>アンゼン</t>
    </rPh>
    <rPh sb="6" eb="8">
      <t>カクホ</t>
    </rPh>
    <rPh sb="9" eb="10">
      <t>カン</t>
    </rPh>
    <rPh sb="12" eb="14">
      <t>ギョウセイ</t>
    </rPh>
    <rPh sb="14" eb="16">
      <t>シドウ</t>
    </rPh>
    <rPh sb="17" eb="19">
      <t>ホアン</t>
    </rPh>
    <rPh sb="19" eb="21">
      <t>カンサ</t>
    </rPh>
    <rPh sb="22" eb="24">
      <t>ジコ</t>
    </rPh>
    <rPh sb="24" eb="25">
      <t>トウ</t>
    </rPh>
    <rPh sb="25" eb="27">
      <t>チョウサ</t>
    </rPh>
    <rPh sb="28" eb="30">
      <t>ジコ</t>
    </rPh>
    <rPh sb="30" eb="32">
      <t>ボウシ</t>
    </rPh>
    <rPh sb="32" eb="34">
      <t>カツドウ</t>
    </rPh>
    <rPh sb="34" eb="35">
      <t>トウ</t>
    </rPh>
    <phoneticPr fontId="5"/>
  </si>
  <si>
    <t>鉄道の安全の確保に関する行政指導、保安監査、事故等調査、事故防止活動等</t>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</si>
  <si>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</si>
  <si>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</si>
  <si>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鉄道網充実・活性化推進調査費</t>
    <rPh sb="0" eb="3">
      <t>テツドウモウ</t>
    </rPh>
    <rPh sb="3" eb="5">
      <t>ジュウジツ</t>
    </rPh>
    <rPh sb="6" eb="9">
      <t>カッセイカ</t>
    </rPh>
    <rPh sb="9" eb="11">
      <t>スイシン</t>
    </rPh>
    <rPh sb="11" eb="14">
      <t>チョウサヒ</t>
    </rPh>
    <phoneticPr fontId="5"/>
  </si>
  <si>
    <t>委員等旅費</t>
    <rPh sb="0" eb="2">
      <t>イイン</t>
    </rPh>
    <rPh sb="2" eb="3">
      <t>トウ</t>
    </rPh>
    <rPh sb="3" eb="5">
      <t>リョヒ</t>
    </rPh>
    <phoneticPr fontId="5"/>
  </si>
  <si>
    <t>諸謝金</t>
    <rPh sb="0" eb="1">
      <t>ショ</t>
    </rPh>
    <rPh sb="1" eb="3">
      <t>シャキン</t>
    </rPh>
    <phoneticPr fontId="5"/>
  </si>
  <si>
    <t>　本事業については、鉄道の安全対策において必要であることは明白であり、また保安監査等の実施の必要性は疑いのないものであるが、優先度を精査するなど、限られた予算の範囲内で適正かつ適切に実施している。
　また、過去においては委託調査を企画競争から一般競争入札へと変更するなどの改善を図っている。</t>
    <rPh sb="1" eb="2">
      <t>ホン</t>
    </rPh>
    <rPh sb="2" eb="4">
      <t>ジギョウ</t>
    </rPh>
    <rPh sb="10" eb="12">
      <t>テツドウ</t>
    </rPh>
    <rPh sb="13" eb="15">
      <t>アンゼン</t>
    </rPh>
    <rPh sb="15" eb="17">
      <t>タイサク</t>
    </rPh>
    <rPh sb="21" eb="23">
      <t>ヒツヨウ</t>
    </rPh>
    <rPh sb="29" eb="31">
      <t>メイハク</t>
    </rPh>
    <rPh sb="37" eb="39">
      <t>ホアン</t>
    </rPh>
    <rPh sb="39" eb="41">
      <t>カンサ</t>
    </rPh>
    <rPh sb="41" eb="42">
      <t>トウ</t>
    </rPh>
    <rPh sb="43" eb="45">
      <t>ジッシ</t>
    </rPh>
    <rPh sb="46" eb="49">
      <t>ヒツヨウセイ</t>
    </rPh>
    <rPh sb="50" eb="51">
      <t>ウタガ</t>
    </rPh>
    <rPh sb="62" eb="65">
      <t>ユウセンド</t>
    </rPh>
    <rPh sb="66" eb="68">
      <t>セイサ</t>
    </rPh>
    <rPh sb="73" eb="74">
      <t>カギ</t>
    </rPh>
    <rPh sb="77" eb="79">
      <t>ヨサン</t>
    </rPh>
    <rPh sb="80" eb="83">
      <t>ハンイナイ</t>
    </rPh>
    <rPh sb="84" eb="86">
      <t>テキセイ</t>
    </rPh>
    <rPh sb="88" eb="90">
      <t>テキセツ</t>
    </rPh>
    <rPh sb="91" eb="93">
      <t>ジッシ</t>
    </rPh>
    <rPh sb="103" eb="105">
      <t>カコ</t>
    </rPh>
    <rPh sb="110" eb="112">
      <t>イタク</t>
    </rPh>
    <rPh sb="112" eb="114">
      <t>チョウサ</t>
    </rPh>
    <rPh sb="115" eb="117">
      <t>キカク</t>
    </rPh>
    <rPh sb="117" eb="119">
      <t>キョウソウ</t>
    </rPh>
    <rPh sb="121" eb="123">
      <t>イッパン</t>
    </rPh>
    <rPh sb="123" eb="125">
      <t>キョウソウ</t>
    </rPh>
    <rPh sb="125" eb="127">
      <t>ニュウサツ</t>
    </rPh>
    <rPh sb="129" eb="131">
      <t>ヘンコウ</t>
    </rPh>
    <rPh sb="136" eb="138">
      <t>カイゼン</t>
    </rPh>
    <rPh sb="139" eb="140">
      <t>ハカ</t>
    </rPh>
    <phoneticPr fontId="5"/>
  </si>
  <si>
    <t>本事業は、鉄道の安全確保に必要なものであり、その性格上、地方自治体や民間に委ねることができるものではない。</t>
    <rPh sb="0" eb="1">
      <t>ホン</t>
    </rPh>
    <rPh sb="1" eb="3">
      <t>ジギョウ</t>
    </rPh>
    <rPh sb="5" eb="6">
      <t>テツ</t>
    </rPh>
    <rPh sb="8" eb="10">
      <t>アンゼン</t>
    </rPh>
    <rPh sb="10" eb="12">
      <t>カクホ</t>
    </rPh>
    <rPh sb="13" eb="15">
      <t>ヒツヨウ</t>
    </rPh>
    <rPh sb="24" eb="27">
      <t>セイカクジョウ</t>
    </rPh>
    <rPh sb="28" eb="30">
      <t>チホウ</t>
    </rPh>
    <rPh sb="30" eb="33">
      <t>ジチタイ</t>
    </rPh>
    <rPh sb="34" eb="36">
      <t>ミンカン</t>
    </rPh>
    <rPh sb="37" eb="38">
      <t>ユダ</t>
    </rPh>
    <phoneticPr fontId="5"/>
  </si>
  <si>
    <t>20万円/14回</t>
    <rPh sb="2" eb="4">
      <t>マンエン</t>
    </rPh>
    <rPh sb="7" eb="8">
      <t>カイ</t>
    </rPh>
    <phoneticPr fontId="5"/>
  </si>
  <si>
    <t>26百万円/72回</t>
    <rPh sb="2" eb="3">
      <t>ヒャク</t>
    </rPh>
    <rPh sb="3" eb="5">
      <t>マンエン</t>
    </rPh>
    <rPh sb="8" eb="9">
      <t>カイ</t>
    </rPh>
    <phoneticPr fontId="5"/>
  </si>
  <si>
    <t>A.関東運輸局</t>
    <rPh sb="2" eb="4">
      <t>カントウ</t>
    </rPh>
    <rPh sb="4" eb="7">
      <t>ウンユキョク</t>
    </rPh>
    <phoneticPr fontId="5"/>
  </si>
  <si>
    <t>関東運輸局</t>
    <rPh sb="0" eb="2">
      <t>カントウ</t>
    </rPh>
    <rPh sb="2" eb="5">
      <t>ウンユキョク</t>
    </rPh>
    <phoneticPr fontId="5"/>
  </si>
  <si>
    <t>北陸信越運輸局</t>
    <rPh sb="0" eb="2">
      <t>ホクリク</t>
    </rPh>
    <rPh sb="2" eb="4">
      <t>シンエツ</t>
    </rPh>
    <phoneticPr fontId="5"/>
  </si>
  <si>
    <t>北海道運輸局</t>
    <rPh sb="0" eb="3">
      <t>ホッカイドウ</t>
    </rPh>
    <phoneticPr fontId="5"/>
  </si>
  <si>
    <t>東北運輸局</t>
    <rPh sb="0" eb="2">
      <t>トウホク</t>
    </rPh>
    <phoneticPr fontId="5"/>
  </si>
  <si>
    <t>九州運輸局</t>
    <rPh sb="0" eb="2">
      <t>キュウシュウ</t>
    </rPh>
    <phoneticPr fontId="5"/>
  </si>
  <si>
    <t>中部運輸局</t>
    <rPh sb="0" eb="2">
      <t>チュウブ</t>
    </rPh>
    <phoneticPr fontId="5"/>
  </si>
  <si>
    <t>中国運輸局</t>
    <rPh sb="0" eb="2">
      <t>チュウゴク</t>
    </rPh>
    <phoneticPr fontId="5"/>
  </si>
  <si>
    <t>近畿運輸局</t>
    <rPh sb="0" eb="2">
      <t>キンキ</t>
    </rPh>
    <phoneticPr fontId="5"/>
  </si>
  <si>
    <t>四国運輸局</t>
    <rPh sb="0" eb="2">
      <t>シコク</t>
    </rPh>
    <phoneticPr fontId="5"/>
  </si>
  <si>
    <t>鉄軌道事業者（全国に約２００社）に対する７２回の保安監査により、輸送の安全の確保に関係する取組が適切に行われているかを監査し、また、国土交通省と鉄軌道事業者等で構成する保安連絡会議を１４回開催し、鉄軌道の保安度向上に資する取り組みの共有を図っており、公共交通の安全確保・鉄道の安全性向上に資するものとなっている。その効果もあり、鉄道運転事故による乗客の死亡者は無かった。</t>
    <rPh sb="0" eb="1">
      <t>テツ</t>
    </rPh>
    <rPh sb="1" eb="3">
      <t>キドウ</t>
    </rPh>
    <rPh sb="3" eb="6">
      <t>ジギョウシャ</t>
    </rPh>
    <rPh sb="7" eb="9">
      <t>ゼンコク</t>
    </rPh>
    <rPh sb="10" eb="11">
      <t>ヤク</t>
    </rPh>
    <rPh sb="14" eb="15">
      <t>シャ</t>
    </rPh>
    <rPh sb="17" eb="18">
      <t>タイ</t>
    </rPh>
    <rPh sb="22" eb="23">
      <t>カイ</t>
    </rPh>
    <rPh sb="24" eb="26">
      <t>ホアン</t>
    </rPh>
    <rPh sb="26" eb="28">
      <t>カンサ</t>
    </rPh>
    <rPh sb="32" eb="34">
      <t>ユソウ</t>
    </rPh>
    <rPh sb="35" eb="37">
      <t>アンゼン</t>
    </rPh>
    <rPh sb="38" eb="40">
      <t>カクホ</t>
    </rPh>
    <rPh sb="41" eb="43">
      <t>カンケイ</t>
    </rPh>
    <rPh sb="45" eb="46">
      <t>ト</t>
    </rPh>
    <rPh sb="46" eb="47">
      <t>ク</t>
    </rPh>
    <rPh sb="48" eb="50">
      <t>テキセツ</t>
    </rPh>
    <rPh sb="51" eb="52">
      <t>オコナ</t>
    </rPh>
    <rPh sb="59" eb="61">
      <t>カンサ</t>
    </rPh>
    <rPh sb="66" eb="68">
      <t>コクド</t>
    </rPh>
    <rPh sb="68" eb="71">
      <t>コウツウショウ</t>
    </rPh>
    <rPh sb="72" eb="73">
      <t>テツ</t>
    </rPh>
    <rPh sb="73" eb="75">
      <t>キドウ</t>
    </rPh>
    <rPh sb="75" eb="78">
      <t>ジギョウシャ</t>
    </rPh>
    <rPh sb="78" eb="79">
      <t>トウ</t>
    </rPh>
    <rPh sb="80" eb="82">
      <t>コウセイ</t>
    </rPh>
    <rPh sb="84" eb="86">
      <t>ホアン</t>
    </rPh>
    <rPh sb="86" eb="88">
      <t>レンラク</t>
    </rPh>
    <rPh sb="88" eb="90">
      <t>カイギ</t>
    </rPh>
    <rPh sb="93" eb="94">
      <t>カイ</t>
    </rPh>
    <rPh sb="94" eb="96">
      <t>カイサイ</t>
    </rPh>
    <rPh sb="98" eb="99">
      <t>テツ</t>
    </rPh>
    <rPh sb="99" eb="101">
      <t>キドウ</t>
    </rPh>
    <rPh sb="102" eb="104">
      <t>ホアン</t>
    </rPh>
    <rPh sb="104" eb="105">
      <t>ド</t>
    </rPh>
    <rPh sb="105" eb="107">
      <t>コウジョウ</t>
    </rPh>
    <rPh sb="108" eb="109">
      <t>シ</t>
    </rPh>
    <rPh sb="111" eb="112">
      <t>ト</t>
    </rPh>
    <rPh sb="113" eb="114">
      <t>ク</t>
    </rPh>
    <rPh sb="116" eb="118">
      <t>キョウユウ</t>
    </rPh>
    <rPh sb="119" eb="120">
      <t>ハカ</t>
    </rPh>
    <rPh sb="125" eb="127">
      <t>コウキョウ</t>
    </rPh>
    <rPh sb="127" eb="129">
      <t>コウツウ</t>
    </rPh>
    <rPh sb="130" eb="132">
      <t>アンゼン</t>
    </rPh>
    <rPh sb="132" eb="134">
      <t>カクホ</t>
    </rPh>
    <rPh sb="135" eb="137">
      <t>テツドウ</t>
    </rPh>
    <rPh sb="138" eb="141">
      <t>アンゼンセイ</t>
    </rPh>
    <rPh sb="141" eb="143">
      <t>コウジョウ</t>
    </rPh>
    <rPh sb="144" eb="145">
      <t>シ</t>
    </rPh>
    <rPh sb="158" eb="160">
      <t>コウカ</t>
    </rPh>
    <rPh sb="164" eb="166">
      <t>テツドウ</t>
    </rPh>
    <rPh sb="166" eb="168">
      <t>ウンテン</t>
    </rPh>
    <rPh sb="168" eb="170">
      <t>ジコ</t>
    </rPh>
    <rPh sb="173" eb="175">
      <t>ジョウキャク</t>
    </rPh>
    <rPh sb="176" eb="179">
      <t>シボウシャ</t>
    </rPh>
    <rPh sb="180" eb="181">
      <t>ナ</t>
    </rPh>
    <phoneticPr fontId="5"/>
  </si>
  <si>
    <t>　鉄軌道事業者に対し、輸送の安全の確保に関する取り組みが適切であるか等について保安監査を実施するほか、保安度向上に資するため、国土交通省と鉄軌道事業者等で構成する会議を開催。
　また、利用者等への事故防止に関する理解促進のための取り組みを実施。
　さらに、鉄軌道輸送の安全性を高めるため、鉄道係員に関する安全指針や、リスク情報の活用等について検討。</t>
    <rPh sb="1" eb="2">
      <t>テツ</t>
    </rPh>
    <rPh sb="2" eb="4">
      <t>キドウ</t>
    </rPh>
    <rPh sb="4" eb="7">
      <t>ジギョウシャ</t>
    </rPh>
    <rPh sb="8" eb="9">
      <t>タイ</t>
    </rPh>
    <rPh sb="11" eb="13">
      <t>ユソウ</t>
    </rPh>
    <rPh sb="14" eb="16">
      <t>アンゼン</t>
    </rPh>
    <rPh sb="17" eb="19">
      <t>カクホ</t>
    </rPh>
    <rPh sb="20" eb="21">
      <t>カン</t>
    </rPh>
    <rPh sb="23" eb="24">
      <t>ト</t>
    </rPh>
    <rPh sb="25" eb="26">
      <t>ク</t>
    </rPh>
    <rPh sb="28" eb="30">
      <t>テキセツ</t>
    </rPh>
    <rPh sb="34" eb="35">
      <t>ナド</t>
    </rPh>
    <rPh sb="39" eb="41">
      <t>ホアン</t>
    </rPh>
    <rPh sb="41" eb="43">
      <t>カンサ</t>
    </rPh>
    <rPh sb="44" eb="46">
      <t>ジッシ</t>
    </rPh>
    <rPh sb="51" eb="53">
      <t>ホアン</t>
    </rPh>
    <rPh sb="53" eb="54">
      <t>ド</t>
    </rPh>
    <rPh sb="54" eb="56">
      <t>コウジョウ</t>
    </rPh>
    <rPh sb="57" eb="58">
      <t>シ</t>
    </rPh>
    <rPh sb="63" eb="65">
      <t>コクド</t>
    </rPh>
    <rPh sb="65" eb="68">
      <t>コウツウショウ</t>
    </rPh>
    <rPh sb="69" eb="70">
      <t>テツ</t>
    </rPh>
    <rPh sb="70" eb="72">
      <t>キドウ</t>
    </rPh>
    <rPh sb="72" eb="75">
      <t>ジギョウシャ</t>
    </rPh>
    <rPh sb="75" eb="76">
      <t>トウ</t>
    </rPh>
    <rPh sb="77" eb="79">
      <t>コウセイ</t>
    </rPh>
    <rPh sb="81" eb="83">
      <t>カイギ</t>
    </rPh>
    <rPh sb="84" eb="86">
      <t>カイサイ</t>
    </rPh>
    <rPh sb="92" eb="95">
      <t>リヨウシャ</t>
    </rPh>
    <rPh sb="95" eb="96">
      <t>トウ</t>
    </rPh>
    <rPh sb="98" eb="100">
      <t>ジコ</t>
    </rPh>
    <rPh sb="100" eb="102">
      <t>ボウシ</t>
    </rPh>
    <rPh sb="103" eb="104">
      <t>カン</t>
    </rPh>
    <rPh sb="106" eb="108">
      <t>リカイ</t>
    </rPh>
    <rPh sb="108" eb="110">
      <t>ソクシン</t>
    </rPh>
    <rPh sb="114" eb="115">
      <t>ト</t>
    </rPh>
    <rPh sb="116" eb="117">
      <t>ク</t>
    </rPh>
    <rPh sb="119" eb="121">
      <t>ジッシ</t>
    </rPh>
    <rPh sb="128" eb="129">
      <t>テツ</t>
    </rPh>
    <rPh sb="129" eb="131">
      <t>キドウ</t>
    </rPh>
    <rPh sb="131" eb="133">
      <t>ユソウ</t>
    </rPh>
    <rPh sb="134" eb="137">
      <t>アンゼンセイ</t>
    </rPh>
    <rPh sb="138" eb="139">
      <t>タカ</t>
    </rPh>
    <rPh sb="144" eb="146">
      <t>テツドウ</t>
    </rPh>
    <rPh sb="146" eb="148">
      <t>カカリイン</t>
    </rPh>
    <rPh sb="149" eb="150">
      <t>カン</t>
    </rPh>
    <rPh sb="152" eb="154">
      <t>アンゼン</t>
    </rPh>
    <rPh sb="154" eb="156">
      <t>シシン</t>
    </rPh>
    <rPh sb="161" eb="163">
      <t>ジョウホウ</t>
    </rPh>
    <rPh sb="164" eb="166">
      <t>カツヨウ</t>
    </rPh>
    <rPh sb="166" eb="167">
      <t>トウ</t>
    </rPh>
    <rPh sb="171" eb="173">
      <t>ケントウ</t>
    </rPh>
    <phoneticPr fontId="5"/>
  </si>
  <si>
    <t>鉄道運転事故による乗客の死亡者数</t>
    <rPh sb="0" eb="2">
      <t>テツドウ</t>
    </rPh>
    <rPh sb="2" eb="4">
      <t>ウンテン</t>
    </rPh>
    <rPh sb="4" eb="6">
      <t>ジコ</t>
    </rPh>
    <rPh sb="9" eb="11">
      <t>ジョウキャク</t>
    </rPh>
    <rPh sb="12" eb="14">
      <t>シボウ</t>
    </rPh>
    <rPh sb="14" eb="15">
      <t>シャ</t>
    </rPh>
    <rPh sb="15" eb="16">
      <t>スウ</t>
    </rPh>
    <phoneticPr fontId="5"/>
  </si>
  <si>
    <t>鉄道運転事故による乗客の死者数0人</t>
    <rPh sb="0" eb="2">
      <t>テツドウ</t>
    </rPh>
    <rPh sb="2" eb="4">
      <t>ウンテン</t>
    </rPh>
    <rPh sb="4" eb="6">
      <t>ジコ</t>
    </rPh>
    <rPh sb="9" eb="11">
      <t>ジョウキャク</t>
    </rPh>
    <rPh sb="12" eb="14">
      <t>シシャ</t>
    </rPh>
    <rPh sb="14" eb="15">
      <t>スウ</t>
    </rPh>
    <rPh sb="16" eb="17">
      <t>ニン</t>
    </rPh>
    <phoneticPr fontId="5"/>
  </si>
  <si>
    <t>鉄道事故等報告規則及び軌道事故等報告規則に基づく運転事故の報告（各年度）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ウンテン</t>
    </rPh>
    <rPh sb="26" eb="28">
      <t>ジコ</t>
    </rPh>
    <rPh sb="29" eb="31">
      <t>ホウコク</t>
    </rPh>
    <rPh sb="32" eb="33">
      <t>カク</t>
    </rPh>
    <rPh sb="33" eb="3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</si>
</sst>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744</xdr:row>
      <xdr:rowOff>0</xdr:rowOff>
    </xdr:from>
    <xdr:to>
      <xdr:col>18</xdr:col>
      <xdr:colOff>103850</xdr:colOff>
      <xdr:row>746</xdr:row>
      <xdr:rowOff>78683</xdr:rowOff>
    </xdr:to>
    <xdr:sp macro="" textlink="">
      <xdr:nvSpPr>
        <xdr:cNvPr id="11" name="テキスト ボックス 10"/>
        <xdr:cNvSpPr txBox="1"/>
      </xdr:nvSpPr>
      <xdr:spPr bwMode="auto">
        <a:xfrm>
          <a:off x="1600200" y="42548175"/>
          <a:ext cx="2104100" cy="78353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４４百万円</a:t>
          </a:r>
        </a:p>
      </xdr:txBody>
    </xdr:sp>
    <xdr:clientData/>
  </xdr:twoCellAnchor>
  <xdr:twoCellAnchor>
    <xdr:from>
      <xdr:col>19</xdr:col>
      <xdr:colOff>0</xdr:colOff>
      <xdr:row>745</xdr:row>
      <xdr:rowOff>0</xdr:rowOff>
    </xdr:from>
    <xdr:to>
      <xdr:col>31</xdr:col>
      <xdr:colOff>42520</xdr:colOff>
      <xdr:row>745</xdr:row>
      <xdr:rowOff>0</xdr:rowOff>
    </xdr:to>
    <xdr:cxnSp macro="">
      <xdr:nvCxnSpPr>
        <xdr:cNvPr id="13" name="直線矢印コネクタ 12"/>
        <xdr:cNvCxnSpPr/>
      </xdr:nvCxnSpPr>
      <xdr:spPr bwMode="auto">
        <a:xfrm>
          <a:off x="3800475" y="42900600"/>
          <a:ext cx="244282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744</xdr:row>
      <xdr:rowOff>0</xdr:rowOff>
    </xdr:from>
    <xdr:to>
      <xdr:col>46</xdr:col>
      <xdr:colOff>56265</xdr:colOff>
      <xdr:row>746</xdr:row>
      <xdr:rowOff>78683</xdr:rowOff>
    </xdr:to>
    <xdr:sp macro="" textlink="">
      <xdr:nvSpPr>
        <xdr:cNvPr id="15" name="テキスト ボックス 5"/>
        <xdr:cNvSpPr txBox="1"/>
      </xdr:nvSpPr>
      <xdr:spPr bwMode="auto">
        <a:xfrm>
          <a:off x="6301628" y="42548175"/>
          <a:ext cx="2955787" cy="78353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Ａ．地方運輸局（９局）</a:t>
          </a:r>
        </a:p>
        <a:p>
          <a:pPr algn="ctr"/>
          <a:r>
            <a:rPr kumimoji="1" lang="ja-JP" altLang="en-US" sz="1100">
              <a:solidFill>
                <a:sysClr val="windowText" lastClr="000000"/>
              </a:solidFill>
            </a:rPr>
            <a:t>３８百万円</a:t>
          </a:r>
        </a:p>
      </xdr:txBody>
    </xdr:sp>
    <xdr:clientData/>
  </xdr:twoCellAnchor>
  <xdr:twoCellAnchor>
    <xdr:from>
      <xdr:col>15</xdr:col>
      <xdr:colOff>185458</xdr:colOff>
      <xdr:row>746</xdr:row>
      <xdr:rowOff>216833</xdr:rowOff>
    </xdr:from>
    <xdr:to>
      <xdr:col>27</xdr:col>
      <xdr:colOff>81372</xdr:colOff>
      <xdr:row>748</xdr:row>
      <xdr:rowOff>218745</xdr:rowOff>
    </xdr:to>
    <xdr:sp macro="" textlink="">
      <xdr:nvSpPr>
        <xdr:cNvPr id="16" name="テキスト ボックス 15"/>
        <xdr:cNvSpPr txBox="1"/>
      </xdr:nvSpPr>
      <xdr:spPr bwMode="auto">
        <a:xfrm>
          <a:off x="3185833" y="42564983"/>
          <a:ext cx="2296214" cy="70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鉄道等の安全の確保に関する指導監督、地方運輸局への予算配分</a:t>
          </a:r>
        </a:p>
      </xdr:txBody>
    </xdr:sp>
    <xdr:clientData/>
  </xdr:twoCellAnchor>
  <xdr:twoCellAnchor>
    <xdr:from>
      <xdr:col>32</xdr:col>
      <xdr:colOff>0</xdr:colOff>
      <xdr:row>747</xdr:row>
      <xdr:rowOff>0</xdr:rowOff>
    </xdr:from>
    <xdr:to>
      <xdr:col>46</xdr:col>
      <xdr:colOff>49606</xdr:colOff>
      <xdr:row>748</xdr:row>
      <xdr:rowOff>134471</xdr:rowOff>
    </xdr:to>
    <xdr:sp macro="" textlink="">
      <xdr:nvSpPr>
        <xdr:cNvPr id="17" name="Text Box 4"/>
        <xdr:cNvSpPr txBox="1">
          <a:spLocks noChangeArrowheads="1"/>
        </xdr:cNvSpPr>
      </xdr:nvSpPr>
      <xdr:spPr bwMode="auto">
        <a:xfrm>
          <a:off x="6400800" y="43605450"/>
          <a:ext cx="2849956" cy="48689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鉄道等の安全の確保に関する指導監督、保安監査、事故等調査、事故防止活動等</a:t>
          </a:r>
        </a:p>
      </xdr:txBody>
    </xdr:sp>
    <xdr:clientData/>
  </xdr:twoCellAnchor>
  <xdr:twoCellAnchor>
    <xdr:from>
      <xdr:col>31</xdr:col>
      <xdr:colOff>100854</xdr:colOff>
      <xdr:row>746</xdr:row>
      <xdr:rowOff>257734</xdr:rowOff>
    </xdr:from>
    <xdr:to>
      <xdr:col>46</xdr:col>
      <xdr:colOff>56029</xdr:colOff>
      <xdr:row>748</xdr:row>
      <xdr:rowOff>172060</xdr:rowOff>
    </xdr:to>
    <xdr:sp macro="" textlink="">
      <xdr:nvSpPr>
        <xdr:cNvPr id="18" name="大かっこ 17"/>
        <xdr:cNvSpPr/>
      </xdr:nvSpPr>
      <xdr:spPr bwMode="auto">
        <a:xfrm>
          <a:off x="6301629" y="43510759"/>
          <a:ext cx="2955550" cy="619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146797</xdr:colOff>
      <xdr:row>746</xdr:row>
      <xdr:rowOff>149598</xdr:rowOff>
    </xdr:from>
    <xdr:to>
      <xdr:col>27</xdr:col>
      <xdr:colOff>130674</xdr:colOff>
      <xdr:row>748</xdr:row>
      <xdr:rowOff>63924</xdr:rowOff>
    </xdr:to>
    <xdr:sp macro="" textlink="">
      <xdr:nvSpPr>
        <xdr:cNvPr id="19" name="大かっこ 18"/>
        <xdr:cNvSpPr/>
      </xdr:nvSpPr>
      <xdr:spPr bwMode="auto">
        <a:xfrm>
          <a:off x="3147172" y="42497748"/>
          <a:ext cx="2384177" cy="619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28575</xdr:colOff>
      <xdr:row>749</xdr:row>
      <xdr:rowOff>247650</xdr:rowOff>
    </xdr:from>
    <xdr:to>
      <xdr:col>27</xdr:col>
      <xdr:colOff>12452</xdr:colOff>
      <xdr:row>751</xdr:row>
      <xdr:rowOff>247701</xdr:rowOff>
    </xdr:to>
    <xdr:sp macro="" textlink="">
      <xdr:nvSpPr>
        <xdr:cNvPr id="20" name="大かっこ 19"/>
        <xdr:cNvSpPr/>
      </xdr:nvSpPr>
      <xdr:spPr bwMode="auto">
        <a:xfrm>
          <a:off x="3028950" y="43653075"/>
          <a:ext cx="2384177" cy="7049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76200</xdr:colOff>
      <xdr:row>749</xdr:row>
      <xdr:rowOff>295275</xdr:rowOff>
    </xdr:from>
    <xdr:to>
      <xdr:col>26</xdr:col>
      <xdr:colOff>172139</xdr:colOff>
      <xdr:row>751</xdr:row>
      <xdr:rowOff>335287</xdr:rowOff>
    </xdr:to>
    <xdr:sp macro="" textlink="">
      <xdr:nvSpPr>
        <xdr:cNvPr id="21" name="テキスト ボックス 20"/>
        <xdr:cNvSpPr txBox="1"/>
      </xdr:nvSpPr>
      <xdr:spPr bwMode="auto">
        <a:xfrm>
          <a:off x="3076575" y="43700700"/>
          <a:ext cx="2296214" cy="744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鉄道等の安全の確保に関する指導監督、保安監査等に関する事務経費</a:t>
          </a:r>
          <a:endParaRPr kumimoji="1" lang="en-US" altLang="ja-JP" sz="1100"/>
        </a:p>
      </xdr:txBody>
    </xdr:sp>
    <xdr:clientData/>
  </xdr:twoCellAnchor>
  <xdr:twoCellAnchor>
    <xdr:from>
      <xdr:col>11</xdr:col>
      <xdr:colOff>0</xdr:colOff>
      <xdr:row>746</xdr:row>
      <xdr:rowOff>104775</xdr:rowOff>
    </xdr:from>
    <xdr:to>
      <xdr:col>11</xdr:col>
      <xdr:colOff>0</xdr:colOff>
      <xdr:row>749</xdr:row>
      <xdr:rowOff>142875</xdr:rowOff>
    </xdr:to>
    <xdr:cxnSp macro="">
      <xdr:nvCxnSpPr>
        <xdr:cNvPr id="14" name="直線矢印コネクタ 13"/>
        <xdr:cNvCxnSpPr/>
      </xdr:nvCxnSpPr>
      <xdr:spPr bwMode="auto">
        <a:xfrm>
          <a:off x="2200275" y="42452925"/>
          <a:ext cx="0" cy="10953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749</xdr:row>
      <xdr:rowOff>219075</xdr:rowOff>
    </xdr:from>
    <xdr:to>
      <xdr:col>14</xdr:col>
      <xdr:colOff>66675</xdr:colOff>
      <xdr:row>751</xdr:row>
      <xdr:rowOff>304800</xdr:rowOff>
    </xdr:to>
    <xdr:sp macro="" textlink="">
      <xdr:nvSpPr>
        <xdr:cNvPr id="22" name="テキスト ボックス 21"/>
        <xdr:cNvSpPr txBox="1"/>
      </xdr:nvSpPr>
      <xdr:spPr bwMode="auto">
        <a:xfrm>
          <a:off x="1657350" y="43624500"/>
          <a:ext cx="1209675" cy="7905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本省</a:t>
          </a:r>
          <a:endParaRPr kumimoji="1" lang="en-US" altLang="ja-JP" sz="1100">
            <a:solidFill>
              <a:sysClr val="windowText" lastClr="000000"/>
            </a:solidFill>
          </a:endParaRPr>
        </a:p>
        <a:p>
          <a:pPr algn="ctr"/>
          <a:r>
            <a:rPr kumimoji="1" lang="ja-JP" altLang="en-US" sz="1100">
              <a:solidFill>
                <a:sysClr val="windowText" lastClr="000000"/>
              </a:solidFill>
            </a:rPr>
            <a:t>旅費等</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Normal="75" zoomScaleSheetLayoutView="100" zoomScalePageLayoutView="85" workbookViewId="0">
      <selection activeCell="A79" sqref="A79:AN7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153</v>
      </c>
      <c r="AT2" s="173"/>
      <c r="AU2" s="173"/>
      <c r="AV2" s="43" t="str">
        <f>IF(AW2="", "", "-")</f>
        <v/>
      </c>
      <c r="AW2" s="373"/>
      <c r="AX2" s="373"/>
    </row>
    <row r="3" spans="1:50" ht="21" customHeight="1" thickBot="1">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463</v>
      </c>
      <c r="AK3" s="480"/>
      <c r="AL3" s="480"/>
      <c r="AM3" s="480"/>
      <c r="AN3" s="480"/>
      <c r="AO3" s="480"/>
      <c r="AP3" s="480"/>
      <c r="AQ3" s="480"/>
      <c r="AR3" s="480"/>
      <c r="AS3" s="480"/>
      <c r="AT3" s="480"/>
      <c r="AU3" s="480"/>
      <c r="AV3" s="480"/>
      <c r="AW3" s="480"/>
      <c r="AX3" s="24" t="s">
        <v>65</v>
      </c>
    </row>
    <row r="4" spans="1:50" ht="24.75" customHeight="1">
      <c r="A4" s="695" t="s">
        <v>26</v>
      </c>
      <c r="B4" s="696"/>
      <c r="C4" s="696"/>
      <c r="D4" s="696"/>
      <c r="E4" s="696"/>
      <c r="F4" s="696"/>
      <c r="G4" s="671" t="s">
        <v>464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c r="A5" s="681" t="s">
        <v>67</v>
      </c>
      <c r="B5" s="682"/>
      <c r="C5" s="682"/>
      <c r="D5" s="682"/>
      <c r="E5" s="682"/>
      <c r="F5" s="683"/>
      <c r="G5" s="512" t="s">
        <v>178</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466</v>
      </c>
      <c r="AF5" s="690"/>
      <c r="AG5" s="690"/>
      <c r="AH5" s="690"/>
      <c r="AI5" s="690"/>
      <c r="AJ5" s="690"/>
      <c r="AK5" s="690"/>
      <c r="AL5" s="690"/>
      <c r="AM5" s="690"/>
      <c r="AN5" s="690"/>
      <c r="AO5" s="690"/>
      <c r="AP5" s="691"/>
      <c r="AQ5" s="692" t="s">
        <v>467</v>
      </c>
      <c r="AR5" s="693"/>
      <c r="AS5" s="693"/>
      <c r="AT5" s="693"/>
      <c r="AU5" s="693"/>
      <c r="AV5" s="693"/>
      <c r="AW5" s="693"/>
      <c r="AX5" s="694"/>
    </row>
    <row r="6" spans="1:50" ht="39" customHeight="1">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c r="A7" s="799" t="s">
        <v>23</v>
      </c>
      <c r="B7" s="800"/>
      <c r="C7" s="800"/>
      <c r="D7" s="800"/>
      <c r="E7" s="800"/>
      <c r="F7" s="801"/>
      <c r="G7" s="802" t="s">
        <v>468</v>
      </c>
      <c r="H7" s="803"/>
      <c r="I7" s="803"/>
      <c r="J7" s="803"/>
      <c r="K7" s="803"/>
      <c r="L7" s="803"/>
      <c r="M7" s="803"/>
      <c r="N7" s="803"/>
      <c r="O7" s="803"/>
      <c r="P7" s="803"/>
      <c r="Q7" s="803"/>
      <c r="R7" s="803"/>
      <c r="S7" s="803"/>
      <c r="T7" s="803"/>
      <c r="U7" s="803"/>
      <c r="V7" s="803"/>
      <c r="W7" s="803"/>
      <c r="X7" s="804"/>
      <c r="Y7" s="371" t="s">
        <v>5</v>
      </c>
      <c r="Z7" s="261"/>
      <c r="AA7" s="261"/>
      <c r="AB7" s="261"/>
      <c r="AC7" s="261"/>
      <c r="AD7" s="372"/>
      <c r="AE7" s="361" t="s">
        <v>469</v>
      </c>
      <c r="AF7" s="362"/>
      <c r="AG7" s="362"/>
      <c r="AH7" s="362"/>
      <c r="AI7" s="362"/>
      <c r="AJ7" s="362"/>
      <c r="AK7" s="362"/>
      <c r="AL7" s="362"/>
      <c r="AM7" s="362"/>
      <c r="AN7" s="362"/>
      <c r="AO7" s="362"/>
      <c r="AP7" s="362"/>
      <c r="AQ7" s="362"/>
      <c r="AR7" s="362"/>
      <c r="AS7" s="362"/>
      <c r="AT7" s="362"/>
      <c r="AU7" s="362"/>
      <c r="AV7" s="362"/>
      <c r="AW7" s="362"/>
      <c r="AX7" s="363"/>
    </row>
    <row r="8" spans="1:50" ht="53.25" customHeight="1">
      <c r="A8" s="799" t="s">
        <v>343</v>
      </c>
      <c r="B8" s="800"/>
      <c r="C8" s="800"/>
      <c r="D8" s="800"/>
      <c r="E8" s="800"/>
      <c r="F8" s="801"/>
      <c r="G8" s="179" t="str">
        <f>入力規則等!A26</f>
        <v>交通安全対策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文教及び科学振興</v>
      </c>
      <c r="AF8" s="180"/>
      <c r="AG8" s="180"/>
      <c r="AH8" s="180"/>
      <c r="AI8" s="180"/>
      <c r="AJ8" s="180"/>
      <c r="AK8" s="180"/>
      <c r="AL8" s="180"/>
      <c r="AM8" s="180"/>
      <c r="AN8" s="180"/>
      <c r="AO8" s="180"/>
      <c r="AP8" s="180"/>
      <c r="AQ8" s="180"/>
      <c r="AR8" s="180"/>
      <c r="AS8" s="180"/>
      <c r="AT8" s="180"/>
      <c r="AU8" s="180"/>
      <c r="AV8" s="180"/>
      <c r="AW8" s="180"/>
      <c r="AX8" s="711"/>
    </row>
    <row r="9" spans="1:50" ht="69" customHeight="1">
      <c r="A9" s="91" t="s">
        <v>24</v>
      </c>
      <c r="B9" s="92"/>
      <c r="C9" s="92"/>
      <c r="D9" s="92"/>
      <c r="E9" s="92"/>
      <c r="F9" s="92"/>
      <c r="G9" s="534" t="s">
        <v>471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c r="A10" s="712" t="s">
        <v>30</v>
      </c>
      <c r="B10" s="713"/>
      <c r="C10" s="713"/>
      <c r="D10" s="713"/>
      <c r="E10" s="713"/>
      <c r="F10" s="713"/>
      <c r="G10" s="648" t="s">
        <v>527</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c r="A11" s="712" t="s">
        <v>6</v>
      </c>
      <c r="B11" s="713"/>
      <c r="C11" s="713"/>
      <c r="D11" s="713"/>
      <c r="E11" s="713"/>
      <c r="F11" s="72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c r="A13" s="88"/>
      <c r="B13" s="89"/>
      <c r="C13" s="89"/>
      <c r="D13" s="89"/>
      <c r="E13" s="89"/>
      <c r="F13" s="90"/>
      <c r="G13" s="715" t="s">
        <v>7</v>
      </c>
      <c r="H13" s="716"/>
      <c r="I13" s="613" t="s">
        <v>8</v>
      </c>
      <c r="J13" s="614"/>
      <c r="K13" s="614"/>
      <c r="L13" s="614"/>
      <c r="M13" s="614"/>
      <c r="N13" s="614"/>
      <c r="O13" s="615"/>
      <c r="P13" s="168">
        <v>63</v>
      </c>
      <c r="Q13" s="169"/>
      <c r="R13" s="169"/>
      <c r="S13" s="169"/>
      <c r="T13" s="169"/>
      <c r="U13" s="169"/>
      <c r="V13" s="170"/>
      <c r="W13" s="168">
        <v>59</v>
      </c>
      <c r="X13" s="169"/>
      <c r="Y13" s="169"/>
      <c r="Z13" s="169"/>
      <c r="AA13" s="169"/>
      <c r="AB13" s="169"/>
      <c r="AC13" s="170"/>
      <c r="AD13" s="168">
        <v>57</v>
      </c>
      <c r="AE13" s="169"/>
      <c r="AF13" s="169"/>
      <c r="AG13" s="169"/>
      <c r="AH13" s="169"/>
      <c r="AI13" s="169"/>
      <c r="AJ13" s="170"/>
      <c r="AK13" s="168">
        <v>60</v>
      </c>
      <c r="AL13" s="169"/>
      <c r="AM13" s="169"/>
      <c r="AN13" s="169"/>
      <c r="AO13" s="169"/>
      <c r="AP13" s="169"/>
      <c r="AQ13" s="170"/>
      <c r="AR13" s="165"/>
      <c r="AS13" s="166"/>
      <c r="AT13" s="166"/>
      <c r="AU13" s="166"/>
      <c r="AV13" s="166"/>
      <c r="AW13" s="166"/>
      <c r="AX13" s="370"/>
    </row>
    <row r="14" spans="1:50" ht="21" customHeight="1">
      <c r="A14" s="88"/>
      <c r="B14" s="89"/>
      <c r="C14" s="89"/>
      <c r="D14" s="89"/>
      <c r="E14" s="89"/>
      <c r="F14" s="90"/>
      <c r="G14" s="717"/>
      <c r="H14" s="718"/>
      <c r="I14" s="537" t="s">
        <v>9</v>
      </c>
      <c r="J14" s="604"/>
      <c r="K14" s="604"/>
      <c r="L14" s="604"/>
      <c r="M14" s="604"/>
      <c r="N14" s="604"/>
      <c r="O14" s="605"/>
      <c r="P14" s="168"/>
      <c r="Q14" s="169"/>
      <c r="R14" s="169"/>
      <c r="S14" s="169"/>
      <c r="T14" s="169"/>
      <c r="U14" s="169"/>
      <c r="V14" s="170"/>
      <c r="W14" s="168"/>
      <c r="X14" s="169"/>
      <c r="Y14" s="169"/>
      <c r="Z14" s="169"/>
      <c r="AA14" s="169"/>
      <c r="AB14" s="169"/>
      <c r="AC14" s="170"/>
      <c r="AD14" s="168"/>
      <c r="AE14" s="169"/>
      <c r="AF14" s="169"/>
      <c r="AG14" s="169"/>
      <c r="AH14" s="169"/>
      <c r="AI14" s="169"/>
      <c r="AJ14" s="170"/>
      <c r="AK14" s="168"/>
      <c r="AL14" s="169"/>
      <c r="AM14" s="169"/>
      <c r="AN14" s="169"/>
      <c r="AO14" s="169"/>
      <c r="AP14" s="169"/>
      <c r="AQ14" s="170"/>
      <c r="AR14" s="640"/>
      <c r="AS14" s="640"/>
      <c r="AT14" s="640"/>
      <c r="AU14" s="640"/>
      <c r="AV14" s="640"/>
      <c r="AW14" s="640"/>
      <c r="AX14" s="641"/>
    </row>
    <row r="15" spans="1:50" ht="21" customHeight="1">
      <c r="A15" s="88"/>
      <c r="B15" s="89"/>
      <c r="C15" s="89"/>
      <c r="D15" s="89"/>
      <c r="E15" s="89"/>
      <c r="F15" s="90"/>
      <c r="G15" s="717"/>
      <c r="H15" s="718"/>
      <c r="I15" s="537" t="s">
        <v>51</v>
      </c>
      <c r="J15" s="538"/>
      <c r="K15" s="538"/>
      <c r="L15" s="538"/>
      <c r="M15" s="538"/>
      <c r="N15" s="538"/>
      <c r="O15" s="539"/>
      <c r="P15" s="168"/>
      <c r="Q15" s="169"/>
      <c r="R15" s="169"/>
      <c r="S15" s="169"/>
      <c r="T15" s="169"/>
      <c r="U15" s="169"/>
      <c r="V15" s="170"/>
      <c r="W15" s="168"/>
      <c r="X15" s="169"/>
      <c r="Y15" s="169"/>
      <c r="Z15" s="169"/>
      <c r="AA15" s="169"/>
      <c r="AB15" s="169"/>
      <c r="AC15" s="170"/>
      <c r="AD15" s="168"/>
      <c r="AE15" s="169"/>
      <c r="AF15" s="169"/>
      <c r="AG15" s="169"/>
      <c r="AH15" s="169"/>
      <c r="AI15" s="169"/>
      <c r="AJ15" s="170"/>
      <c r="AK15" s="168"/>
      <c r="AL15" s="169"/>
      <c r="AM15" s="169"/>
      <c r="AN15" s="169"/>
      <c r="AO15" s="169"/>
      <c r="AP15" s="169"/>
      <c r="AQ15" s="170"/>
      <c r="AR15" s="168"/>
      <c r="AS15" s="169"/>
      <c r="AT15" s="169"/>
      <c r="AU15" s="169"/>
      <c r="AV15" s="169"/>
      <c r="AW15" s="169"/>
      <c r="AX15" s="603"/>
    </row>
    <row r="16" spans="1:50" ht="21" customHeight="1">
      <c r="A16" s="88"/>
      <c r="B16" s="89"/>
      <c r="C16" s="89"/>
      <c r="D16" s="89"/>
      <c r="E16" s="89"/>
      <c r="F16" s="90"/>
      <c r="G16" s="717"/>
      <c r="H16" s="718"/>
      <c r="I16" s="537" t="s">
        <v>52</v>
      </c>
      <c r="J16" s="538"/>
      <c r="K16" s="538"/>
      <c r="L16" s="538"/>
      <c r="M16" s="538"/>
      <c r="N16" s="538"/>
      <c r="O16" s="539"/>
      <c r="P16" s="168"/>
      <c r="Q16" s="169"/>
      <c r="R16" s="169"/>
      <c r="S16" s="169"/>
      <c r="T16" s="169"/>
      <c r="U16" s="169"/>
      <c r="V16" s="170"/>
      <c r="W16" s="168"/>
      <c r="X16" s="169"/>
      <c r="Y16" s="169"/>
      <c r="Z16" s="169"/>
      <c r="AA16" s="169"/>
      <c r="AB16" s="169"/>
      <c r="AC16" s="170"/>
      <c r="AD16" s="168"/>
      <c r="AE16" s="169"/>
      <c r="AF16" s="169"/>
      <c r="AG16" s="169"/>
      <c r="AH16" s="169"/>
      <c r="AI16" s="169"/>
      <c r="AJ16" s="170"/>
      <c r="AK16" s="168"/>
      <c r="AL16" s="169"/>
      <c r="AM16" s="169"/>
      <c r="AN16" s="169"/>
      <c r="AO16" s="169"/>
      <c r="AP16" s="169"/>
      <c r="AQ16" s="170"/>
      <c r="AR16" s="651"/>
      <c r="AS16" s="652"/>
      <c r="AT16" s="652"/>
      <c r="AU16" s="652"/>
      <c r="AV16" s="652"/>
      <c r="AW16" s="652"/>
      <c r="AX16" s="653"/>
    </row>
    <row r="17" spans="1:50" ht="24.75" customHeight="1">
      <c r="A17" s="88"/>
      <c r="B17" s="89"/>
      <c r="C17" s="89"/>
      <c r="D17" s="89"/>
      <c r="E17" s="89"/>
      <c r="F17" s="90"/>
      <c r="G17" s="717"/>
      <c r="H17" s="718"/>
      <c r="I17" s="537" t="s">
        <v>50</v>
      </c>
      <c r="J17" s="604"/>
      <c r="K17" s="604"/>
      <c r="L17" s="604"/>
      <c r="M17" s="604"/>
      <c r="N17" s="604"/>
      <c r="O17" s="605"/>
      <c r="P17" s="168"/>
      <c r="Q17" s="169"/>
      <c r="R17" s="169"/>
      <c r="S17" s="169"/>
      <c r="T17" s="169"/>
      <c r="U17" s="169"/>
      <c r="V17" s="170"/>
      <c r="W17" s="168"/>
      <c r="X17" s="169"/>
      <c r="Y17" s="169"/>
      <c r="Z17" s="169"/>
      <c r="AA17" s="169"/>
      <c r="AB17" s="169"/>
      <c r="AC17" s="170"/>
      <c r="AD17" s="168"/>
      <c r="AE17" s="169"/>
      <c r="AF17" s="169"/>
      <c r="AG17" s="169"/>
      <c r="AH17" s="169"/>
      <c r="AI17" s="169"/>
      <c r="AJ17" s="170"/>
      <c r="AK17" s="168"/>
      <c r="AL17" s="169"/>
      <c r="AM17" s="169"/>
      <c r="AN17" s="169"/>
      <c r="AO17" s="169"/>
      <c r="AP17" s="169"/>
      <c r="AQ17" s="170"/>
      <c r="AR17" s="368"/>
      <c r="AS17" s="368"/>
      <c r="AT17" s="368"/>
      <c r="AU17" s="368"/>
      <c r="AV17" s="368"/>
      <c r="AW17" s="368"/>
      <c r="AX17" s="369"/>
    </row>
    <row r="18" spans="1:50" ht="24.75" customHeight="1">
      <c r="A18" s="88"/>
      <c r="B18" s="89"/>
      <c r="C18" s="89"/>
      <c r="D18" s="89"/>
      <c r="E18" s="89"/>
      <c r="F18" s="90"/>
      <c r="G18" s="719"/>
      <c r="H18" s="720"/>
      <c r="I18" s="707" t="s">
        <v>21</v>
      </c>
      <c r="J18" s="708"/>
      <c r="K18" s="708"/>
      <c r="L18" s="708"/>
      <c r="M18" s="708"/>
      <c r="N18" s="708"/>
      <c r="O18" s="709"/>
      <c r="P18" s="189">
        <f>SUM(P13:V17)</f>
        <v>63</v>
      </c>
      <c r="Q18" s="190"/>
      <c r="R18" s="190"/>
      <c r="S18" s="190"/>
      <c r="T18" s="190"/>
      <c r="U18" s="190"/>
      <c r="V18" s="191"/>
      <c r="W18" s="189">
        <f>SUM(W13:AC17)</f>
        <v>59</v>
      </c>
      <c r="X18" s="190"/>
      <c r="Y18" s="190"/>
      <c r="Z18" s="190"/>
      <c r="AA18" s="190"/>
      <c r="AB18" s="190"/>
      <c r="AC18" s="191"/>
      <c r="AD18" s="189">
        <f>SUM(AD13:AJ17)</f>
        <v>57</v>
      </c>
      <c r="AE18" s="190"/>
      <c r="AF18" s="190"/>
      <c r="AG18" s="190"/>
      <c r="AH18" s="190"/>
      <c r="AI18" s="190"/>
      <c r="AJ18" s="191"/>
      <c r="AK18" s="189">
        <f>SUM(AK13:AQ17)</f>
        <v>60</v>
      </c>
      <c r="AL18" s="190"/>
      <c r="AM18" s="190"/>
      <c r="AN18" s="190"/>
      <c r="AO18" s="190"/>
      <c r="AP18" s="190"/>
      <c r="AQ18" s="191"/>
      <c r="AR18" s="189">
        <f>SUM(AR13:AX17)</f>
        <v>0</v>
      </c>
      <c r="AS18" s="190"/>
      <c r="AT18" s="190"/>
      <c r="AU18" s="190"/>
      <c r="AV18" s="190"/>
      <c r="AW18" s="190"/>
      <c r="AX18" s="493"/>
    </row>
    <row r="19" spans="1:50" ht="24.75" customHeight="1">
      <c r="A19" s="88"/>
      <c r="B19" s="89"/>
      <c r="C19" s="89"/>
      <c r="D19" s="89"/>
      <c r="E19" s="89"/>
      <c r="F19" s="90"/>
      <c r="G19" s="490" t="s">
        <v>10</v>
      </c>
      <c r="H19" s="491"/>
      <c r="I19" s="491"/>
      <c r="J19" s="491"/>
      <c r="K19" s="491"/>
      <c r="L19" s="491"/>
      <c r="M19" s="491"/>
      <c r="N19" s="491"/>
      <c r="O19" s="491"/>
      <c r="P19" s="168">
        <v>46</v>
      </c>
      <c r="Q19" s="169"/>
      <c r="R19" s="169"/>
      <c r="S19" s="169"/>
      <c r="T19" s="169"/>
      <c r="U19" s="169"/>
      <c r="V19" s="170"/>
      <c r="W19" s="168">
        <v>44</v>
      </c>
      <c r="X19" s="169"/>
      <c r="Y19" s="169"/>
      <c r="Z19" s="169"/>
      <c r="AA19" s="169"/>
      <c r="AB19" s="169"/>
      <c r="AC19" s="170"/>
      <c r="AD19" s="168">
        <v>44</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c r="A20" s="88"/>
      <c r="B20" s="89"/>
      <c r="C20" s="89"/>
      <c r="D20" s="89"/>
      <c r="E20" s="89"/>
      <c r="F20" s="90"/>
      <c r="G20" s="490" t="s">
        <v>11</v>
      </c>
      <c r="H20" s="491"/>
      <c r="I20" s="491"/>
      <c r="J20" s="491"/>
      <c r="K20" s="491"/>
      <c r="L20" s="491"/>
      <c r="M20" s="491"/>
      <c r="N20" s="491"/>
      <c r="O20" s="491"/>
      <c r="P20" s="495">
        <f>IF(P18=0, "-", SUM(P19)/P18)</f>
        <v>0.73015873015873012</v>
      </c>
      <c r="Q20" s="495"/>
      <c r="R20" s="495"/>
      <c r="S20" s="495"/>
      <c r="T20" s="495"/>
      <c r="U20" s="495"/>
      <c r="V20" s="495"/>
      <c r="W20" s="495">
        <f t="shared" ref="W20" si="0">IF(W18=0, "-", SUM(W19)/W18)</f>
        <v>0.74576271186440679</v>
      </c>
      <c r="X20" s="495"/>
      <c r="Y20" s="495"/>
      <c r="Z20" s="495"/>
      <c r="AA20" s="495"/>
      <c r="AB20" s="495"/>
      <c r="AC20" s="495"/>
      <c r="AD20" s="495">
        <f t="shared" ref="AD20" si="1">IF(AD18=0, "-", SUM(AD19)/AD18)</f>
        <v>0.77192982456140347</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c r="A21" s="91"/>
      <c r="B21" s="92"/>
      <c r="C21" s="92"/>
      <c r="D21" s="92"/>
      <c r="E21" s="92"/>
      <c r="F21" s="93"/>
      <c r="G21" s="884" t="s">
        <v>428</v>
      </c>
      <c r="H21" s="885"/>
      <c r="I21" s="885"/>
      <c r="J21" s="885"/>
      <c r="K21" s="885"/>
      <c r="L21" s="885"/>
      <c r="M21" s="885"/>
      <c r="N21" s="885"/>
      <c r="O21" s="885"/>
      <c r="P21" s="495">
        <f>IF(P19=0, "-", SUM(P19)/SUM(P13,P14))</f>
        <v>0.73015873015873012</v>
      </c>
      <c r="Q21" s="495"/>
      <c r="R21" s="495"/>
      <c r="S21" s="495"/>
      <c r="T21" s="495"/>
      <c r="U21" s="495"/>
      <c r="V21" s="495"/>
      <c r="W21" s="495">
        <f t="shared" ref="W21" si="2">IF(W19=0, "-", SUM(W19)/SUM(W13,W14))</f>
        <v>0.74576271186440679</v>
      </c>
      <c r="X21" s="495"/>
      <c r="Y21" s="495"/>
      <c r="Z21" s="495"/>
      <c r="AA21" s="495"/>
      <c r="AB21" s="495"/>
      <c r="AC21" s="495"/>
      <c r="AD21" s="495">
        <f t="shared" ref="AD21" si="3">IF(AD19=0, "-", SUM(AD19)/SUM(AD13,AD14))</f>
        <v>0.77192982456140347</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507</v>
      </c>
      <c r="H23" s="134"/>
      <c r="I23" s="134"/>
      <c r="J23" s="134"/>
      <c r="K23" s="134"/>
      <c r="L23" s="134"/>
      <c r="M23" s="134"/>
      <c r="N23" s="134"/>
      <c r="O23" s="135"/>
      <c r="P23" s="165">
        <v>38</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t="s">
        <v>508</v>
      </c>
      <c r="H24" s="137"/>
      <c r="I24" s="137"/>
      <c r="J24" s="137"/>
      <c r="K24" s="137"/>
      <c r="L24" s="137"/>
      <c r="M24" s="137"/>
      <c r="N24" s="137"/>
      <c r="O24" s="138"/>
      <c r="P24" s="168">
        <v>20</v>
      </c>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t="s">
        <v>509</v>
      </c>
      <c r="H25" s="137"/>
      <c r="I25" s="137"/>
      <c r="J25" s="137"/>
      <c r="K25" s="137"/>
      <c r="L25" s="137"/>
      <c r="M25" s="137"/>
      <c r="N25" s="137"/>
      <c r="O25" s="138"/>
      <c r="P25" s="168">
        <v>0.9</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t="s">
        <v>510</v>
      </c>
      <c r="H26" s="137"/>
      <c r="I26" s="137"/>
      <c r="J26" s="137"/>
      <c r="K26" s="137"/>
      <c r="L26" s="137"/>
      <c r="M26" s="137"/>
      <c r="N26" s="137"/>
      <c r="O26" s="138"/>
      <c r="P26" s="168">
        <v>0.7</v>
      </c>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t="s">
        <v>511</v>
      </c>
      <c r="H27" s="137"/>
      <c r="I27" s="137"/>
      <c r="J27" s="137"/>
      <c r="K27" s="137"/>
      <c r="L27" s="137"/>
      <c r="M27" s="137"/>
      <c r="N27" s="137"/>
      <c r="O27" s="138"/>
      <c r="P27" s="168">
        <v>0.4</v>
      </c>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405</v>
      </c>
      <c r="H29" s="143"/>
      <c r="I29" s="143"/>
      <c r="J29" s="143"/>
      <c r="K29" s="143"/>
      <c r="L29" s="143"/>
      <c r="M29" s="143"/>
      <c r="N29" s="143"/>
      <c r="O29" s="144"/>
      <c r="P29" s="192">
        <f>AK13</f>
        <v>60</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545" t="s">
        <v>422</v>
      </c>
      <c r="B30" s="546"/>
      <c r="C30" s="546"/>
      <c r="D30" s="546"/>
      <c r="E30" s="546"/>
      <c r="F30" s="547"/>
      <c r="G30" s="625" t="s">
        <v>265</v>
      </c>
      <c r="H30" s="366"/>
      <c r="I30" s="366"/>
      <c r="J30" s="366"/>
      <c r="K30" s="366"/>
      <c r="L30" s="366"/>
      <c r="M30" s="366"/>
      <c r="N30" s="366"/>
      <c r="O30" s="541"/>
      <c r="P30" s="540" t="s">
        <v>59</v>
      </c>
      <c r="Q30" s="366"/>
      <c r="R30" s="366"/>
      <c r="S30" s="366"/>
      <c r="T30" s="366"/>
      <c r="U30" s="366"/>
      <c r="V30" s="366"/>
      <c r="W30" s="366"/>
      <c r="X30" s="541"/>
      <c r="Y30" s="435"/>
      <c r="Z30" s="436"/>
      <c r="AA30" s="437"/>
      <c r="AB30" s="365" t="s">
        <v>12</v>
      </c>
      <c r="AC30" s="543"/>
      <c r="AD30" s="544"/>
      <c r="AE30" s="364" t="s">
        <v>310</v>
      </c>
      <c r="AF30" s="364"/>
      <c r="AG30" s="364"/>
      <c r="AH30" s="364"/>
      <c r="AI30" s="364" t="s">
        <v>311</v>
      </c>
      <c r="AJ30" s="364"/>
      <c r="AK30" s="364"/>
      <c r="AL30" s="364"/>
      <c r="AM30" s="364" t="s">
        <v>317</v>
      </c>
      <c r="AN30" s="364"/>
      <c r="AO30" s="364"/>
      <c r="AP30" s="365"/>
      <c r="AQ30" s="616" t="s">
        <v>308</v>
      </c>
      <c r="AR30" s="617"/>
      <c r="AS30" s="617"/>
      <c r="AT30" s="618"/>
      <c r="AU30" s="366" t="s">
        <v>253</v>
      </c>
      <c r="AV30" s="366"/>
      <c r="AW30" s="366"/>
      <c r="AX30" s="367"/>
    </row>
    <row r="31" spans="1:50" ht="18.75" customHeight="1">
      <c r="A31" s="519"/>
      <c r="B31" s="520"/>
      <c r="C31" s="520"/>
      <c r="D31" s="520"/>
      <c r="E31" s="520"/>
      <c r="F31" s="521"/>
      <c r="G31" s="529"/>
      <c r="H31" s="355"/>
      <c r="I31" s="355"/>
      <c r="J31" s="355"/>
      <c r="K31" s="355"/>
      <c r="L31" s="355"/>
      <c r="M31" s="355"/>
      <c r="N31" s="355"/>
      <c r="O31" s="530"/>
      <c r="P31" s="542"/>
      <c r="Q31" s="355"/>
      <c r="R31" s="355"/>
      <c r="S31" s="355"/>
      <c r="T31" s="355"/>
      <c r="U31" s="355"/>
      <c r="V31" s="355"/>
      <c r="W31" s="355"/>
      <c r="X31" s="530"/>
      <c r="Y31" s="438"/>
      <c r="Z31" s="439"/>
      <c r="AA31" s="440"/>
      <c r="AB31" s="316"/>
      <c r="AC31" s="317"/>
      <c r="AD31" s="318"/>
      <c r="AE31" s="354"/>
      <c r="AF31" s="354"/>
      <c r="AG31" s="354"/>
      <c r="AH31" s="354"/>
      <c r="AI31" s="354"/>
      <c r="AJ31" s="354"/>
      <c r="AK31" s="354"/>
      <c r="AL31" s="354"/>
      <c r="AM31" s="354"/>
      <c r="AN31" s="354"/>
      <c r="AO31" s="354"/>
      <c r="AP31" s="316"/>
      <c r="AQ31" s="195">
        <v>29</v>
      </c>
      <c r="AR31" s="184"/>
      <c r="AS31" s="118" t="s">
        <v>309</v>
      </c>
      <c r="AT31" s="119"/>
      <c r="AU31" s="251" t="s">
        <v>472</v>
      </c>
      <c r="AV31" s="251"/>
      <c r="AW31" s="355" t="s">
        <v>297</v>
      </c>
      <c r="AX31" s="356"/>
    </row>
    <row r="32" spans="1:50" ht="23.25" customHeight="1">
      <c r="A32" s="522"/>
      <c r="B32" s="520"/>
      <c r="C32" s="520"/>
      <c r="D32" s="520"/>
      <c r="E32" s="520"/>
      <c r="F32" s="521"/>
      <c r="G32" s="496" t="s">
        <v>529</v>
      </c>
      <c r="H32" s="497"/>
      <c r="I32" s="497"/>
      <c r="J32" s="497"/>
      <c r="K32" s="497"/>
      <c r="L32" s="497"/>
      <c r="M32" s="497"/>
      <c r="N32" s="497"/>
      <c r="O32" s="498"/>
      <c r="P32" s="106" t="s">
        <v>528</v>
      </c>
      <c r="Q32" s="107"/>
      <c r="R32" s="107"/>
      <c r="S32" s="107"/>
      <c r="T32" s="107"/>
      <c r="U32" s="107"/>
      <c r="V32" s="107"/>
      <c r="W32" s="107"/>
      <c r="X32" s="198"/>
      <c r="Y32" s="322" t="s">
        <v>13</v>
      </c>
      <c r="Z32" s="505"/>
      <c r="AA32" s="506"/>
      <c r="AB32" s="507" t="s">
        <v>473</v>
      </c>
      <c r="AC32" s="507"/>
      <c r="AD32" s="507"/>
      <c r="AE32" s="335">
        <v>0</v>
      </c>
      <c r="AF32" s="336"/>
      <c r="AG32" s="336"/>
      <c r="AH32" s="336"/>
      <c r="AI32" s="335">
        <v>0</v>
      </c>
      <c r="AJ32" s="336"/>
      <c r="AK32" s="336"/>
      <c r="AL32" s="336"/>
      <c r="AM32" s="335">
        <v>0</v>
      </c>
      <c r="AN32" s="336"/>
      <c r="AO32" s="336"/>
      <c r="AP32" s="336"/>
      <c r="AQ32" s="175"/>
      <c r="AR32" s="176"/>
      <c r="AS32" s="176"/>
      <c r="AT32" s="177"/>
      <c r="AU32" s="336" t="s">
        <v>472</v>
      </c>
      <c r="AV32" s="336"/>
      <c r="AW32" s="336"/>
      <c r="AX32" s="352"/>
    </row>
    <row r="33" spans="1:50" ht="23.25" customHeight="1">
      <c r="A33" s="523"/>
      <c r="B33" s="524"/>
      <c r="C33" s="524"/>
      <c r="D33" s="524"/>
      <c r="E33" s="524"/>
      <c r="F33" s="525"/>
      <c r="G33" s="499"/>
      <c r="H33" s="500"/>
      <c r="I33" s="500"/>
      <c r="J33" s="500"/>
      <c r="K33" s="500"/>
      <c r="L33" s="500"/>
      <c r="M33" s="500"/>
      <c r="N33" s="500"/>
      <c r="O33" s="501"/>
      <c r="P33" s="408"/>
      <c r="Q33" s="200"/>
      <c r="R33" s="200"/>
      <c r="S33" s="200"/>
      <c r="T33" s="200"/>
      <c r="U33" s="200"/>
      <c r="V33" s="200"/>
      <c r="W33" s="200"/>
      <c r="X33" s="201"/>
      <c r="Y33" s="268" t="s">
        <v>54</v>
      </c>
      <c r="Z33" s="263"/>
      <c r="AA33" s="264"/>
      <c r="AB33" s="477" t="s">
        <v>473</v>
      </c>
      <c r="AC33" s="477"/>
      <c r="AD33" s="477"/>
      <c r="AE33" s="335">
        <v>0</v>
      </c>
      <c r="AF33" s="336"/>
      <c r="AG33" s="336"/>
      <c r="AH33" s="336"/>
      <c r="AI33" s="335">
        <v>0</v>
      </c>
      <c r="AJ33" s="336"/>
      <c r="AK33" s="336"/>
      <c r="AL33" s="336"/>
      <c r="AM33" s="335">
        <v>0</v>
      </c>
      <c r="AN33" s="336"/>
      <c r="AO33" s="336"/>
      <c r="AP33" s="336"/>
      <c r="AQ33" s="175">
        <v>0</v>
      </c>
      <c r="AR33" s="176"/>
      <c r="AS33" s="176"/>
      <c r="AT33" s="177"/>
      <c r="AU33" s="336" t="s">
        <v>472</v>
      </c>
      <c r="AV33" s="336"/>
      <c r="AW33" s="336"/>
      <c r="AX33" s="352"/>
    </row>
    <row r="34" spans="1:50" ht="23.25" customHeight="1">
      <c r="A34" s="522"/>
      <c r="B34" s="520"/>
      <c r="C34" s="520"/>
      <c r="D34" s="520"/>
      <c r="E34" s="520"/>
      <c r="F34" s="521"/>
      <c r="G34" s="502"/>
      <c r="H34" s="503"/>
      <c r="I34" s="503"/>
      <c r="J34" s="503"/>
      <c r="K34" s="503"/>
      <c r="L34" s="503"/>
      <c r="M34" s="503"/>
      <c r="N34" s="503"/>
      <c r="O34" s="504"/>
      <c r="P34" s="109"/>
      <c r="Q34" s="110"/>
      <c r="R34" s="110"/>
      <c r="S34" s="110"/>
      <c r="T34" s="110"/>
      <c r="U34" s="110"/>
      <c r="V34" s="110"/>
      <c r="W34" s="110"/>
      <c r="X34" s="203"/>
      <c r="Y34" s="268" t="s">
        <v>14</v>
      </c>
      <c r="Z34" s="263"/>
      <c r="AA34" s="264"/>
      <c r="AB34" s="462" t="s">
        <v>298</v>
      </c>
      <c r="AC34" s="462"/>
      <c r="AD34" s="462"/>
      <c r="AE34" s="335">
        <v>100</v>
      </c>
      <c r="AF34" s="336"/>
      <c r="AG34" s="336"/>
      <c r="AH34" s="336"/>
      <c r="AI34" s="335">
        <v>100</v>
      </c>
      <c r="AJ34" s="336"/>
      <c r="AK34" s="336"/>
      <c r="AL34" s="336"/>
      <c r="AM34" s="335">
        <v>100</v>
      </c>
      <c r="AN34" s="336"/>
      <c r="AO34" s="336"/>
      <c r="AP34" s="336"/>
      <c r="AQ34" s="175"/>
      <c r="AR34" s="176"/>
      <c r="AS34" s="176"/>
      <c r="AT34" s="177"/>
      <c r="AU34" s="336" t="s">
        <v>472</v>
      </c>
      <c r="AV34" s="336"/>
      <c r="AW34" s="336"/>
      <c r="AX34" s="352"/>
    </row>
    <row r="35" spans="1:50" ht="23.25" customHeight="1">
      <c r="A35" s="858" t="s">
        <v>456</v>
      </c>
      <c r="B35" s="859"/>
      <c r="C35" s="859"/>
      <c r="D35" s="859"/>
      <c r="E35" s="859"/>
      <c r="F35" s="860"/>
      <c r="G35" s="864" t="s">
        <v>530</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c r="A37" s="619" t="s">
        <v>422</v>
      </c>
      <c r="B37" s="620"/>
      <c r="C37" s="620"/>
      <c r="D37" s="620"/>
      <c r="E37" s="620"/>
      <c r="F37" s="621"/>
      <c r="G37" s="730" t="s">
        <v>265</v>
      </c>
      <c r="H37" s="359"/>
      <c r="I37" s="359"/>
      <c r="J37" s="359"/>
      <c r="K37" s="359"/>
      <c r="L37" s="359"/>
      <c r="M37" s="359"/>
      <c r="N37" s="359"/>
      <c r="O37" s="607"/>
      <c r="P37" s="606" t="s">
        <v>59</v>
      </c>
      <c r="Q37" s="359"/>
      <c r="R37" s="359"/>
      <c r="S37" s="359"/>
      <c r="T37" s="359"/>
      <c r="U37" s="359"/>
      <c r="V37" s="359"/>
      <c r="W37" s="359"/>
      <c r="X37" s="607"/>
      <c r="Y37" s="608"/>
      <c r="Z37" s="609"/>
      <c r="AA37" s="610"/>
      <c r="AB37" s="358" t="s">
        <v>12</v>
      </c>
      <c r="AC37" s="611"/>
      <c r="AD37" s="612"/>
      <c r="AE37" s="357" t="s">
        <v>310</v>
      </c>
      <c r="AF37" s="357"/>
      <c r="AG37" s="357"/>
      <c r="AH37" s="357"/>
      <c r="AI37" s="357" t="s">
        <v>311</v>
      </c>
      <c r="AJ37" s="357"/>
      <c r="AK37" s="357"/>
      <c r="AL37" s="357"/>
      <c r="AM37" s="357" t="s">
        <v>317</v>
      </c>
      <c r="AN37" s="357"/>
      <c r="AO37" s="357"/>
      <c r="AP37" s="358"/>
      <c r="AQ37" s="245" t="s">
        <v>308</v>
      </c>
      <c r="AR37" s="246"/>
      <c r="AS37" s="246"/>
      <c r="AT37" s="247"/>
      <c r="AU37" s="359" t="s">
        <v>253</v>
      </c>
      <c r="AV37" s="359"/>
      <c r="AW37" s="359"/>
      <c r="AX37" s="360"/>
    </row>
    <row r="38" spans="1:50" ht="18.75" hidden="1" customHeight="1">
      <c r="A38" s="519"/>
      <c r="B38" s="520"/>
      <c r="C38" s="520"/>
      <c r="D38" s="520"/>
      <c r="E38" s="520"/>
      <c r="F38" s="521"/>
      <c r="G38" s="529"/>
      <c r="H38" s="355"/>
      <c r="I38" s="355"/>
      <c r="J38" s="355"/>
      <c r="K38" s="355"/>
      <c r="L38" s="355"/>
      <c r="M38" s="355"/>
      <c r="N38" s="355"/>
      <c r="O38" s="530"/>
      <c r="P38" s="542"/>
      <c r="Q38" s="355"/>
      <c r="R38" s="355"/>
      <c r="S38" s="355"/>
      <c r="T38" s="355"/>
      <c r="U38" s="355"/>
      <c r="V38" s="355"/>
      <c r="W38" s="355"/>
      <c r="X38" s="530"/>
      <c r="Y38" s="438"/>
      <c r="Z38" s="439"/>
      <c r="AA38" s="440"/>
      <c r="AB38" s="316"/>
      <c r="AC38" s="317"/>
      <c r="AD38" s="318"/>
      <c r="AE38" s="354"/>
      <c r="AF38" s="354"/>
      <c r="AG38" s="354"/>
      <c r="AH38" s="354"/>
      <c r="AI38" s="354"/>
      <c r="AJ38" s="354"/>
      <c r="AK38" s="354"/>
      <c r="AL38" s="354"/>
      <c r="AM38" s="354"/>
      <c r="AN38" s="354"/>
      <c r="AO38" s="354"/>
      <c r="AP38" s="316"/>
      <c r="AQ38" s="195"/>
      <c r="AR38" s="184"/>
      <c r="AS38" s="118" t="s">
        <v>309</v>
      </c>
      <c r="AT38" s="119"/>
      <c r="AU38" s="251"/>
      <c r="AV38" s="251"/>
      <c r="AW38" s="355" t="s">
        <v>297</v>
      </c>
      <c r="AX38" s="356"/>
    </row>
    <row r="39" spans="1:50" ht="23.25" hidden="1" customHeight="1">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2" t="s">
        <v>13</v>
      </c>
      <c r="Z39" s="505"/>
      <c r="AA39" s="506"/>
      <c r="AB39" s="507"/>
      <c r="AC39" s="507"/>
      <c r="AD39" s="507"/>
      <c r="AE39" s="335"/>
      <c r="AF39" s="336"/>
      <c r="AG39" s="336"/>
      <c r="AH39" s="336"/>
      <c r="AI39" s="335"/>
      <c r="AJ39" s="336"/>
      <c r="AK39" s="336"/>
      <c r="AL39" s="336"/>
      <c r="AM39" s="335"/>
      <c r="AN39" s="336"/>
      <c r="AO39" s="336"/>
      <c r="AP39" s="336"/>
      <c r="AQ39" s="175"/>
      <c r="AR39" s="176"/>
      <c r="AS39" s="176"/>
      <c r="AT39" s="177"/>
      <c r="AU39" s="336"/>
      <c r="AV39" s="336"/>
      <c r="AW39" s="336"/>
      <c r="AX39" s="352"/>
    </row>
    <row r="40" spans="1:50" ht="23.25" hidden="1" customHeight="1">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5"/>
      <c r="AF40" s="336"/>
      <c r="AG40" s="336"/>
      <c r="AH40" s="336"/>
      <c r="AI40" s="335"/>
      <c r="AJ40" s="336"/>
      <c r="AK40" s="336"/>
      <c r="AL40" s="336"/>
      <c r="AM40" s="335"/>
      <c r="AN40" s="336"/>
      <c r="AO40" s="336"/>
      <c r="AP40" s="336"/>
      <c r="AQ40" s="175"/>
      <c r="AR40" s="176"/>
      <c r="AS40" s="176"/>
      <c r="AT40" s="177"/>
      <c r="AU40" s="336"/>
      <c r="AV40" s="336"/>
      <c r="AW40" s="336"/>
      <c r="AX40" s="352"/>
    </row>
    <row r="41" spans="1:50" ht="23.25" hidden="1" customHeight="1">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5"/>
      <c r="AF41" s="336"/>
      <c r="AG41" s="336"/>
      <c r="AH41" s="336"/>
      <c r="AI41" s="335"/>
      <c r="AJ41" s="336"/>
      <c r="AK41" s="336"/>
      <c r="AL41" s="336"/>
      <c r="AM41" s="335"/>
      <c r="AN41" s="336"/>
      <c r="AO41" s="336"/>
      <c r="AP41" s="336"/>
      <c r="AQ41" s="175"/>
      <c r="AR41" s="176"/>
      <c r="AS41" s="176"/>
      <c r="AT41" s="177"/>
      <c r="AU41" s="336"/>
      <c r="AV41" s="336"/>
      <c r="AW41" s="336"/>
      <c r="AX41" s="352"/>
    </row>
    <row r="42" spans="1:50" ht="23.25" hidden="1" customHeight="1">
      <c r="A42" s="858" t="s">
        <v>456</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c r="A44" s="619" t="s">
        <v>422</v>
      </c>
      <c r="B44" s="620"/>
      <c r="C44" s="620"/>
      <c r="D44" s="620"/>
      <c r="E44" s="620"/>
      <c r="F44" s="621"/>
      <c r="G44" s="730" t="s">
        <v>265</v>
      </c>
      <c r="H44" s="359"/>
      <c r="I44" s="359"/>
      <c r="J44" s="359"/>
      <c r="K44" s="359"/>
      <c r="L44" s="359"/>
      <c r="M44" s="359"/>
      <c r="N44" s="359"/>
      <c r="O44" s="607"/>
      <c r="P44" s="606" t="s">
        <v>59</v>
      </c>
      <c r="Q44" s="359"/>
      <c r="R44" s="359"/>
      <c r="S44" s="359"/>
      <c r="T44" s="359"/>
      <c r="U44" s="359"/>
      <c r="V44" s="359"/>
      <c r="W44" s="359"/>
      <c r="X44" s="607"/>
      <c r="Y44" s="608"/>
      <c r="Z44" s="609"/>
      <c r="AA44" s="610"/>
      <c r="AB44" s="358" t="s">
        <v>12</v>
      </c>
      <c r="AC44" s="611"/>
      <c r="AD44" s="612"/>
      <c r="AE44" s="357" t="s">
        <v>310</v>
      </c>
      <c r="AF44" s="357"/>
      <c r="AG44" s="357"/>
      <c r="AH44" s="357"/>
      <c r="AI44" s="357" t="s">
        <v>311</v>
      </c>
      <c r="AJ44" s="357"/>
      <c r="AK44" s="357"/>
      <c r="AL44" s="357"/>
      <c r="AM44" s="357" t="s">
        <v>317</v>
      </c>
      <c r="AN44" s="357"/>
      <c r="AO44" s="357"/>
      <c r="AP44" s="358"/>
      <c r="AQ44" s="245" t="s">
        <v>308</v>
      </c>
      <c r="AR44" s="246"/>
      <c r="AS44" s="246"/>
      <c r="AT44" s="247"/>
      <c r="AU44" s="359" t="s">
        <v>253</v>
      </c>
      <c r="AV44" s="359"/>
      <c r="AW44" s="359"/>
      <c r="AX44" s="360"/>
    </row>
    <row r="45" spans="1:50" ht="18.75" hidden="1" customHeight="1">
      <c r="A45" s="519"/>
      <c r="B45" s="520"/>
      <c r="C45" s="520"/>
      <c r="D45" s="520"/>
      <c r="E45" s="520"/>
      <c r="F45" s="521"/>
      <c r="G45" s="529"/>
      <c r="H45" s="355"/>
      <c r="I45" s="355"/>
      <c r="J45" s="355"/>
      <c r="K45" s="355"/>
      <c r="L45" s="355"/>
      <c r="M45" s="355"/>
      <c r="N45" s="355"/>
      <c r="O45" s="530"/>
      <c r="P45" s="542"/>
      <c r="Q45" s="355"/>
      <c r="R45" s="355"/>
      <c r="S45" s="355"/>
      <c r="T45" s="355"/>
      <c r="U45" s="355"/>
      <c r="V45" s="355"/>
      <c r="W45" s="355"/>
      <c r="X45" s="530"/>
      <c r="Y45" s="438"/>
      <c r="Z45" s="439"/>
      <c r="AA45" s="440"/>
      <c r="AB45" s="316"/>
      <c r="AC45" s="317"/>
      <c r="AD45" s="318"/>
      <c r="AE45" s="354"/>
      <c r="AF45" s="354"/>
      <c r="AG45" s="354"/>
      <c r="AH45" s="354"/>
      <c r="AI45" s="354"/>
      <c r="AJ45" s="354"/>
      <c r="AK45" s="354"/>
      <c r="AL45" s="354"/>
      <c r="AM45" s="354"/>
      <c r="AN45" s="354"/>
      <c r="AO45" s="354"/>
      <c r="AP45" s="316"/>
      <c r="AQ45" s="195"/>
      <c r="AR45" s="184"/>
      <c r="AS45" s="118" t="s">
        <v>309</v>
      </c>
      <c r="AT45" s="119"/>
      <c r="AU45" s="251"/>
      <c r="AV45" s="251"/>
      <c r="AW45" s="355" t="s">
        <v>297</v>
      </c>
      <c r="AX45" s="356"/>
    </row>
    <row r="46" spans="1:50" ht="23.25" hidden="1" customHeight="1">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2" t="s">
        <v>13</v>
      </c>
      <c r="Z46" s="505"/>
      <c r="AA46" s="506"/>
      <c r="AB46" s="507"/>
      <c r="AC46" s="507"/>
      <c r="AD46" s="507"/>
      <c r="AE46" s="335"/>
      <c r="AF46" s="336"/>
      <c r="AG46" s="336"/>
      <c r="AH46" s="336"/>
      <c r="AI46" s="335"/>
      <c r="AJ46" s="336"/>
      <c r="AK46" s="336"/>
      <c r="AL46" s="336"/>
      <c r="AM46" s="335"/>
      <c r="AN46" s="336"/>
      <c r="AO46" s="336"/>
      <c r="AP46" s="336"/>
      <c r="AQ46" s="175"/>
      <c r="AR46" s="176"/>
      <c r="AS46" s="176"/>
      <c r="AT46" s="177"/>
      <c r="AU46" s="336"/>
      <c r="AV46" s="336"/>
      <c r="AW46" s="336"/>
      <c r="AX46" s="352"/>
    </row>
    <row r="47" spans="1:50" ht="23.25" hidden="1" customHeight="1">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5"/>
      <c r="AF47" s="336"/>
      <c r="AG47" s="336"/>
      <c r="AH47" s="336"/>
      <c r="AI47" s="335"/>
      <c r="AJ47" s="336"/>
      <c r="AK47" s="336"/>
      <c r="AL47" s="336"/>
      <c r="AM47" s="335"/>
      <c r="AN47" s="336"/>
      <c r="AO47" s="336"/>
      <c r="AP47" s="336"/>
      <c r="AQ47" s="175"/>
      <c r="AR47" s="176"/>
      <c r="AS47" s="176"/>
      <c r="AT47" s="177"/>
      <c r="AU47" s="336"/>
      <c r="AV47" s="336"/>
      <c r="AW47" s="336"/>
      <c r="AX47" s="352"/>
    </row>
    <row r="48" spans="1:50" ht="23.25" hidden="1" customHeight="1">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5"/>
      <c r="AF48" s="336"/>
      <c r="AG48" s="336"/>
      <c r="AH48" s="336"/>
      <c r="AI48" s="335"/>
      <c r="AJ48" s="336"/>
      <c r="AK48" s="336"/>
      <c r="AL48" s="336"/>
      <c r="AM48" s="335"/>
      <c r="AN48" s="336"/>
      <c r="AO48" s="336"/>
      <c r="AP48" s="336"/>
      <c r="AQ48" s="175"/>
      <c r="AR48" s="176"/>
      <c r="AS48" s="176"/>
      <c r="AT48" s="177"/>
      <c r="AU48" s="336"/>
      <c r="AV48" s="336"/>
      <c r="AW48" s="336"/>
      <c r="AX48" s="352"/>
    </row>
    <row r="49" spans="1:50" ht="23.25" hidden="1" customHeight="1">
      <c r="A49" s="858" t="s">
        <v>456</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c r="A52" s="519"/>
      <c r="B52" s="520"/>
      <c r="C52" s="520"/>
      <c r="D52" s="520"/>
      <c r="E52" s="520"/>
      <c r="F52" s="521"/>
      <c r="G52" s="529"/>
      <c r="H52" s="355"/>
      <c r="I52" s="355"/>
      <c r="J52" s="355"/>
      <c r="K52" s="355"/>
      <c r="L52" s="355"/>
      <c r="M52" s="355"/>
      <c r="N52" s="355"/>
      <c r="O52" s="530"/>
      <c r="P52" s="542"/>
      <c r="Q52" s="355"/>
      <c r="R52" s="355"/>
      <c r="S52" s="355"/>
      <c r="T52" s="355"/>
      <c r="U52" s="355"/>
      <c r="V52" s="355"/>
      <c r="W52" s="355"/>
      <c r="X52" s="530"/>
      <c r="Y52" s="438"/>
      <c r="Z52" s="439"/>
      <c r="AA52" s="440"/>
      <c r="AB52" s="316"/>
      <c r="AC52" s="317"/>
      <c r="AD52" s="318"/>
      <c r="AE52" s="354"/>
      <c r="AF52" s="354"/>
      <c r="AG52" s="354"/>
      <c r="AH52" s="354"/>
      <c r="AI52" s="354"/>
      <c r="AJ52" s="354"/>
      <c r="AK52" s="354"/>
      <c r="AL52" s="354"/>
      <c r="AM52" s="354"/>
      <c r="AN52" s="354"/>
      <c r="AO52" s="354"/>
      <c r="AP52" s="316"/>
      <c r="AQ52" s="195"/>
      <c r="AR52" s="184"/>
      <c r="AS52" s="118" t="s">
        <v>309</v>
      </c>
      <c r="AT52" s="119"/>
      <c r="AU52" s="251"/>
      <c r="AV52" s="251"/>
      <c r="AW52" s="355" t="s">
        <v>297</v>
      </c>
      <c r="AX52" s="356"/>
    </row>
    <row r="53" spans="1:50" ht="23.25" hidden="1" customHeight="1">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2" t="s">
        <v>13</v>
      </c>
      <c r="Z53" s="505"/>
      <c r="AA53" s="506"/>
      <c r="AB53" s="507"/>
      <c r="AC53" s="507"/>
      <c r="AD53" s="507"/>
      <c r="AE53" s="335"/>
      <c r="AF53" s="336"/>
      <c r="AG53" s="336"/>
      <c r="AH53" s="336"/>
      <c r="AI53" s="335"/>
      <c r="AJ53" s="336"/>
      <c r="AK53" s="336"/>
      <c r="AL53" s="336"/>
      <c r="AM53" s="335"/>
      <c r="AN53" s="336"/>
      <c r="AO53" s="336"/>
      <c r="AP53" s="336"/>
      <c r="AQ53" s="175"/>
      <c r="AR53" s="176"/>
      <c r="AS53" s="176"/>
      <c r="AT53" s="177"/>
      <c r="AU53" s="336"/>
      <c r="AV53" s="336"/>
      <c r="AW53" s="336"/>
      <c r="AX53" s="352"/>
    </row>
    <row r="54" spans="1:50" ht="23.25" hidden="1" customHeight="1">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5"/>
      <c r="AF54" s="336"/>
      <c r="AG54" s="336"/>
      <c r="AH54" s="336"/>
      <c r="AI54" s="335"/>
      <c r="AJ54" s="336"/>
      <c r="AK54" s="336"/>
      <c r="AL54" s="336"/>
      <c r="AM54" s="335"/>
      <c r="AN54" s="336"/>
      <c r="AO54" s="336"/>
      <c r="AP54" s="336"/>
      <c r="AQ54" s="175"/>
      <c r="AR54" s="176"/>
      <c r="AS54" s="176"/>
      <c r="AT54" s="177"/>
      <c r="AU54" s="336"/>
      <c r="AV54" s="336"/>
      <c r="AW54" s="336"/>
      <c r="AX54" s="352"/>
    </row>
    <row r="55" spans="1:50" ht="23.25" hidden="1" customHeight="1">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5"/>
      <c r="AF55" s="336"/>
      <c r="AG55" s="336"/>
      <c r="AH55" s="336"/>
      <c r="AI55" s="335"/>
      <c r="AJ55" s="336"/>
      <c r="AK55" s="336"/>
      <c r="AL55" s="336"/>
      <c r="AM55" s="335"/>
      <c r="AN55" s="336"/>
      <c r="AO55" s="336"/>
      <c r="AP55" s="336"/>
      <c r="AQ55" s="175"/>
      <c r="AR55" s="176"/>
      <c r="AS55" s="176"/>
      <c r="AT55" s="177"/>
      <c r="AU55" s="336"/>
      <c r="AV55" s="336"/>
      <c r="AW55" s="336"/>
      <c r="AX55" s="352"/>
    </row>
    <row r="56" spans="1:50" ht="23.25" hidden="1" customHeight="1">
      <c r="A56" s="858" t="s">
        <v>456</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c r="A59" s="519"/>
      <c r="B59" s="520"/>
      <c r="C59" s="520"/>
      <c r="D59" s="520"/>
      <c r="E59" s="520"/>
      <c r="F59" s="521"/>
      <c r="G59" s="529"/>
      <c r="H59" s="355"/>
      <c r="I59" s="355"/>
      <c r="J59" s="355"/>
      <c r="K59" s="355"/>
      <c r="L59" s="355"/>
      <c r="M59" s="355"/>
      <c r="N59" s="355"/>
      <c r="O59" s="530"/>
      <c r="P59" s="542"/>
      <c r="Q59" s="355"/>
      <c r="R59" s="355"/>
      <c r="S59" s="355"/>
      <c r="T59" s="355"/>
      <c r="U59" s="355"/>
      <c r="V59" s="355"/>
      <c r="W59" s="355"/>
      <c r="X59" s="530"/>
      <c r="Y59" s="438"/>
      <c r="Z59" s="439"/>
      <c r="AA59" s="440"/>
      <c r="AB59" s="316"/>
      <c r="AC59" s="317"/>
      <c r="AD59" s="318"/>
      <c r="AE59" s="354"/>
      <c r="AF59" s="354"/>
      <c r="AG59" s="354"/>
      <c r="AH59" s="354"/>
      <c r="AI59" s="354"/>
      <c r="AJ59" s="354"/>
      <c r="AK59" s="354"/>
      <c r="AL59" s="354"/>
      <c r="AM59" s="354"/>
      <c r="AN59" s="354"/>
      <c r="AO59" s="354"/>
      <c r="AP59" s="316"/>
      <c r="AQ59" s="195"/>
      <c r="AR59" s="184"/>
      <c r="AS59" s="118" t="s">
        <v>309</v>
      </c>
      <c r="AT59" s="119"/>
      <c r="AU59" s="251"/>
      <c r="AV59" s="251"/>
      <c r="AW59" s="355" t="s">
        <v>297</v>
      </c>
      <c r="AX59" s="356"/>
    </row>
    <row r="60" spans="1:50" ht="23.25" hidden="1" customHeight="1">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2" t="s">
        <v>13</v>
      </c>
      <c r="Z60" s="505"/>
      <c r="AA60" s="506"/>
      <c r="AB60" s="507"/>
      <c r="AC60" s="507"/>
      <c r="AD60" s="507"/>
      <c r="AE60" s="335"/>
      <c r="AF60" s="336"/>
      <c r="AG60" s="336"/>
      <c r="AH60" s="336"/>
      <c r="AI60" s="335"/>
      <c r="AJ60" s="336"/>
      <c r="AK60" s="336"/>
      <c r="AL60" s="336"/>
      <c r="AM60" s="335"/>
      <c r="AN60" s="336"/>
      <c r="AO60" s="336"/>
      <c r="AP60" s="336"/>
      <c r="AQ60" s="175"/>
      <c r="AR60" s="176"/>
      <c r="AS60" s="176"/>
      <c r="AT60" s="177"/>
      <c r="AU60" s="336"/>
      <c r="AV60" s="336"/>
      <c r="AW60" s="336"/>
      <c r="AX60" s="352"/>
    </row>
    <row r="61" spans="1:50" ht="23.25" hidden="1" customHeight="1">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5"/>
      <c r="AF61" s="336"/>
      <c r="AG61" s="336"/>
      <c r="AH61" s="336"/>
      <c r="AI61" s="335"/>
      <c r="AJ61" s="336"/>
      <c r="AK61" s="336"/>
      <c r="AL61" s="336"/>
      <c r="AM61" s="335"/>
      <c r="AN61" s="336"/>
      <c r="AO61" s="336"/>
      <c r="AP61" s="336"/>
      <c r="AQ61" s="175"/>
      <c r="AR61" s="176"/>
      <c r="AS61" s="176"/>
      <c r="AT61" s="177"/>
      <c r="AU61" s="336"/>
      <c r="AV61" s="336"/>
      <c r="AW61" s="336"/>
      <c r="AX61" s="352"/>
    </row>
    <row r="62" spans="1:50" ht="23.25" hidden="1" customHeight="1">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5"/>
      <c r="AF62" s="336"/>
      <c r="AG62" s="336"/>
      <c r="AH62" s="336"/>
      <c r="AI62" s="335"/>
      <c r="AJ62" s="336"/>
      <c r="AK62" s="336"/>
      <c r="AL62" s="336"/>
      <c r="AM62" s="335"/>
      <c r="AN62" s="336"/>
      <c r="AO62" s="336"/>
      <c r="AP62" s="336"/>
      <c r="AQ62" s="175"/>
      <c r="AR62" s="176"/>
      <c r="AS62" s="176"/>
      <c r="AT62" s="177"/>
      <c r="AU62" s="336"/>
      <c r="AV62" s="336"/>
      <c r="AW62" s="336"/>
      <c r="AX62" s="352"/>
    </row>
    <row r="63" spans="1:50" ht="23.25" hidden="1" customHeight="1">
      <c r="A63" s="858" t="s">
        <v>456</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446</v>
      </c>
      <c r="AC67" s="961"/>
      <c r="AD67" s="961"/>
      <c r="AE67" s="335"/>
      <c r="AF67" s="336"/>
      <c r="AG67" s="336"/>
      <c r="AH67" s="336"/>
      <c r="AI67" s="335"/>
      <c r="AJ67" s="336"/>
      <c r="AK67" s="336"/>
      <c r="AL67" s="336"/>
      <c r="AM67" s="335"/>
      <c r="AN67" s="336"/>
      <c r="AO67" s="336"/>
      <c r="AP67" s="336"/>
      <c r="AQ67" s="335"/>
      <c r="AR67" s="336"/>
      <c r="AS67" s="336"/>
      <c r="AT67" s="337"/>
      <c r="AU67" s="336"/>
      <c r="AV67" s="336"/>
      <c r="AW67" s="336"/>
      <c r="AX67" s="352"/>
    </row>
    <row r="68" spans="1:50" ht="23.25" hidden="1" customHeight="1">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446</v>
      </c>
      <c r="AC68" s="962"/>
      <c r="AD68" s="962"/>
      <c r="AE68" s="335"/>
      <c r="AF68" s="336"/>
      <c r="AG68" s="336"/>
      <c r="AH68" s="336"/>
      <c r="AI68" s="335"/>
      <c r="AJ68" s="336"/>
      <c r="AK68" s="336"/>
      <c r="AL68" s="336"/>
      <c r="AM68" s="335"/>
      <c r="AN68" s="336"/>
      <c r="AO68" s="336"/>
      <c r="AP68" s="336"/>
      <c r="AQ68" s="335"/>
      <c r="AR68" s="336"/>
      <c r="AS68" s="336"/>
      <c r="AT68" s="337"/>
      <c r="AU68" s="336"/>
      <c r="AV68" s="336"/>
      <c r="AW68" s="336"/>
      <c r="AX68" s="352"/>
    </row>
    <row r="69" spans="1:50" ht="23.25" hidden="1" customHeight="1">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447</v>
      </c>
      <c r="AC69" s="853"/>
      <c r="AD69" s="853"/>
      <c r="AE69" s="855"/>
      <c r="AF69" s="856"/>
      <c r="AG69" s="856"/>
      <c r="AH69" s="856"/>
      <c r="AI69" s="855"/>
      <c r="AJ69" s="856"/>
      <c r="AK69" s="856"/>
      <c r="AL69" s="856"/>
      <c r="AM69" s="855"/>
      <c r="AN69" s="856"/>
      <c r="AO69" s="856"/>
      <c r="AP69" s="856"/>
      <c r="AQ69" s="335"/>
      <c r="AR69" s="336"/>
      <c r="AS69" s="336"/>
      <c r="AT69" s="337"/>
      <c r="AU69" s="336"/>
      <c r="AV69" s="336"/>
      <c r="AW69" s="336"/>
      <c r="AX69" s="352"/>
    </row>
    <row r="70" spans="1:50" ht="23.25" hidden="1" customHeight="1">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445</v>
      </c>
      <c r="X70" s="967"/>
      <c r="Y70" s="959" t="s">
        <v>13</v>
      </c>
      <c r="Z70" s="959"/>
      <c r="AA70" s="960"/>
      <c r="AB70" s="961" t="s">
        <v>446</v>
      </c>
      <c r="AC70" s="961"/>
      <c r="AD70" s="961"/>
      <c r="AE70" s="335"/>
      <c r="AF70" s="336"/>
      <c r="AG70" s="336"/>
      <c r="AH70" s="336"/>
      <c r="AI70" s="335"/>
      <c r="AJ70" s="336"/>
      <c r="AK70" s="336"/>
      <c r="AL70" s="336"/>
      <c r="AM70" s="335"/>
      <c r="AN70" s="336"/>
      <c r="AO70" s="336"/>
      <c r="AP70" s="336"/>
      <c r="AQ70" s="335"/>
      <c r="AR70" s="336"/>
      <c r="AS70" s="336"/>
      <c r="AT70" s="337"/>
      <c r="AU70" s="336"/>
      <c r="AV70" s="336"/>
      <c r="AW70" s="336"/>
      <c r="AX70" s="352"/>
    </row>
    <row r="71" spans="1:50" ht="23.25" hidden="1" customHeight="1">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446</v>
      </c>
      <c r="AC71" s="962"/>
      <c r="AD71" s="962"/>
      <c r="AE71" s="335"/>
      <c r="AF71" s="336"/>
      <c r="AG71" s="336"/>
      <c r="AH71" s="336"/>
      <c r="AI71" s="335"/>
      <c r="AJ71" s="336"/>
      <c r="AK71" s="336"/>
      <c r="AL71" s="336"/>
      <c r="AM71" s="335"/>
      <c r="AN71" s="336"/>
      <c r="AO71" s="336"/>
      <c r="AP71" s="336"/>
      <c r="AQ71" s="335"/>
      <c r="AR71" s="336"/>
      <c r="AS71" s="336"/>
      <c r="AT71" s="337"/>
      <c r="AU71" s="336"/>
      <c r="AV71" s="336"/>
      <c r="AW71" s="336"/>
      <c r="AX71" s="352"/>
    </row>
    <row r="72" spans="1:50" ht="23.25" hidden="1" customHeight="1">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447</v>
      </c>
      <c r="AC72" s="853"/>
      <c r="AD72" s="853"/>
      <c r="AE72" s="855"/>
      <c r="AF72" s="856"/>
      <c r="AG72" s="856"/>
      <c r="AH72" s="856"/>
      <c r="AI72" s="855"/>
      <c r="AJ72" s="856"/>
      <c r="AK72" s="856"/>
      <c r="AL72" s="856"/>
      <c r="AM72" s="855"/>
      <c r="AN72" s="856"/>
      <c r="AO72" s="856"/>
      <c r="AP72" s="856"/>
      <c r="AQ72" s="335"/>
      <c r="AR72" s="336"/>
      <c r="AS72" s="336"/>
      <c r="AT72" s="337"/>
      <c r="AU72" s="336"/>
      <c r="AV72" s="336"/>
      <c r="AW72" s="336"/>
      <c r="AX72" s="352"/>
    </row>
    <row r="73" spans="1:50" ht="18.75" hidden="1" customHeight="1">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25" t="s">
        <v>253</v>
      </c>
      <c r="AV73" s="182"/>
      <c r="AW73" s="182"/>
      <c r="AX73" s="183"/>
    </row>
    <row r="74" spans="1:50" ht="18.75" hidden="1" customHeight="1">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t="23.25" hidden="1" customHeight="1">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6"/>
      <c r="AV75" s="336"/>
      <c r="AW75" s="336"/>
      <c r="AX75" s="352"/>
    </row>
    <row r="76" spans="1:50" ht="23.25" hidden="1" customHeight="1">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6"/>
      <c r="AV76" s="336"/>
      <c r="AW76" s="336"/>
      <c r="AX76" s="352"/>
    </row>
    <row r="77" spans="1:50" ht="23.25" hidden="1" customHeight="1">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36"/>
      <c r="AV77" s="336"/>
      <c r="AW77" s="336"/>
      <c r="AX77" s="352"/>
    </row>
    <row r="78" spans="1:50" ht="69.75" hidden="1" customHeight="1">
      <c r="A78" s="872" t="s">
        <v>459</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c r="A81" s="475"/>
      <c r="B81" s="821"/>
      <c r="C81" s="508"/>
      <c r="D81" s="508"/>
      <c r="E81" s="508"/>
      <c r="F81" s="509"/>
      <c r="G81" s="355"/>
      <c r="H81" s="355"/>
      <c r="I81" s="355"/>
      <c r="J81" s="355"/>
      <c r="K81" s="355"/>
      <c r="L81" s="355"/>
      <c r="M81" s="355"/>
      <c r="N81" s="355"/>
      <c r="O81" s="355"/>
      <c r="P81" s="355"/>
      <c r="Q81" s="355"/>
      <c r="R81" s="355"/>
      <c r="S81" s="355"/>
      <c r="T81" s="355"/>
      <c r="U81" s="355"/>
      <c r="V81" s="355"/>
      <c r="W81" s="355"/>
      <c r="X81" s="355"/>
      <c r="Y81" s="355"/>
      <c r="Z81" s="355"/>
      <c r="AA81" s="530"/>
      <c r="AB81" s="542"/>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c r="A86" s="475"/>
      <c r="B86" s="508"/>
      <c r="C86" s="508"/>
      <c r="D86" s="508"/>
      <c r="E86" s="508"/>
      <c r="F86" s="509"/>
      <c r="G86" s="529"/>
      <c r="H86" s="355"/>
      <c r="I86" s="355"/>
      <c r="J86" s="355"/>
      <c r="K86" s="355"/>
      <c r="L86" s="355"/>
      <c r="M86" s="355"/>
      <c r="N86" s="355"/>
      <c r="O86" s="530"/>
      <c r="P86" s="542"/>
      <c r="Q86" s="355"/>
      <c r="R86" s="355"/>
      <c r="S86" s="355"/>
      <c r="T86" s="355"/>
      <c r="U86" s="355"/>
      <c r="V86" s="355"/>
      <c r="W86" s="355"/>
      <c r="X86" s="530"/>
      <c r="Y86" s="120"/>
      <c r="Z86" s="121"/>
      <c r="AA86" s="122"/>
      <c r="AB86" s="316"/>
      <c r="AC86" s="317"/>
      <c r="AD86" s="318"/>
      <c r="AE86" s="354"/>
      <c r="AF86" s="354"/>
      <c r="AG86" s="354"/>
      <c r="AH86" s="354"/>
      <c r="AI86" s="354"/>
      <c r="AJ86" s="354"/>
      <c r="AK86" s="354"/>
      <c r="AL86" s="354"/>
      <c r="AM86" s="354"/>
      <c r="AN86" s="354"/>
      <c r="AO86" s="354"/>
      <c r="AP86" s="316"/>
      <c r="AQ86" s="250"/>
      <c r="AR86" s="251"/>
      <c r="AS86" s="118" t="s">
        <v>309</v>
      </c>
      <c r="AT86" s="119"/>
      <c r="AU86" s="251"/>
      <c r="AV86" s="251"/>
      <c r="AW86" s="355" t="s">
        <v>297</v>
      </c>
      <c r="AX86" s="356"/>
      <c r="AY86" s="10"/>
      <c r="AZ86" s="10"/>
      <c r="BA86" s="10"/>
      <c r="BB86" s="10"/>
      <c r="BC86" s="10"/>
      <c r="BD86" s="10"/>
      <c r="BE86" s="10"/>
      <c r="BF86" s="10"/>
      <c r="BG86" s="10"/>
      <c r="BH86" s="10"/>
    </row>
    <row r="87" spans="1:60" ht="23.25" hidden="1" customHeight="1">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5"/>
      <c r="AF87" s="336"/>
      <c r="AG87" s="336"/>
      <c r="AH87" s="336"/>
      <c r="AI87" s="335"/>
      <c r="AJ87" s="336"/>
      <c r="AK87" s="336"/>
      <c r="AL87" s="336"/>
      <c r="AM87" s="335"/>
      <c r="AN87" s="336"/>
      <c r="AO87" s="336"/>
      <c r="AP87" s="336"/>
      <c r="AQ87" s="175"/>
      <c r="AR87" s="176"/>
      <c r="AS87" s="176"/>
      <c r="AT87" s="177"/>
      <c r="AU87" s="336"/>
      <c r="AV87" s="336"/>
      <c r="AW87" s="336"/>
      <c r="AX87" s="352"/>
    </row>
    <row r="88" spans="1:60" ht="23.25" hidden="1" customHeight="1">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5"/>
      <c r="AF88" s="336"/>
      <c r="AG88" s="336"/>
      <c r="AH88" s="336"/>
      <c r="AI88" s="335"/>
      <c r="AJ88" s="336"/>
      <c r="AK88" s="336"/>
      <c r="AL88" s="336"/>
      <c r="AM88" s="335"/>
      <c r="AN88" s="336"/>
      <c r="AO88" s="336"/>
      <c r="AP88" s="336"/>
      <c r="AQ88" s="175"/>
      <c r="AR88" s="176"/>
      <c r="AS88" s="176"/>
      <c r="AT88" s="177"/>
      <c r="AU88" s="336"/>
      <c r="AV88" s="336"/>
      <c r="AW88" s="336"/>
      <c r="AX88" s="352"/>
      <c r="AY88" s="10"/>
      <c r="AZ88" s="10"/>
      <c r="BA88" s="10"/>
      <c r="BB88" s="10"/>
      <c r="BC88" s="10"/>
    </row>
    <row r="89" spans="1:60" ht="23.25" hidden="1" customHeight="1">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5"/>
      <c r="AF89" s="336"/>
      <c r="AG89" s="336"/>
      <c r="AH89" s="336"/>
      <c r="AI89" s="335"/>
      <c r="AJ89" s="336"/>
      <c r="AK89" s="336"/>
      <c r="AL89" s="336"/>
      <c r="AM89" s="335"/>
      <c r="AN89" s="336"/>
      <c r="AO89" s="336"/>
      <c r="AP89" s="336"/>
      <c r="AQ89" s="175"/>
      <c r="AR89" s="176"/>
      <c r="AS89" s="176"/>
      <c r="AT89" s="177"/>
      <c r="AU89" s="336"/>
      <c r="AV89" s="336"/>
      <c r="AW89" s="336"/>
      <c r="AX89" s="352"/>
      <c r="AY89" s="10"/>
      <c r="AZ89" s="10"/>
      <c r="BA89" s="10"/>
      <c r="BB89" s="10"/>
      <c r="BC89" s="10"/>
      <c r="BD89" s="10"/>
      <c r="BE89" s="10"/>
      <c r="BF89" s="10"/>
      <c r="BG89" s="10"/>
      <c r="BH89" s="10"/>
    </row>
    <row r="90" spans="1:60" ht="18.75" hidden="1" customHeight="1">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c r="A91" s="475"/>
      <c r="B91" s="508"/>
      <c r="C91" s="508"/>
      <c r="D91" s="508"/>
      <c r="E91" s="508"/>
      <c r="F91" s="509"/>
      <c r="G91" s="529"/>
      <c r="H91" s="355"/>
      <c r="I91" s="355"/>
      <c r="J91" s="355"/>
      <c r="K91" s="355"/>
      <c r="L91" s="355"/>
      <c r="M91" s="355"/>
      <c r="N91" s="355"/>
      <c r="O91" s="530"/>
      <c r="P91" s="542"/>
      <c r="Q91" s="355"/>
      <c r="R91" s="355"/>
      <c r="S91" s="355"/>
      <c r="T91" s="355"/>
      <c r="U91" s="355"/>
      <c r="V91" s="355"/>
      <c r="W91" s="355"/>
      <c r="X91" s="530"/>
      <c r="Y91" s="120"/>
      <c r="Z91" s="121"/>
      <c r="AA91" s="122"/>
      <c r="AB91" s="316"/>
      <c r="AC91" s="317"/>
      <c r="AD91" s="318"/>
      <c r="AE91" s="354"/>
      <c r="AF91" s="354"/>
      <c r="AG91" s="354"/>
      <c r="AH91" s="354"/>
      <c r="AI91" s="354"/>
      <c r="AJ91" s="354"/>
      <c r="AK91" s="354"/>
      <c r="AL91" s="354"/>
      <c r="AM91" s="354"/>
      <c r="AN91" s="354"/>
      <c r="AO91" s="354"/>
      <c r="AP91" s="316"/>
      <c r="AQ91" s="250"/>
      <c r="AR91" s="251"/>
      <c r="AS91" s="118" t="s">
        <v>309</v>
      </c>
      <c r="AT91" s="119"/>
      <c r="AU91" s="251"/>
      <c r="AV91" s="251"/>
      <c r="AW91" s="355" t="s">
        <v>297</v>
      </c>
      <c r="AX91" s="356"/>
      <c r="AY91" s="10"/>
      <c r="AZ91" s="10"/>
      <c r="BA91" s="10"/>
      <c r="BB91" s="10"/>
      <c r="BC91" s="10"/>
    </row>
    <row r="92" spans="1:60" ht="23.25" hidden="1" customHeight="1">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5"/>
      <c r="AF92" s="336"/>
      <c r="AG92" s="336"/>
      <c r="AH92" s="336"/>
      <c r="AI92" s="335"/>
      <c r="AJ92" s="336"/>
      <c r="AK92" s="336"/>
      <c r="AL92" s="336"/>
      <c r="AM92" s="335"/>
      <c r="AN92" s="336"/>
      <c r="AO92" s="336"/>
      <c r="AP92" s="336"/>
      <c r="AQ92" s="175"/>
      <c r="AR92" s="176"/>
      <c r="AS92" s="176"/>
      <c r="AT92" s="177"/>
      <c r="AU92" s="336"/>
      <c r="AV92" s="336"/>
      <c r="AW92" s="336"/>
      <c r="AX92" s="352"/>
      <c r="AY92" s="10"/>
      <c r="AZ92" s="10"/>
      <c r="BA92" s="10"/>
      <c r="BB92" s="10"/>
      <c r="BC92" s="10"/>
      <c r="BD92" s="10"/>
      <c r="BE92" s="10"/>
      <c r="BF92" s="10"/>
      <c r="BG92" s="10"/>
      <c r="BH92" s="10"/>
    </row>
    <row r="93" spans="1:60" ht="23.25" hidden="1" customHeight="1">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5"/>
      <c r="AF93" s="336"/>
      <c r="AG93" s="336"/>
      <c r="AH93" s="336"/>
      <c r="AI93" s="335"/>
      <c r="AJ93" s="336"/>
      <c r="AK93" s="336"/>
      <c r="AL93" s="336"/>
      <c r="AM93" s="335"/>
      <c r="AN93" s="336"/>
      <c r="AO93" s="336"/>
      <c r="AP93" s="336"/>
      <c r="AQ93" s="175"/>
      <c r="AR93" s="176"/>
      <c r="AS93" s="176"/>
      <c r="AT93" s="177"/>
      <c r="AU93" s="336"/>
      <c r="AV93" s="336"/>
      <c r="AW93" s="336"/>
      <c r="AX93" s="352"/>
    </row>
    <row r="94" spans="1:60" ht="23.25" hidden="1" customHeight="1">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5"/>
      <c r="AF94" s="336"/>
      <c r="AG94" s="336"/>
      <c r="AH94" s="336"/>
      <c r="AI94" s="335"/>
      <c r="AJ94" s="336"/>
      <c r="AK94" s="336"/>
      <c r="AL94" s="336"/>
      <c r="AM94" s="335"/>
      <c r="AN94" s="336"/>
      <c r="AO94" s="336"/>
      <c r="AP94" s="336"/>
      <c r="AQ94" s="175"/>
      <c r="AR94" s="176"/>
      <c r="AS94" s="176"/>
      <c r="AT94" s="177"/>
      <c r="AU94" s="336"/>
      <c r="AV94" s="336"/>
      <c r="AW94" s="336"/>
      <c r="AX94" s="352"/>
      <c r="AY94" s="10"/>
      <c r="AZ94" s="10"/>
      <c r="BA94" s="10"/>
      <c r="BB94" s="10"/>
      <c r="BC94" s="10"/>
    </row>
    <row r="95" spans="1:60" ht="18.75" hidden="1" customHeight="1">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c r="A96" s="475"/>
      <c r="B96" s="508"/>
      <c r="C96" s="508"/>
      <c r="D96" s="508"/>
      <c r="E96" s="508"/>
      <c r="F96" s="509"/>
      <c r="G96" s="529"/>
      <c r="H96" s="355"/>
      <c r="I96" s="355"/>
      <c r="J96" s="355"/>
      <c r="K96" s="355"/>
      <c r="L96" s="355"/>
      <c r="M96" s="355"/>
      <c r="N96" s="355"/>
      <c r="O96" s="530"/>
      <c r="P96" s="542"/>
      <c r="Q96" s="355"/>
      <c r="R96" s="355"/>
      <c r="S96" s="355"/>
      <c r="T96" s="355"/>
      <c r="U96" s="355"/>
      <c r="V96" s="355"/>
      <c r="W96" s="355"/>
      <c r="X96" s="530"/>
      <c r="Y96" s="120"/>
      <c r="Z96" s="121"/>
      <c r="AA96" s="122"/>
      <c r="AB96" s="316"/>
      <c r="AC96" s="317"/>
      <c r="AD96" s="318"/>
      <c r="AE96" s="354"/>
      <c r="AF96" s="354"/>
      <c r="AG96" s="354"/>
      <c r="AH96" s="354"/>
      <c r="AI96" s="354"/>
      <c r="AJ96" s="354"/>
      <c r="AK96" s="354"/>
      <c r="AL96" s="354"/>
      <c r="AM96" s="354"/>
      <c r="AN96" s="354"/>
      <c r="AO96" s="354"/>
      <c r="AP96" s="316"/>
      <c r="AQ96" s="250"/>
      <c r="AR96" s="251"/>
      <c r="AS96" s="118" t="s">
        <v>309</v>
      </c>
      <c r="AT96" s="119"/>
      <c r="AU96" s="251"/>
      <c r="AV96" s="251"/>
      <c r="AW96" s="355" t="s">
        <v>297</v>
      </c>
      <c r="AX96" s="356"/>
    </row>
    <row r="97" spans="1:60" ht="23.25" hidden="1" customHeight="1">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9"/>
      <c r="AC97" s="310"/>
      <c r="AD97" s="311"/>
      <c r="AE97" s="335"/>
      <c r="AF97" s="336"/>
      <c r="AG97" s="336"/>
      <c r="AH97" s="337"/>
      <c r="AI97" s="335"/>
      <c r="AJ97" s="336"/>
      <c r="AK97" s="336"/>
      <c r="AL97" s="337"/>
      <c r="AM97" s="335"/>
      <c r="AN97" s="336"/>
      <c r="AO97" s="336"/>
      <c r="AP97" s="336"/>
      <c r="AQ97" s="175"/>
      <c r="AR97" s="176"/>
      <c r="AS97" s="176"/>
      <c r="AT97" s="177"/>
      <c r="AU97" s="336"/>
      <c r="AV97" s="336"/>
      <c r="AW97" s="336"/>
      <c r="AX97" s="352"/>
      <c r="AY97" s="10"/>
      <c r="AZ97" s="10"/>
      <c r="BA97" s="10"/>
      <c r="BB97" s="10"/>
      <c r="BC97" s="10"/>
    </row>
    <row r="98" spans="1:60" ht="23.25" hidden="1" customHeight="1">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5"/>
      <c r="AF98" s="336"/>
      <c r="AG98" s="336"/>
      <c r="AH98" s="337"/>
      <c r="AI98" s="335"/>
      <c r="AJ98" s="336"/>
      <c r="AK98" s="336"/>
      <c r="AL98" s="337"/>
      <c r="AM98" s="335"/>
      <c r="AN98" s="336"/>
      <c r="AO98" s="336"/>
      <c r="AP98" s="336"/>
      <c r="AQ98" s="175"/>
      <c r="AR98" s="176"/>
      <c r="AS98" s="176"/>
      <c r="AT98" s="177"/>
      <c r="AU98" s="336"/>
      <c r="AV98" s="336"/>
      <c r="AW98" s="336"/>
      <c r="AX98" s="352"/>
      <c r="AY98" s="10"/>
      <c r="AZ98" s="10"/>
      <c r="BA98" s="10"/>
      <c r="BB98" s="10"/>
      <c r="BC98" s="10"/>
      <c r="BD98" s="10"/>
      <c r="BE98" s="10"/>
      <c r="BF98" s="10"/>
      <c r="BG98" s="10"/>
      <c r="BH98" s="10"/>
    </row>
    <row r="99" spans="1:60" ht="23.25" hidden="1" customHeight="1" thickBot="1">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c r="A101" s="456"/>
      <c r="B101" s="457"/>
      <c r="C101" s="457"/>
      <c r="D101" s="457"/>
      <c r="E101" s="457"/>
      <c r="F101" s="458"/>
      <c r="G101" s="107" t="s">
        <v>474</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475</v>
      </c>
      <c r="AC101" s="507"/>
      <c r="AD101" s="507"/>
      <c r="AE101" s="335">
        <v>69</v>
      </c>
      <c r="AF101" s="336"/>
      <c r="AG101" s="336"/>
      <c r="AH101" s="337"/>
      <c r="AI101" s="335">
        <v>78</v>
      </c>
      <c r="AJ101" s="336"/>
      <c r="AK101" s="336"/>
      <c r="AL101" s="337"/>
      <c r="AM101" s="335">
        <v>72</v>
      </c>
      <c r="AN101" s="336"/>
      <c r="AO101" s="336"/>
      <c r="AP101" s="337"/>
      <c r="AQ101" s="335"/>
      <c r="AR101" s="336"/>
      <c r="AS101" s="336"/>
      <c r="AT101" s="337"/>
      <c r="AU101" s="335"/>
      <c r="AV101" s="336"/>
      <c r="AW101" s="336"/>
      <c r="AX101" s="337"/>
    </row>
    <row r="102" spans="1:60" ht="23.25" customHeight="1">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07" t="s">
        <v>475</v>
      </c>
      <c r="AC102" s="507"/>
      <c r="AD102" s="507"/>
      <c r="AE102" s="312">
        <v>73</v>
      </c>
      <c r="AF102" s="312"/>
      <c r="AG102" s="312"/>
      <c r="AH102" s="312"/>
      <c r="AI102" s="312">
        <v>71</v>
      </c>
      <c r="AJ102" s="312"/>
      <c r="AK102" s="312"/>
      <c r="AL102" s="312"/>
      <c r="AM102" s="312">
        <v>72</v>
      </c>
      <c r="AN102" s="312"/>
      <c r="AO102" s="312"/>
      <c r="AP102" s="312"/>
      <c r="AQ102" s="855">
        <v>69</v>
      </c>
      <c r="AR102" s="856"/>
      <c r="AS102" s="856"/>
      <c r="AT102" s="857"/>
      <c r="AU102" s="855"/>
      <c r="AV102" s="856"/>
      <c r="AW102" s="856"/>
      <c r="AX102" s="857"/>
    </row>
    <row r="103" spans="1:60" ht="31.5" customHeight="1">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2" t="s">
        <v>425</v>
      </c>
      <c r="AR103" s="343"/>
      <c r="AS103" s="343"/>
      <c r="AT103" s="854"/>
      <c r="AU103" s="342" t="s">
        <v>426</v>
      </c>
      <c r="AV103" s="343"/>
      <c r="AW103" s="343"/>
      <c r="AX103" s="344"/>
    </row>
    <row r="104" spans="1:60" ht="23.25" customHeight="1">
      <c r="A104" s="456"/>
      <c r="B104" s="457"/>
      <c r="C104" s="457"/>
      <c r="D104" s="457"/>
      <c r="E104" s="457"/>
      <c r="F104" s="458"/>
      <c r="G104" s="107" t="s">
        <v>478</v>
      </c>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t="s">
        <v>475</v>
      </c>
      <c r="AC104" s="442"/>
      <c r="AD104" s="443"/>
      <c r="AE104" s="312">
        <v>13</v>
      </c>
      <c r="AF104" s="312"/>
      <c r="AG104" s="312"/>
      <c r="AH104" s="312"/>
      <c r="AI104" s="312">
        <v>13</v>
      </c>
      <c r="AJ104" s="312"/>
      <c r="AK104" s="312"/>
      <c r="AL104" s="312"/>
      <c r="AM104" s="312">
        <v>14</v>
      </c>
      <c r="AN104" s="312"/>
      <c r="AO104" s="312"/>
      <c r="AP104" s="312"/>
      <c r="AQ104" s="335"/>
      <c r="AR104" s="336"/>
      <c r="AS104" s="336"/>
      <c r="AT104" s="337"/>
      <c r="AU104" s="335"/>
      <c r="AV104" s="336"/>
      <c r="AW104" s="336"/>
      <c r="AX104" s="337"/>
    </row>
    <row r="105" spans="1:60" ht="23.25" customHeight="1">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t="s">
        <v>475</v>
      </c>
      <c r="AC105" s="310"/>
      <c r="AD105" s="311"/>
      <c r="AE105" s="312">
        <v>13</v>
      </c>
      <c r="AF105" s="312"/>
      <c r="AG105" s="312"/>
      <c r="AH105" s="312"/>
      <c r="AI105" s="312">
        <v>13</v>
      </c>
      <c r="AJ105" s="312"/>
      <c r="AK105" s="312"/>
      <c r="AL105" s="312"/>
      <c r="AM105" s="312">
        <v>13</v>
      </c>
      <c r="AN105" s="312"/>
      <c r="AO105" s="312"/>
      <c r="AP105" s="312"/>
      <c r="AQ105" s="335">
        <v>13</v>
      </c>
      <c r="AR105" s="336"/>
      <c r="AS105" s="336"/>
      <c r="AT105" s="337"/>
      <c r="AU105" s="855"/>
      <c r="AV105" s="856"/>
      <c r="AW105" s="856"/>
      <c r="AX105" s="857"/>
    </row>
    <row r="106" spans="1:60" ht="31.5" hidden="1" customHeight="1">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2" t="s">
        <v>425</v>
      </c>
      <c r="AR106" s="343"/>
      <c r="AS106" s="343"/>
      <c r="AT106" s="854"/>
      <c r="AU106" s="342" t="s">
        <v>426</v>
      </c>
      <c r="AV106" s="343"/>
      <c r="AW106" s="343"/>
      <c r="AX106" s="344"/>
    </row>
    <row r="107" spans="1:60" ht="23.25" hidden="1" customHeight="1">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2"/>
      <c r="AF107" s="312"/>
      <c r="AG107" s="312"/>
      <c r="AH107" s="312"/>
      <c r="AI107" s="312"/>
      <c r="AJ107" s="312"/>
      <c r="AK107" s="312"/>
      <c r="AL107" s="312"/>
      <c r="AM107" s="312"/>
      <c r="AN107" s="312"/>
      <c r="AO107" s="312"/>
      <c r="AP107" s="312"/>
      <c r="AQ107" s="335"/>
      <c r="AR107" s="336"/>
      <c r="AS107" s="336"/>
      <c r="AT107" s="337"/>
      <c r="AU107" s="335"/>
      <c r="AV107" s="336"/>
      <c r="AW107" s="336"/>
      <c r="AX107" s="337"/>
    </row>
    <row r="108" spans="1:60" ht="23.25" hidden="1" customHeight="1">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35"/>
      <c r="AR108" s="336"/>
      <c r="AS108" s="336"/>
      <c r="AT108" s="337"/>
      <c r="AU108" s="855"/>
      <c r="AV108" s="856"/>
      <c r="AW108" s="856"/>
      <c r="AX108" s="857"/>
    </row>
    <row r="109" spans="1:60" ht="31.5" hidden="1" customHeight="1">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2" t="s">
        <v>425</v>
      </c>
      <c r="AR109" s="343"/>
      <c r="AS109" s="343"/>
      <c r="AT109" s="854"/>
      <c r="AU109" s="342" t="s">
        <v>426</v>
      </c>
      <c r="AV109" s="343"/>
      <c r="AW109" s="343"/>
      <c r="AX109" s="344"/>
    </row>
    <row r="110" spans="1:60" ht="23.25" hidden="1" customHeight="1">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2"/>
      <c r="AF110" s="312"/>
      <c r="AG110" s="312"/>
      <c r="AH110" s="312"/>
      <c r="AI110" s="312"/>
      <c r="AJ110" s="312"/>
      <c r="AK110" s="312"/>
      <c r="AL110" s="312"/>
      <c r="AM110" s="312"/>
      <c r="AN110" s="312"/>
      <c r="AO110" s="312"/>
      <c r="AP110" s="312"/>
      <c r="AQ110" s="335"/>
      <c r="AR110" s="336"/>
      <c r="AS110" s="336"/>
      <c r="AT110" s="337"/>
      <c r="AU110" s="335"/>
      <c r="AV110" s="336"/>
      <c r="AW110" s="336"/>
      <c r="AX110" s="337"/>
    </row>
    <row r="111" spans="1:60" ht="23.25" hidden="1" customHeight="1">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35"/>
      <c r="AR111" s="336"/>
      <c r="AS111" s="336"/>
      <c r="AT111" s="337"/>
      <c r="AU111" s="855"/>
      <c r="AV111" s="856"/>
      <c r="AW111" s="856"/>
      <c r="AX111" s="857"/>
    </row>
    <row r="112" spans="1:60" ht="31.5" hidden="1" customHeight="1">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9" t="s">
        <v>425</v>
      </c>
      <c r="AR112" s="340"/>
      <c r="AS112" s="340"/>
      <c r="AT112" s="341"/>
      <c r="AU112" s="342" t="s">
        <v>426</v>
      </c>
      <c r="AV112" s="343"/>
      <c r="AW112" s="343"/>
      <c r="AX112" s="344"/>
    </row>
    <row r="113" spans="1:50" ht="23.25" hidden="1" customHeight="1">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2"/>
      <c r="AF113" s="312"/>
      <c r="AG113" s="312"/>
      <c r="AH113" s="312"/>
      <c r="AI113" s="312"/>
      <c r="AJ113" s="312"/>
      <c r="AK113" s="312"/>
      <c r="AL113" s="312"/>
      <c r="AM113" s="312"/>
      <c r="AN113" s="312"/>
      <c r="AO113" s="312"/>
      <c r="AP113" s="312"/>
      <c r="AQ113" s="335"/>
      <c r="AR113" s="336"/>
      <c r="AS113" s="336"/>
      <c r="AT113" s="337"/>
      <c r="AU113" s="335"/>
      <c r="AV113" s="336"/>
      <c r="AW113" s="336"/>
      <c r="AX113" s="337"/>
    </row>
    <row r="114" spans="1:50" ht="23.25" hidden="1" customHeight="1">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35"/>
      <c r="AR114" s="336"/>
      <c r="AS114" s="336"/>
      <c r="AT114" s="337"/>
      <c r="AU114" s="335"/>
      <c r="AV114" s="336"/>
      <c r="AW114" s="336"/>
      <c r="AX114" s="337"/>
    </row>
    <row r="115" spans="1:50" ht="23.25" customHeight="1">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9" t="s">
        <v>399</v>
      </c>
      <c r="AR115" s="320"/>
      <c r="AS115" s="320"/>
      <c r="AT115" s="320"/>
      <c r="AU115" s="320"/>
      <c r="AV115" s="320"/>
      <c r="AW115" s="320"/>
      <c r="AX115" s="321"/>
    </row>
    <row r="116" spans="1:50" ht="23.25" customHeight="1">
      <c r="A116" s="257"/>
      <c r="B116" s="258"/>
      <c r="C116" s="258"/>
      <c r="D116" s="258"/>
      <c r="E116" s="258"/>
      <c r="F116" s="259"/>
      <c r="G116" s="287" t="s">
        <v>479</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481</v>
      </c>
      <c r="AC116" s="266"/>
      <c r="AD116" s="267"/>
      <c r="AE116" s="312">
        <v>41</v>
      </c>
      <c r="AF116" s="312"/>
      <c r="AG116" s="312"/>
      <c r="AH116" s="312"/>
      <c r="AI116" s="312">
        <v>39</v>
      </c>
      <c r="AJ116" s="312"/>
      <c r="AK116" s="312"/>
      <c r="AL116" s="312"/>
      <c r="AM116" s="312">
        <v>36</v>
      </c>
      <c r="AN116" s="312"/>
      <c r="AO116" s="312"/>
      <c r="AP116" s="312"/>
      <c r="AQ116" s="335"/>
      <c r="AR116" s="336"/>
      <c r="AS116" s="336"/>
      <c r="AT116" s="336"/>
      <c r="AU116" s="336"/>
      <c r="AV116" s="336"/>
      <c r="AW116" s="336"/>
      <c r="AX116" s="352"/>
    </row>
    <row r="117" spans="1:50" ht="46.5" customHeight="1">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2" t="s">
        <v>49</v>
      </c>
      <c r="Z117" s="323"/>
      <c r="AA117" s="324"/>
      <c r="AB117" s="325" t="s">
        <v>482</v>
      </c>
      <c r="AC117" s="326"/>
      <c r="AD117" s="327"/>
      <c r="AE117" s="271" t="s">
        <v>483</v>
      </c>
      <c r="AF117" s="271"/>
      <c r="AG117" s="271"/>
      <c r="AH117" s="271"/>
      <c r="AI117" s="271" t="s">
        <v>484</v>
      </c>
      <c r="AJ117" s="271"/>
      <c r="AK117" s="271"/>
      <c r="AL117" s="271"/>
      <c r="AM117" s="271" t="s">
        <v>515</v>
      </c>
      <c r="AN117" s="271"/>
      <c r="AO117" s="271"/>
      <c r="AP117" s="271"/>
      <c r="AQ117" s="271"/>
      <c r="AR117" s="271"/>
      <c r="AS117" s="271"/>
      <c r="AT117" s="271"/>
      <c r="AU117" s="271"/>
      <c r="AV117" s="271"/>
      <c r="AW117" s="271"/>
      <c r="AX117" s="272"/>
    </row>
    <row r="118" spans="1:50" ht="23.25" customHeight="1">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9" t="s">
        <v>399</v>
      </c>
      <c r="AR118" s="320"/>
      <c r="AS118" s="320"/>
      <c r="AT118" s="320"/>
      <c r="AU118" s="320"/>
      <c r="AV118" s="320"/>
      <c r="AW118" s="320"/>
      <c r="AX118" s="321"/>
    </row>
    <row r="119" spans="1:50" ht="23.25" customHeight="1">
      <c r="A119" s="257"/>
      <c r="B119" s="258"/>
      <c r="C119" s="258"/>
      <c r="D119" s="258"/>
      <c r="E119" s="258"/>
      <c r="F119" s="259"/>
      <c r="G119" s="287" t="s">
        <v>480</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t="s">
        <v>481</v>
      </c>
      <c r="AC119" s="266"/>
      <c r="AD119" s="267"/>
      <c r="AE119" s="312">
        <v>1.3</v>
      </c>
      <c r="AF119" s="312"/>
      <c r="AG119" s="312"/>
      <c r="AH119" s="312"/>
      <c r="AI119" s="312">
        <v>1.3</v>
      </c>
      <c r="AJ119" s="312"/>
      <c r="AK119" s="312"/>
      <c r="AL119" s="312"/>
      <c r="AM119" s="312">
        <v>1.4</v>
      </c>
      <c r="AN119" s="312"/>
      <c r="AO119" s="312"/>
      <c r="AP119" s="312"/>
      <c r="AQ119" s="312"/>
      <c r="AR119" s="312"/>
      <c r="AS119" s="312"/>
      <c r="AT119" s="312"/>
      <c r="AU119" s="312"/>
      <c r="AV119" s="312"/>
      <c r="AW119" s="312"/>
      <c r="AX119" s="338"/>
    </row>
    <row r="120" spans="1:50" ht="46.5" customHeight="1" thickBot="1">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2" t="s">
        <v>49</v>
      </c>
      <c r="Z120" s="323"/>
      <c r="AA120" s="324"/>
      <c r="AB120" s="325" t="s">
        <v>482</v>
      </c>
      <c r="AC120" s="326"/>
      <c r="AD120" s="327"/>
      <c r="AE120" s="271" t="s">
        <v>485</v>
      </c>
      <c r="AF120" s="271"/>
      <c r="AG120" s="271"/>
      <c r="AH120" s="271"/>
      <c r="AI120" s="271" t="s">
        <v>485</v>
      </c>
      <c r="AJ120" s="271"/>
      <c r="AK120" s="271"/>
      <c r="AL120" s="271"/>
      <c r="AM120" s="271" t="s">
        <v>514</v>
      </c>
      <c r="AN120" s="271"/>
      <c r="AO120" s="271"/>
      <c r="AP120" s="271"/>
      <c r="AQ120" s="271"/>
      <c r="AR120" s="271"/>
      <c r="AS120" s="271"/>
      <c r="AT120" s="271"/>
      <c r="AU120" s="271"/>
      <c r="AV120" s="271"/>
      <c r="AW120" s="271"/>
      <c r="AX120" s="272"/>
    </row>
    <row r="121" spans="1:50" ht="23.25" hidden="1" customHeight="1">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9" t="s">
        <v>399</v>
      </c>
      <c r="AR121" s="320"/>
      <c r="AS121" s="320"/>
      <c r="AT121" s="320"/>
      <c r="AU121" s="320"/>
      <c r="AV121" s="320"/>
      <c r="AW121" s="320"/>
      <c r="AX121" s="321"/>
    </row>
    <row r="122" spans="1:50" ht="23.25" hidden="1" customHeight="1">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2"/>
      <c r="AF122" s="312"/>
      <c r="AG122" s="312"/>
      <c r="AH122" s="312"/>
      <c r="AI122" s="312"/>
      <c r="AJ122" s="312"/>
      <c r="AK122" s="312"/>
      <c r="AL122" s="312"/>
      <c r="AM122" s="312"/>
      <c r="AN122" s="312"/>
      <c r="AO122" s="312"/>
      <c r="AP122" s="312"/>
      <c r="AQ122" s="312"/>
      <c r="AR122" s="312"/>
      <c r="AS122" s="312"/>
      <c r="AT122" s="312"/>
      <c r="AU122" s="312"/>
      <c r="AV122" s="312"/>
      <c r="AW122" s="312"/>
      <c r="AX122" s="338"/>
    </row>
    <row r="123" spans="1:50" ht="46.5" hidden="1" customHeight="1">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2" t="s">
        <v>49</v>
      </c>
      <c r="Z123" s="323"/>
      <c r="AA123" s="324"/>
      <c r="AB123" s="325" t="s">
        <v>435</v>
      </c>
      <c r="AC123" s="326"/>
      <c r="AD123" s="327"/>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9" t="s">
        <v>399</v>
      </c>
      <c r="AR124" s="320"/>
      <c r="AS124" s="320"/>
      <c r="AT124" s="320"/>
      <c r="AU124" s="320"/>
      <c r="AV124" s="320"/>
      <c r="AW124" s="320"/>
      <c r="AX124" s="321"/>
    </row>
    <row r="125" spans="1:50" ht="23.25" hidden="1" customHeight="1">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2"/>
      <c r="AF125" s="312"/>
      <c r="AG125" s="312"/>
      <c r="AH125" s="312"/>
      <c r="AI125" s="312"/>
      <c r="AJ125" s="312"/>
      <c r="AK125" s="312"/>
      <c r="AL125" s="312"/>
      <c r="AM125" s="312"/>
      <c r="AN125" s="312"/>
      <c r="AO125" s="312"/>
      <c r="AP125" s="312"/>
      <c r="AQ125" s="312"/>
      <c r="AR125" s="312"/>
      <c r="AS125" s="312"/>
      <c r="AT125" s="312"/>
      <c r="AU125" s="312"/>
      <c r="AV125" s="312"/>
      <c r="AW125" s="312"/>
      <c r="AX125" s="338"/>
    </row>
    <row r="126" spans="1:50" ht="46.5" hidden="1" customHeight="1">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2" t="s">
        <v>49</v>
      </c>
      <c r="Z126" s="323"/>
      <c r="AA126" s="324"/>
      <c r="AB126" s="325" t="s">
        <v>433</v>
      </c>
      <c r="AC126" s="326"/>
      <c r="AD126" s="327"/>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c r="A127" s="555" t="s">
        <v>16</v>
      </c>
      <c r="B127" s="258"/>
      <c r="C127" s="258"/>
      <c r="D127" s="258"/>
      <c r="E127" s="258"/>
      <c r="F127" s="259"/>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8" t="s">
        <v>310</v>
      </c>
      <c r="AF127" s="263"/>
      <c r="AG127" s="263"/>
      <c r="AH127" s="264"/>
      <c r="AI127" s="268" t="s">
        <v>311</v>
      </c>
      <c r="AJ127" s="263"/>
      <c r="AK127" s="263"/>
      <c r="AL127" s="264"/>
      <c r="AM127" s="268" t="s">
        <v>317</v>
      </c>
      <c r="AN127" s="263"/>
      <c r="AO127" s="263"/>
      <c r="AP127" s="264"/>
      <c r="AQ127" s="319" t="s">
        <v>399</v>
      </c>
      <c r="AR127" s="320"/>
      <c r="AS127" s="320"/>
      <c r="AT127" s="320"/>
      <c r="AU127" s="320"/>
      <c r="AV127" s="320"/>
      <c r="AW127" s="320"/>
      <c r="AX127" s="321"/>
    </row>
    <row r="128" spans="1:50" ht="23.25" hidden="1" customHeight="1">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2"/>
      <c r="AF128" s="312"/>
      <c r="AG128" s="312"/>
      <c r="AH128" s="312"/>
      <c r="AI128" s="312"/>
      <c r="AJ128" s="312"/>
      <c r="AK128" s="312"/>
      <c r="AL128" s="312"/>
      <c r="AM128" s="312"/>
      <c r="AN128" s="312"/>
      <c r="AO128" s="312"/>
      <c r="AP128" s="312"/>
      <c r="AQ128" s="312"/>
      <c r="AR128" s="312"/>
      <c r="AS128" s="312"/>
      <c r="AT128" s="312"/>
      <c r="AU128" s="312"/>
      <c r="AV128" s="312"/>
      <c r="AW128" s="312"/>
      <c r="AX128" s="338"/>
    </row>
    <row r="129" spans="1:50" ht="46.5" hidden="1" customHeight="1" thickBot="1">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2" t="s">
        <v>49</v>
      </c>
      <c r="Z129" s="323"/>
      <c r="AA129" s="324"/>
      <c r="AB129" s="325" t="s">
        <v>433</v>
      </c>
      <c r="AC129" s="326"/>
      <c r="AD129" s="327"/>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c r="A130" s="987" t="s">
        <v>323</v>
      </c>
      <c r="B130" s="985"/>
      <c r="C130" s="984" t="s">
        <v>320</v>
      </c>
      <c r="D130" s="985"/>
      <c r="E130" s="273" t="s">
        <v>353</v>
      </c>
      <c r="F130" s="274"/>
      <c r="G130" s="275" t="s">
        <v>486</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c r="A131" s="988"/>
      <c r="B131" s="222"/>
      <c r="C131" s="221"/>
      <c r="D131" s="222"/>
      <c r="E131" s="208" t="s">
        <v>352</v>
      </c>
      <c r="F131" s="209"/>
      <c r="G131" s="202" t="s">
        <v>487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477</v>
      </c>
      <c r="AR133" s="251"/>
      <c r="AS133" s="118" t="s">
        <v>309</v>
      </c>
      <c r="AT133" s="119"/>
      <c r="AU133" s="184" t="s">
        <v>477</v>
      </c>
      <c r="AV133" s="184"/>
      <c r="AW133" s="118" t="s">
        <v>297</v>
      </c>
      <c r="AX133" s="196"/>
    </row>
    <row r="134" spans="1:50" ht="39.75" customHeight="1">
      <c r="A134" s="988"/>
      <c r="B134" s="222"/>
      <c r="C134" s="221"/>
      <c r="D134" s="222"/>
      <c r="E134" s="221"/>
      <c r="F134" s="283"/>
      <c r="G134" s="197" t="s">
        <v>488</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489</v>
      </c>
      <c r="AC134" s="174"/>
      <c r="AD134" s="174"/>
      <c r="AE134" s="252">
        <v>0</v>
      </c>
      <c r="AF134" s="176"/>
      <c r="AG134" s="176"/>
      <c r="AH134" s="176"/>
      <c r="AI134" s="252">
        <v>0</v>
      </c>
      <c r="AJ134" s="176"/>
      <c r="AK134" s="176"/>
      <c r="AL134" s="176"/>
      <c r="AM134" s="252" t="s">
        <v>477</v>
      </c>
      <c r="AN134" s="176"/>
      <c r="AO134" s="176"/>
      <c r="AP134" s="176"/>
      <c r="AQ134" s="252" t="s">
        <v>477</v>
      </c>
      <c r="AR134" s="176"/>
      <c r="AS134" s="176"/>
      <c r="AT134" s="176"/>
      <c r="AU134" s="252" t="s">
        <v>477</v>
      </c>
      <c r="AV134" s="176"/>
      <c r="AW134" s="176"/>
      <c r="AX134" s="178"/>
    </row>
    <row r="135" spans="1:50" ht="39.75" customHeight="1">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489</v>
      </c>
      <c r="AC135" s="188"/>
      <c r="AD135" s="188"/>
      <c r="AE135" s="252">
        <v>0</v>
      </c>
      <c r="AF135" s="176"/>
      <c r="AG135" s="176"/>
      <c r="AH135" s="176"/>
      <c r="AI135" s="252">
        <v>0</v>
      </c>
      <c r="AJ135" s="176"/>
      <c r="AK135" s="176"/>
      <c r="AL135" s="176"/>
      <c r="AM135" s="252">
        <v>0</v>
      </c>
      <c r="AN135" s="176"/>
      <c r="AO135" s="176"/>
      <c r="AP135" s="176"/>
      <c r="AQ135" s="252" t="s">
        <v>477</v>
      </c>
      <c r="AR135" s="176"/>
      <c r="AS135" s="176"/>
      <c r="AT135" s="176"/>
      <c r="AU135" s="252" t="s">
        <v>477</v>
      </c>
      <c r="AV135" s="176"/>
      <c r="AW135" s="176"/>
      <c r="AX135" s="178"/>
    </row>
    <row r="136" spans="1:50" ht="18.75" hidden="1" customHeight="1">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c r="A188" s="988"/>
      <c r="B188" s="222"/>
      <c r="C188" s="221"/>
      <c r="D188" s="222"/>
      <c r="E188" s="106" t="s">
        <v>526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3.25" hidden="1" customHeight="1">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c r="A430" s="988"/>
      <c r="B430" s="222"/>
      <c r="C430" s="219" t="s">
        <v>322</v>
      </c>
      <c r="D430" s="220"/>
      <c r="E430" s="208" t="s">
        <v>342</v>
      </c>
      <c r="F430" s="209"/>
      <c r="G430" s="210" t="s">
        <v>338</v>
      </c>
      <c r="H430" s="104"/>
      <c r="I430" s="104"/>
      <c r="J430" s="211" t="s">
        <v>476</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477</v>
      </c>
      <c r="AF432" s="184"/>
      <c r="AG432" s="118" t="s">
        <v>309</v>
      </c>
      <c r="AH432" s="119"/>
      <c r="AI432" s="129"/>
      <c r="AJ432" s="129"/>
      <c r="AK432" s="129"/>
      <c r="AL432" s="124"/>
      <c r="AM432" s="129"/>
      <c r="AN432" s="129"/>
      <c r="AO432" s="129"/>
      <c r="AP432" s="124"/>
      <c r="AQ432" s="195" t="s">
        <v>477</v>
      </c>
      <c r="AR432" s="184"/>
      <c r="AS432" s="118" t="s">
        <v>309</v>
      </c>
      <c r="AT432" s="119"/>
      <c r="AU432" s="184" t="s">
        <v>477</v>
      </c>
      <c r="AV432" s="184"/>
      <c r="AW432" s="118" t="s">
        <v>297</v>
      </c>
      <c r="AX432" s="196"/>
    </row>
    <row r="433" spans="1:50" ht="23.25" customHeight="1">
      <c r="A433" s="988"/>
      <c r="B433" s="222"/>
      <c r="C433" s="221"/>
      <c r="D433" s="222"/>
      <c r="E433" s="112"/>
      <c r="F433" s="113"/>
      <c r="G433" s="197" t="s">
        <v>477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477</v>
      </c>
      <c r="AC433" s="188"/>
      <c r="AD433" s="188"/>
      <c r="AE433" s="175" t="s">
        <v>477</v>
      </c>
      <c r="AF433" s="176"/>
      <c r="AG433" s="176"/>
      <c r="AH433" s="176"/>
      <c r="AI433" s="175" t="s">
        <v>477</v>
      </c>
      <c r="AJ433" s="176"/>
      <c r="AK433" s="176"/>
      <c r="AL433" s="176"/>
      <c r="AM433" s="175" t="s">
        <v>477</v>
      </c>
      <c r="AN433" s="176"/>
      <c r="AO433" s="176"/>
      <c r="AP433" s="177"/>
      <c r="AQ433" s="175" t="s">
        <v>477</v>
      </c>
      <c r="AR433" s="176"/>
      <c r="AS433" s="176"/>
      <c r="AT433" s="177"/>
      <c r="AU433" s="176" t="s">
        <v>477</v>
      </c>
      <c r="AV433" s="176"/>
      <c r="AW433" s="176"/>
      <c r="AX433" s="178"/>
    </row>
    <row r="434" spans="1:50" ht="23.25" customHeight="1">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477</v>
      </c>
      <c r="AC434" s="174"/>
      <c r="AD434" s="174"/>
      <c r="AE434" s="175" t="s">
        <v>477</v>
      </c>
      <c r="AF434" s="176"/>
      <c r="AG434" s="176"/>
      <c r="AH434" s="177"/>
      <c r="AI434" s="175" t="s">
        <v>477</v>
      </c>
      <c r="AJ434" s="176"/>
      <c r="AK434" s="176"/>
      <c r="AL434" s="176"/>
      <c r="AM434" s="175" t="s">
        <v>477</v>
      </c>
      <c r="AN434" s="176"/>
      <c r="AO434" s="176"/>
      <c r="AP434" s="177"/>
      <c r="AQ434" s="175" t="s">
        <v>477</v>
      </c>
      <c r="AR434" s="176"/>
      <c r="AS434" s="176"/>
      <c r="AT434" s="177"/>
      <c r="AU434" s="176" t="s">
        <v>477</v>
      </c>
      <c r="AV434" s="176"/>
      <c r="AW434" s="176"/>
      <c r="AX434" s="178"/>
    </row>
    <row r="435" spans="1:50" ht="23.25" customHeight="1">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477</v>
      </c>
      <c r="AF435" s="176"/>
      <c r="AG435" s="176"/>
      <c r="AH435" s="177"/>
      <c r="AI435" s="175" t="s">
        <v>477</v>
      </c>
      <c r="AJ435" s="176"/>
      <c r="AK435" s="176"/>
      <c r="AL435" s="176"/>
      <c r="AM435" s="175" t="s">
        <v>477</v>
      </c>
      <c r="AN435" s="176"/>
      <c r="AO435" s="176"/>
      <c r="AP435" s="177"/>
      <c r="AQ435" s="175" t="s">
        <v>477</v>
      </c>
      <c r="AR435" s="176"/>
      <c r="AS435" s="176"/>
      <c r="AT435" s="177"/>
      <c r="AU435" s="176" t="s">
        <v>477</v>
      </c>
      <c r="AV435" s="176"/>
      <c r="AW435" s="176"/>
      <c r="AX435" s="178"/>
    </row>
    <row r="436" spans="1:50" ht="18.75" hidden="1" customHeight="1">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c r="A438" s="988"/>
      <c r="B438" s="222"/>
      <c r="C438" s="221"/>
      <c r="D438" s="222"/>
      <c r="E438" s="112"/>
      <c r="F438" s="113"/>
      <c r="G438" s="197" t="s">
        <v>477</v>
      </c>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477</v>
      </c>
      <c r="AF457" s="184"/>
      <c r="AG457" s="118" t="s">
        <v>309</v>
      </c>
      <c r="AH457" s="119"/>
      <c r="AI457" s="129"/>
      <c r="AJ457" s="129"/>
      <c r="AK457" s="129"/>
      <c r="AL457" s="124"/>
      <c r="AM457" s="129"/>
      <c r="AN457" s="129"/>
      <c r="AO457" s="129"/>
      <c r="AP457" s="124"/>
      <c r="AQ457" s="195" t="s">
        <v>477</v>
      </c>
      <c r="AR457" s="184"/>
      <c r="AS457" s="118" t="s">
        <v>309</v>
      </c>
      <c r="AT457" s="119"/>
      <c r="AU457" s="184" t="s">
        <v>477</v>
      </c>
      <c r="AV457" s="184"/>
      <c r="AW457" s="118" t="s">
        <v>297</v>
      </c>
      <c r="AX457" s="196"/>
    </row>
    <row r="458" spans="1:50" ht="23.25" customHeight="1">
      <c r="A458" s="988"/>
      <c r="B458" s="222"/>
      <c r="C458" s="221"/>
      <c r="D458" s="222"/>
      <c r="E458" s="112"/>
      <c r="F458" s="113"/>
      <c r="G458" s="197" t="s">
        <v>477</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477</v>
      </c>
      <c r="AC458" s="188"/>
      <c r="AD458" s="188"/>
      <c r="AE458" s="175" t="s">
        <v>477</v>
      </c>
      <c r="AF458" s="176"/>
      <c r="AG458" s="176"/>
      <c r="AH458" s="176"/>
      <c r="AI458" s="175" t="s">
        <v>477</v>
      </c>
      <c r="AJ458" s="176"/>
      <c r="AK458" s="176"/>
      <c r="AL458" s="176"/>
      <c r="AM458" s="175" t="s">
        <v>477</v>
      </c>
      <c r="AN458" s="176"/>
      <c r="AO458" s="176"/>
      <c r="AP458" s="177"/>
      <c r="AQ458" s="175" t="s">
        <v>477</v>
      </c>
      <c r="AR458" s="176"/>
      <c r="AS458" s="176"/>
      <c r="AT458" s="177"/>
      <c r="AU458" s="176" t="s">
        <v>477</v>
      </c>
      <c r="AV458" s="176"/>
      <c r="AW458" s="176"/>
      <c r="AX458" s="178"/>
    </row>
    <row r="459" spans="1:50" ht="23.25" customHeight="1">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477</v>
      </c>
      <c r="AC459" s="174"/>
      <c r="AD459" s="174"/>
      <c r="AE459" s="175" t="s">
        <v>477</v>
      </c>
      <c r="AF459" s="176"/>
      <c r="AG459" s="176"/>
      <c r="AH459" s="177"/>
      <c r="AI459" s="175" t="s">
        <v>477</v>
      </c>
      <c r="AJ459" s="176"/>
      <c r="AK459" s="176"/>
      <c r="AL459" s="176"/>
      <c r="AM459" s="175" t="s">
        <v>477</v>
      </c>
      <c r="AN459" s="176"/>
      <c r="AO459" s="176"/>
      <c r="AP459" s="177"/>
      <c r="AQ459" s="175" t="s">
        <v>477</v>
      </c>
      <c r="AR459" s="176"/>
      <c r="AS459" s="176"/>
      <c r="AT459" s="177"/>
      <c r="AU459" s="176" t="s">
        <v>477</v>
      </c>
      <c r="AV459" s="176"/>
      <c r="AW459" s="176"/>
      <c r="AX459" s="178"/>
    </row>
    <row r="460" spans="1:50" ht="23.25" customHeight="1">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477</v>
      </c>
      <c r="AF460" s="176"/>
      <c r="AG460" s="176"/>
      <c r="AH460" s="177"/>
      <c r="AI460" s="175" t="s">
        <v>477</v>
      </c>
      <c r="AJ460" s="176"/>
      <c r="AK460" s="176"/>
      <c r="AL460" s="176"/>
      <c r="AM460" s="175" t="s">
        <v>477</v>
      </c>
      <c r="AN460" s="176"/>
      <c r="AO460" s="176"/>
      <c r="AP460" s="177"/>
      <c r="AQ460" s="175" t="s">
        <v>477</v>
      </c>
      <c r="AR460" s="176"/>
      <c r="AS460" s="176"/>
      <c r="AT460" s="177"/>
      <c r="AU460" s="176" t="s">
        <v>477</v>
      </c>
      <c r="AV460" s="176"/>
      <c r="AW460" s="176"/>
      <c r="AX460" s="178"/>
    </row>
    <row r="461" spans="1:50" ht="24" hidden="1" customHeight="1">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24" hidden="1" customHeight="1">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4" hidden="1" customHeight="1">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4" hidden="1" customHeight="1">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4" hidden="1" customHeight="1">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24" hidden="1" customHeight="1">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24" hidden="1" customHeight="1">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4" hidden="1" customHeight="1">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4" hidden="1" customHeight="1">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c r="A482" s="988"/>
      <c r="B482" s="222"/>
      <c r="C482" s="221"/>
      <c r="D482" s="222"/>
      <c r="E482" s="106" t="s">
        <v>477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27" customHeight="1">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470</v>
      </c>
      <c r="AE702" s="852"/>
      <c r="AF702" s="852"/>
      <c r="AG702" s="841" t="s">
        <v>498</v>
      </c>
      <c r="AH702" s="842"/>
      <c r="AI702" s="842"/>
      <c r="AJ702" s="842"/>
      <c r="AK702" s="842"/>
      <c r="AL702" s="842"/>
      <c r="AM702" s="842"/>
      <c r="AN702" s="842"/>
      <c r="AO702" s="842"/>
      <c r="AP702" s="842"/>
      <c r="AQ702" s="842"/>
      <c r="AR702" s="842"/>
      <c r="AS702" s="842"/>
      <c r="AT702" s="842"/>
      <c r="AU702" s="842"/>
      <c r="AV702" s="842"/>
      <c r="AW702" s="842"/>
      <c r="AX702" s="843"/>
    </row>
    <row r="703" spans="1:50" ht="27" customHeight="1">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470</v>
      </c>
      <c r="AE703" s="101"/>
      <c r="AF703" s="101"/>
      <c r="AG703" s="642" t="s">
        <v>513</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470</v>
      </c>
      <c r="AE704" s="554"/>
      <c r="AF704" s="554"/>
      <c r="AG704" s="408" t="s">
        <v>499</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470</v>
      </c>
      <c r="AE705" s="706"/>
      <c r="AF705" s="706"/>
      <c r="AG705" s="106" t="s">
        <v>491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c r="A706" s="633"/>
      <c r="B706" s="749"/>
      <c r="C706" s="587"/>
      <c r="D706" s="588"/>
      <c r="E706" s="662" t="s">
        <v>457</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490</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490</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492</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470</v>
      </c>
      <c r="AE709" s="101"/>
      <c r="AF709" s="101"/>
      <c r="AG709" s="642" t="s">
        <v>493</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492</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470</v>
      </c>
      <c r="AE711" s="101"/>
      <c r="AF711" s="101"/>
      <c r="AG711" s="642" t="s">
        <v>494</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470</v>
      </c>
      <c r="AE712" s="554"/>
      <c r="AF712" s="554"/>
      <c r="AG712" s="566" t="s">
        <v>495</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470</v>
      </c>
      <c r="AE713" s="101"/>
      <c r="AF713" s="102"/>
      <c r="AG713" s="642" t="s">
        <v>495</v>
      </c>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470</v>
      </c>
      <c r="AE714" s="564"/>
      <c r="AF714" s="565"/>
      <c r="AG714" s="668" t="s">
        <v>495</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470</v>
      </c>
      <c r="AE715" s="657"/>
      <c r="AF715" s="658"/>
      <c r="AG715" s="481" t="s">
        <v>496</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470</v>
      </c>
      <c r="AE716" s="738"/>
      <c r="AF716" s="738"/>
      <c r="AG716" s="642" t="s">
        <v>497</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470</v>
      </c>
      <c r="AE717" s="101"/>
      <c r="AF717" s="101"/>
      <c r="AG717" s="642" t="s">
        <v>500</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470</v>
      </c>
      <c r="AE718" s="101"/>
      <c r="AF718" s="101"/>
      <c r="AG718" s="109" t="s">
        <v>501</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492</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c r="A726" s="594" t="s">
        <v>48</v>
      </c>
      <c r="B726" s="595"/>
      <c r="C726" s="413" t="s">
        <v>53</v>
      </c>
      <c r="D726" s="549"/>
      <c r="E726" s="549"/>
      <c r="F726" s="550"/>
      <c r="G726" s="780" t="s">
        <v>512</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c r="A727" s="596"/>
      <c r="B727" s="597"/>
      <c r="C727" s="775" t="s">
        <v>57</v>
      </c>
      <c r="D727" s="776"/>
      <c r="E727" s="776"/>
      <c r="F727" s="777"/>
      <c r="G727" s="778" t="s">
        <v>502</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c r="A731" s="591"/>
      <c r="B731" s="592"/>
      <c r="C731" s="592"/>
      <c r="D731" s="592"/>
      <c r="E731" s="593"/>
      <c r="F731" s="65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c r="A737" s="598" t="s">
        <v>357</v>
      </c>
      <c r="B737" s="599"/>
      <c r="C737" s="599"/>
      <c r="D737" s="599"/>
      <c r="E737" s="599"/>
      <c r="F737" s="599"/>
      <c r="G737" s="909">
        <v>292</v>
      </c>
      <c r="H737" s="910"/>
      <c r="I737" s="910"/>
      <c r="J737" s="910"/>
      <c r="K737" s="910"/>
      <c r="L737" s="910"/>
      <c r="M737" s="910"/>
      <c r="N737" s="910"/>
      <c r="O737" s="910"/>
      <c r="P737" s="911"/>
      <c r="Q737" s="599" t="s">
        <v>312</v>
      </c>
      <c r="R737" s="599"/>
      <c r="S737" s="599"/>
      <c r="T737" s="599"/>
      <c r="U737" s="599"/>
      <c r="V737" s="599"/>
      <c r="W737" s="909">
        <v>269</v>
      </c>
      <c r="X737" s="910"/>
      <c r="Y737" s="910"/>
      <c r="Z737" s="910"/>
      <c r="AA737" s="910"/>
      <c r="AB737" s="910"/>
      <c r="AC737" s="910"/>
      <c r="AD737" s="910"/>
      <c r="AE737" s="910"/>
      <c r="AF737" s="911"/>
      <c r="AG737" s="599" t="s">
        <v>313</v>
      </c>
      <c r="AH737" s="599"/>
      <c r="AI737" s="599"/>
      <c r="AJ737" s="599"/>
      <c r="AK737" s="599"/>
      <c r="AL737" s="599"/>
      <c r="AM737" s="909">
        <v>276</v>
      </c>
      <c r="AN737" s="910"/>
      <c r="AO737" s="910"/>
      <c r="AP737" s="910"/>
      <c r="AQ737" s="910"/>
      <c r="AR737" s="910"/>
      <c r="AS737" s="910"/>
      <c r="AT737" s="910"/>
      <c r="AU737" s="910"/>
      <c r="AV737" s="911"/>
      <c r="AW737" s="50"/>
      <c r="AX737" s="51"/>
    </row>
    <row r="738" spans="1:50" ht="24.75" customHeight="1">
      <c r="A738" s="886" t="s">
        <v>314</v>
      </c>
      <c r="B738" s="887"/>
      <c r="C738" s="887"/>
      <c r="D738" s="887"/>
      <c r="E738" s="887"/>
      <c r="F738" s="887"/>
      <c r="G738" s="909">
        <v>143</v>
      </c>
      <c r="H738" s="910"/>
      <c r="I738" s="910"/>
      <c r="J738" s="910"/>
      <c r="K738" s="910"/>
      <c r="L738" s="910"/>
      <c r="M738" s="910"/>
      <c r="N738" s="910"/>
      <c r="O738" s="910"/>
      <c r="P738" s="910"/>
      <c r="Q738" s="599" t="s">
        <v>315</v>
      </c>
      <c r="R738" s="599"/>
      <c r="S738" s="599"/>
      <c r="T738" s="599"/>
      <c r="U738" s="599"/>
      <c r="V738" s="599"/>
      <c r="W738" s="909">
        <v>139</v>
      </c>
      <c r="X738" s="910"/>
      <c r="Y738" s="910"/>
      <c r="Z738" s="910"/>
      <c r="AA738" s="910"/>
      <c r="AB738" s="910"/>
      <c r="AC738" s="910"/>
      <c r="AD738" s="910"/>
      <c r="AE738" s="910"/>
      <c r="AF738" s="911"/>
      <c r="AG738" s="887" t="s">
        <v>316</v>
      </c>
      <c r="AH738" s="887"/>
      <c r="AI738" s="887"/>
      <c r="AJ738" s="887"/>
      <c r="AK738" s="887"/>
      <c r="AL738" s="887"/>
      <c r="AM738" s="909">
        <v>148</v>
      </c>
      <c r="AN738" s="910"/>
      <c r="AO738" s="910"/>
      <c r="AP738" s="910"/>
      <c r="AQ738" s="910"/>
      <c r="AR738" s="910"/>
      <c r="AS738" s="910"/>
      <c r="AT738" s="910"/>
      <c r="AU738" s="910"/>
      <c r="AV738" s="911"/>
      <c r="AW738" s="73"/>
      <c r="AX738" s="74"/>
    </row>
    <row r="739" spans="1:50" ht="24.75" customHeight="1" thickBot="1">
      <c r="A739" s="722" t="s">
        <v>413</v>
      </c>
      <c r="B739" s="723"/>
      <c r="C739" s="723"/>
      <c r="D739" s="723"/>
      <c r="E739" s="723"/>
      <c r="F739" s="723"/>
      <c r="G739" s="912">
        <v>160</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c r="A740" s="759" t="s">
        <v>460</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hidden="1"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hidden="1"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7.7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7.7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7.7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7.7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7.7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7.7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7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7.7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7.7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7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7.7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7.75"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7.7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7.75"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7.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7.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7.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7.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7.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7.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7.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7.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7.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7.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7.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7.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7.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7.7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7.75" customHeight="1" thickBot="1">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39" t="s">
        <v>462</v>
      </c>
      <c r="B779" s="740"/>
      <c r="C779" s="740"/>
      <c r="D779" s="740"/>
      <c r="E779" s="740"/>
      <c r="F779" s="741"/>
      <c r="G779" s="405" t="s">
        <v>516</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439</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37.5" customHeight="1">
      <c r="A781" s="555"/>
      <c r="B781" s="742"/>
      <c r="C781" s="742"/>
      <c r="D781" s="742"/>
      <c r="E781" s="742"/>
      <c r="F781" s="743"/>
      <c r="G781" s="420" t="s">
        <v>503</v>
      </c>
      <c r="H781" s="421"/>
      <c r="I781" s="421"/>
      <c r="J781" s="421"/>
      <c r="K781" s="422"/>
      <c r="L781" s="423" t="s">
        <v>504</v>
      </c>
      <c r="M781" s="424"/>
      <c r="N781" s="424"/>
      <c r="O781" s="424"/>
      <c r="P781" s="424"/>
      <c r="Q781" s="424"/>
      <c r="R781" s="424"/>
      <c r="S781" s="424"/>
      <c r="T781" s="424"/>
      <c r="U781" s="424"/>
      <c r="V781" s="424"/>
      <c r="W781" s="424"/>
      <c r="X781" s="425"/>
      <c r="Y781" s="450">
        <v>6</v>
      </c>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9.9499999999999993" customHeight="1">
      <c r="A782" s="555"/>
      <c r="B782" s="742"/>
      <c r="C782" s="742"/>
      <c r="D782" s="742"/>
      <c r="E782" s="742"/>
      <c r="F782" s="743"/>
      <c r="G782" s="332"/>
      <c r="H782" s="333"/>
      <c r="I782" s="333"/>
      <c r="J782" s="333"/>
      <c r="K782" s="334"/>
      <c r="L782" s="377"/>
      <c r="M782" s="378"/>
      <c r="N782" s="378"/>
      <c r="O782" s="378"/>
      <c r="P782" s="378"/>
      <c r="Q782" s="378"/>
      <c r="R782" s="378"/>
      <c r="S782" s="378"/>
      <c r="T782" s="378"/>
      <c r="U782" s="378"/>
      <c r="V782" s="378"/>
      <c r="W782" s="378"/>
      <c r="X782" s="379"/>
      <c r="Y782" s="374"/>
      <c r="Z782" s="375"/>
      <c r="AA782" s="375"/>
      <c r="AB782" s="381"/>
      <c r="AC782" s="332"/>
      <c r="AD782" s="333"/>
      <c r="AE782" s="333"/>
      <c r="AF782" s="333"/>
      <c r="AG782" s="334"/>
      <c r="AH782" s="377"/>
      <c r="AI782" s="378"/>
      <c r="AJ782" s="378"/>
      <c r="AK782" s="378"/>
      <c r="AL782" s="378"/>
      <c r="AM782" s="378"/>
      <c r="AN782" s="378"/>
      <c r="AO782" s="378"/>
      <c r="AP782" s="378"/>
      <c r="AQ782" s="378"/>
      <c r="AR782" s="378"/>
      <c r="AS782" s="378"/>
      <c r="AT782" s="379"/>
      <c r="AU782" s="374"/>
      <c r="AV782" s="375"/>
      <c r="AW782" s="375"/>
      <c r="AX782" s="376"/>
    </row>
    <row r="783" spans="1:50" ht="9.9499999999999993" customHeight="1">
      <c r="A783" s="555"/>
      <c r="B783" s="742"/>
      <c r="C783" s="742"/>
      <c r="D783" s="742"/>
      <c r="E783" s="742"/>
      <c r="F783" s="743"/>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9.9499999999999993" customHeight="1">
      <c r="A784" s="555"/>
      <c r="B784" s="742"/>
      <c r="C784" s="742"/>
      <c r="D784" s="742"/>
      <c r="E784" s="742"/>
      <c r="F784" s="743"/>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9.9499999999999993" customHeight="1">
      <c r="A785" s="555"/>
      <c r="B785" s="742"/>
      <c r="C785" s="742"/>
      <c r="D785" s="742"/>
      <c r="E785" s="742"/>
      <c r="F785" s="743"/>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9.9499999999999993" customHeight="1">
      <c r="A786" s="555"/>
      <c r="B786" s="742"/>
      <c r="C786" s="742"/>
      <c r="D786" s="742"/>
      <c r="E786" s="742"/>
      <c r="F786" s="743"/>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9.9499999999999993" customHeight="1">
      <c r="A787" s="555"/>
      <c r="B787" s="742"/>
      <c r="C787" s="742"/>
      <c r="D787" s="742"/>
      <c r="E787" s="742"/>
      <c r="F787" s="743"/>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9.9499999999999993" customHeight="1">
      <c r="A788" s="555"/>
      <c r="B788" s="742"/>
      <c r="C788" s="742"/>
      <c r="D788" s="742"/>
      <c r="E788" s="742"/>
      <c r="F788" s="743"/>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9.9499999999999993" customHeight="1">
      <c r="A789" s="555"/>
      <c r="B789" s="742"/>
      <c r="C789" s="742"/>
      <c r="D789" s="742"/>
      <c r="E789" s="742"/>
      <c r="F789" s="743"/>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9.9499999999999993" customHeight="1">
      <c r="A790" s="555"/>
      <c r="B790" s="742"/>
      <c r="C790" s="742"/>
      <c r="D790" s="742"/>
      <c r="E790" s="742"/>
      <c r="F790" s="743"/>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c r="A791" s="555"/>
      <c r="B791" s="742"/>
      <c r="C791" s="742"/>
      <c r="D791" s="742"/>
      <c r="E791" s="742"/>
      <c r="F791" s="743"/>
      <c r="G791" s="382" t="s">
        <v>21</v>
      </c>
      <c r="H791" s="383"/>
      <c r="I791" s="383"/>
      <c r="J791" s="383"/>
      <c r="K791" s="383"/>
      <c r="L791" s="384"/>
      <c r="M791" s="385"/>
      <c r="N791" s="385"/>
      <c r="O791" s="385"/>
      <c r="P791" s="385"/>
      <c r="Q791" s="385"/>
      <c r="R791" s="385"/>
      <c r="S791" s="385"/>
      <c r="T791" s="385"/>
      <c r="U791" s="385"/>
      <c r="V791" s="385"/>
      <c r="W791" s="385"/>
      <c r="X791" s="386"/>
      <c r="Y791" s="387">
        <f>SUM(Y781:AB790)</f>
        <v>6</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0</v>
      </c>
      <c r="AV791" s="388"/>
      <c r="AW791" s="388"/>
      <c r="AX791" s="390"/>
    </row>
    <row r="792" spans="1:50" ht="24.75" hidden="1" customHeight="1">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c r="A795" s="555"/>
      <c r="B795" s="742"/>
      <c r="C795" s="742"/>
      <c r="D795" s="742"/>
      <c r="E795" s="742"/>
      <c r="F795" s="743"/>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c r="A796" s="555"/>
      <c r="B796" s="742"/>
      <c r="C796" s="742"/>
      <c r="D796" s="742"/>
      <c r="E796" s="742"/>
      <c r="F796" s="743"/>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4.75" hidden="1" customHeight="1">
      <c r="A797" s="555"/>
      <c r="B797" s="742"/>
      <c r="C797" s="742"/>
      <c r="D797" s="742"/>
      <c r="E797" s="742"/>
      <c r="F797" s="743"/>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4.75" hidden="1" customHeight="1">
      <c r="A798" s="555"/>
      <c r="B798" s="742"/>
      <c r="C798" s="742"/>
      <c r="D798" s="742"/>
      <c r="E798" s="742"/>
      <c r="F798" s="743"/>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4.75" hidden="1" customHeight="1">
      <c r="A799" s="555"/>
      <c r="B799" s="742"/>
      <c r="C799" s="742"/>
      <c r="D799" s="742"/>
      <c r="E799" s="742"/>
      <c r="F799" s="743"/>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4.75" hidden="1" customHeight="1">
      <c r="A800" s="555"/>
      <c r="B800" s="742"/>
      <c r="C800" s="742"/>
      <c r="D800" s="742"/>
      <c r="E800" s="742"/>
      <c r="F800" s="743"/>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c r="A801" s="555"/>
      <c r="B801" s="742"/>
      <c r="C801" s="742"/>
      <c r="D801" s="742"/>
      <c r="E801" s="742"/>
      <c r="F801" s="743"/>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c r="A802" s="555"/>
      <c r="B802" s="742"/>
      <c r="C802" s="742"/>
      <c r="D802" s="742"/>
      <c r="E802" s="742"/>
      <c r="F802" s="743"/>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c r="A803" s="555"/>
      <c r="B803" s="742"/>
      <c r="C803" s="742"/>
      <c r="D803" s="742"/>
      <c r="E803" s="742"/>
      <c r="F803" s="743"/>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thickBot="1">
      <c r="A804" s="555"/>
      <c r="B804" s="742"/>
      <c r="C804" s="742"/>
      <c r="D804" s="742"/>
      <c r="E804" s="742"/>
      <c r="F804" s="743"/>
      <c r="G804" s="382" t="s">
        <v>21</v>
      </c>
      <c r="H804" s="383"/>
      <c r="I804" s="383"/>
      <c r="J804" s="383"/>
      <c r="K804" s="383"/>
      <c r="L804" s="384"/>
      <c r="M804" s="385"/>
      <c r="N804" s="385"/>
      <c r="O804" s="385"/>
      <c r="P804" s="385"/>
      <c r="Q804" s="385"/>
      <c r="R804" s="385"/>
      <c r="S804" s="385"/>
      <c r="T804" s="385"/>
      <c r="U804" s="385"/>
      <c r="V804" s="385"/>
      <c r="W804" s="385"/>
      <c r="X804" s="386"/>
      <c r="Y804" s="387">
        <f>SUM(Y794:AB803)</f>
        <v>0</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c r="A808" s="555"/>
      <c r="B808" s="742"/>
      <c r="C808" s="742"/>
      <c r="D808" s="742"/>
      <c r="E808" s="742"/>
      <c r="F808" s="743"/>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c r="A809" s="555"/>
      <c r="B809" s="742"/>
      <c r="C809" s="742"/>
      <c r="D809" s="742"/>
      <c r="E809" s="742"/>
      <c r="F809" s="743"/>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c r="A810" s="555"/>
      <c r="B810" s="742"/>
      <c r="C810" s="742"/>
      <c r="D810" s="742"/>
      <c r="E810" s="742"/>
      <c r="F810" s="743"/>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c r="A811" s="555"/>
      <c r="B811" s="742"/>
      <c r="C811" s="742"/>
      <c r="D811" s="742"/>
      <c r="E811" s="742"/>
      <c r="F811" s="743"/>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c r="A812" s="555"/>
      <c r="B812" s="742"/>
      <c r="C812" s="742"/>
      <c r="D812" s="742"/>
      <c r="E812" s="742"/>
      <c r="F812" s="743"/>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c r="A813" s="555"/>
      <c r="B813" s="742"/>
      <c r="C813" s="742"/>
      <c r="D813" s="742"/>
      <c r="E813" s="742"/>
      <c r="F813" s="743"/>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c r="A814" s="555"/>
      <c r="B814" s="742"/>
      <c r="C814" s="742"/>
      <c r="D814" s="742"/>
      <c r="E814" s="742"/>
      <c r="F814" s="743"/>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c r="A815" s="555"/>
      <c r="B815" s="742"/>
      <c r="C815" s="742"/>
      <c r="D815" s="742"/>
      <c r="E815" s="742"/>
      <c r="F815" s="743"/>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c r="A816" s="555"/>
      <c r="B816" s="742"/>
      <c r="C816" s="742"/>
      <c r="D816" s="742"/>
      <c r="E816" s="742"/>
      <c r="F816" s="743"/>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c r="A817" s="555"/>
      <c r="B817" s="742"/>
      <c r="C817" s="742"/>
      <c r="D817" s="742"/>
      <c r="E817" s="742"/>
      <c r="F817" s="743"/>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c r="A821" s="555"/>
      <c r="B821" s="742"/>
      <c r="C821" s="742"/>
      <c r="D821" s="742"/>
      <c r="E821" s="742"/>
      <c r="F821" s="743"/>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c r="A822" s="555"/>
      <c r="B822" s="742"/>
      <c r="C822" s="742"/>
      <c r="D822" s="742"/>
      <c r="E822" s="742"/>
      <c r="F822" s="743"/>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c r="A823" s="555"/>
      <c r="B823" s="742"/>
      <c r="C823" s="742"/>
      <c r="D823" s="742"/>
      <c r="E823" s="742"/>
      <c r="F823" s="743"/>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c r="A824" s="555"/>
      <c r="B824" s="742"/>
      <c r="C824" s="742"/>
      <c r="D824" s="742"/>
      <c r="E824" s="742"/>
      <c r="F824" s="743"/>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c r="A825" s="555"/>
      <c r="B825" s="742"/>
      <c r="C825" s="742"/>
      <c r="D825" s="742"/>
      <c r="E825" s="742"/>
      <c r="F825" s="743"/>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c r="A826" s="555"/>
      <c r="B826" s="742"/>
      <c r="C826" s="742"/>
      <c r="D826" s="742"/>
      <c r="E826" s="742"/>
      <c r="F826" s="743"/>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c r="A827" s="555"/>
      <c r="B827" s="742"/>
      <c r="C827" s="742"/>
      <c r="D827" s="742"/>
      <c r="E827" s="742"/>
      <c r="F827" s="743"/>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c r="A828" s="555"/>
      <c r="B828" s="742"/>
      <c r="C828" s="742"/>
      <c r="D828" s="742"/>
      <c r="E828" s="742"/>
      <c r="F828" s="743"/>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c r="A829" s="555"/>
      <c r="B829" s="742"/>
      <c r="C829" s="742"/>
      <c r="D829" s="742"/>
      <c r="E829" s="742"/>
      <c r="F829" s="743"/>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c r="A830" s="555"/>
      <c r="B830" s="742"/>
      <c r="C830" s="742"/>
      <c r="D830" s="742"/>
      <c r="E830" s="742"/>
      <c r="F830" s="743"/>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0"/>
      <c r="B836" s="330"/>
      <c r="C836" s="330" t="s">
        <v>27</v>
      </c>
      <c r="D836" s="330"/>
      <c r="E836" s="330"/>
      <c r="F836" s="330"/>
      <c r="G836" s="330"/>
      <c r="H836" s="330"/>
      <c r="I836" s="330"/>
      <c r="J836" s="237"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37" t="s">
        <v>410</v>
      </c>
      <c r="AD836" s="237"/>
      <c r="AE836" s="237"/>
      <c r="AF836" s="237"/>
      <c r="AG836" s="237"/>
      <c r="AH836" s="328" t="s">
        <v>444</v>
      </c>
      <c r="AI836" s="330"/>
      <c r="AJ836" s="330"/>
      <c r="AK836" s="330"/>
      <c r="AL836" s="330" t="s">
        <v>22</v>
      </c>
      <c r="AM836" s="330"/>
      <c r="AN836" s="330"/>
      <c r="AO836" s="403"/>
      <c r="AP836" s="404" t="s">
        <v>359</v>
      </c>
      <c r="AQ836" s="404"/>
      <c r="AR836" s="404"/>
      <c r="AS836" s="404"/>
      <c r="AT836" s="404"/>
      <c r="AU836" s="404"/>
      <c r="AV836" s="404"/>
      <c r="AW836" s="404"/>
      <c r="AX836" s="404"/>
    </row>
    <row r="837" spans="1:50" ht="41.1" customHeight="1">
      <c r="A837" s="380">
        <v>1</v>
      </c>
      <c r="B837" s="380">
        <v>1</v>
      </c>
      <c r="C837" s="401" t="s">
        <v>517</v>
      </c>
      <c r="D837" s="391"/>
      <c r="E837" s="391"/>
      <c r="F837" s="391"/>
      <c r="G837" s="391"/>
      <c r="H837" s="391"/>
      <c r="I837" s="391"/>
      <c r="J837" s="392">
        <v>2000012100001</v>
      </c>
      <c r="K837" s="393"/>
      <c r="L837" s="393"/>
      <c r="M837" s="393"/>
      <c r="N837" s="393"/>
      <c r="O837" s="393"/>
      <c r="P837" s="294" t="s">
        <v>505</v>
      </c>
      <c r="Q837" s="295"/>
      <c r="R837" s="295"/>
      <c r="S837" s="295"/>
      <c r="T837" s="295"/>
      <c r="U837" s="295"/>
      <c r="V837" s="295"/>
      <c r="W837" s="295"/>
      <c r="X837" s="295"/>
      <c r="Y837" s="303">
        <v>6</v>
      </c>
      <c r="Z837" s="304"/>
      <c r="AA837" s="304"/>
      <c r="AB837" s="305"/>
      <c r="AC837" s="394" t="s">
        <v>196</v>
      </c>
      <c r="AD837" s="400"/>
      <c r="AE837" s="400"/>
      <c r="AF837" s="400"/>
      <c r="AG837" s="400"/>
      <c r="AH837" s="395"/>
      <c r="AI837" s="396"/>
      <c r="AJ837" s="396"/>
      <c r="AK837" s="396"/>
      <c r="AL837" s="300"/>
      <c r="AM837" s="301"/>
      <c r="AN837" s="301"/>
      <c r="AO837" s="302"/>
      <c r="AP837" s="296"/>
      <c r="AQ837" s="296"/>
      <c r="AR837" s="296"/>
      <c r="AS837" s="296"/>
      <c r="AT837" s="296"/>
      <c r="AU837" s="296"/>
      <c r="AV837" s="296"/>
      <c r="AW837" s="296"/>
      <c r="AX837" s="296"/>
    </row>
    <row r="838" spans="1:50" ht="41.1" customHeight="1">
      <c r="A838" s="380">
        <v>2</v>
      </c>
      <c r="B838" s="380">
        <v>1</v>
      </c>
      <c r="C838" s="401" t="s">
        <v>518</v>
      </c>
      <c r="D838" s="391"/>
      <c r="E838" s="391"/>
      <c r="F838" s="391"/>
      <c r="G838" s="391"/>
      <c r="H838" s="391"/>
      <c r="I838" s="391"/>
      <c r="J838" s="392">
        <v>2000012100001</v>
      </c>
      <c r="K838" s="393"/>
      <c r="L838" s="393"/>
      <c r="M838" s="393"/>
      <c r="N838" s="393"/>
      <c r="O838" s="393"/>
      <c r="P838" s="294" t="s">
        <v>506</v>
      </c>
      <c r="Q838" s="295"/>
      <c r="R838" s="295"/>
      <c r="S838" s="295"/>
      <c r="T838" s="295"/>
      <c r="U838" s="295"/>
      <c r="V838" s="295"/>
      <c r="W838" s="295"/>
      <c r="X838" s="295"/>
      <c r="Y838" s="303">
        <v>5</v>
      </c>
      <c r="Z838" s="304"/>
      <c r="AA838" s="304"/>
      <c r="AB838" s="305"/>
      <c r="AC838" s="394" t="s">
        <v>196</v>
      </c>
      <c r="AD838" s="394"/>
      <c r="AE838" s="394"/>
      <c r="AF838" s="394"/>
      <c r="AG838" s="394"/>
      <c r="AH838" s="395"/>
      <c r="AI838" s="396"/>
      <c r="AJ838" s="396"/>
      <c r="AK838" s="396"/>
      <c r="AL838" s="397"/>
      <c r="AM838" s="398"/>
      <c r="AN838" s="398"/>
      <c r="AO838" s="399"/>
      <c r="AP838" s="296"/>
      <c r="AQ838" s="296"/>
      <c r="AR838" s="296"/>
      <c r="AS838" s="296"/>
      <c r="AT838" s="296"/>
      <c r="AU838" s="296"/>
      <c r="AV838" s="296"/>
      <c r="AW838" s="296"/>
      <c r="AX838" s="296"/>
    </row>
    <row r="839" spans="1:50" ht="41.1" customHeight="1">
      <c r="A839" s="380">
        <v>3</v>
      </c>
      <c r="B839" s="380">
        <v>1</v>
      </c>
      <c r="C839" s="401" t="s">
        <v>519</v>
      </c>
      <c r="D839" s="391"/>
      <c r="E839" s="391"/>
      <c r="F839" s="391"/>
      <c r="G839" s="391"/>
      <c r="H839" s="391"/>
      <c r="I839" s="391"/>
      <c r="J839" s="392">
        <v>2000012100001</v>
      </c>
      <c r="K839" s="393"/>
      <c r="L839" s="393"/>
      <c r="M839" s="393"/>
      <c r="N839" s="393"/>
      <c r="O839" s="393"/>
      <c r="P839" s="294" t="s">
        <v>506</v>
      </c>
      <c r="Q839" s="295"/>
      <c r="R839" s="295"/>
      <c r="S839" s="295"/>
      <c r="T839" s="295"/>
      <c r="U839" s="295"/>
      <c r="V839" s="295"/>
      <c r="W839" s="295"/>
      <c r="X839" s="295"/>
      <c r="Y839" s="303">
        <v>5</v>
      </c>
      <c r="Z839" s="304"/>
      <c r="AA839" s="304"/>
      <c r="AB839" s="305"/>
      <c r="AC839" s="394" t="s">
        <v>196</v>
      </c>
      <c r="AD839" s="394"/>
      <c r="AE839" s="394"/>
      <c r="AF839" s="394"/>
      <c r="AG839" s="394"/>
      <c r="AH839" s="298"/>
      <c r="AI839" s="299"/>
      <c r="AJ839" s="299"/>
      <c r="AK839" s="299"/>
      <c r="AL839" s="300"/>
      <c r="AM839" s="301"/>
      <c r="AN839" s="301"/>
      <c r="AO839" s="302"/>
      <c r="AP839" s="296"/>
      <c r="AQ839" s="296"/>
      <c r="AR839" s="296"/>
      <c r="AS839" s="296"/>
      <c r="AT839" s="296"/>
      <c r="AU839" s="296"/>
      <c r="AV839" s="296"/>
      <c r="AW839" s="296"/>
      <c r="AX839" s="296"/>
    </row>
    <row r="840" spans="1:50" ht="41.1" customHeight="1">
      <c r="A840" s="380">
        <v>4</v>
      </c>
      <c r="B840" s="380">
        <v>1</v>
      </c>
      <c r="C840" s="401" t="s">
        <v>520</v>
      </c>
      <c r="D840" s="391"/>
      <c r="E840" s="391"/>
      <c r="F840" s="391"/>
      <c r="G840" s="391"/>
      <c r="H840" s="391"/>
      <c r="I840" s="391"/>
      <c r="J840" s="392">
        <v>2000012100001</v>
      </c>
      <c r="K840" s="393"/>
      <c r="L840" s="393"/>
      <c r="M840" s="393"/>
      <c r="N840" s="393"/>
      <c r="O840" s="393"/>
      <c r="P840" s="294" t="s">
        <v>506</v>
      </c>
      <c r="Q840" s="295"/>
      <c r="R840" s="295"/>
      <c r="S840" s="295"/>
      <c r="T840" s="295"/>
      <c r="U840" s="295"/>
      <c r="V840" s="295"/>
      <c r="W840" s="295"/>
      <c r="X840" s="295"/>
      <c r="Y840" s="303">
        <v>4</v>
      </c>
      <c r="Z840" s="304"/>
      <c r="AA840" s="304"/>
      <c r="AB840" s="305"/>
      <c r="AC840" s="394" t="s">
        <v>196</v>
      </c>
      <c r="AD840" s="394"/>
      <c r="AE840" s="394"/>
      <c r="AF840" s="394"/>
      <c r="AG840" s="394"/>
      <c r="AH840" s="298"/>
      <c r="AI840" s="299"/>
      <c r="AJ840" s="299"/>
      <c r="AK840" s="299"/>
      <c r="AL840" s="300"/>
      <c r="AM840" s="301"/>
      <c r="AN840" s="301"/>
      <c r="AO840" s="302"/>
      <c r="AP840" s="296"/>
      <c r="AQ840" s="296"/>
      <c r="AR840" s="296"/>
      <c r="AS840" s="296"/>
      <c r="AT840" s="296"/>
      <c r="AU840" s="296"/>
      <c r="AV840" s="296"/>
      <c r="AW840" s="296"/>
      <c r="AX840" s="296"/>
    </row>
    <row r="841" spans="1:50" ht="41.1" customHeight="1">
      <c r="A841" s="380">
        <v>5</v>
      </c>
      <c r="B841" s="380">
        <v>1</v>
      </c>
      <c r="C841" s="401" t="s">
        <v>521</v>
      </c>
      <c r="D841" s="391"/>
      <c r="E841" s="391"/>
      <c r="F841" s="391"/>
      <c r="G841" s="391"/>
      <c r="H841" s="391"/>
      <c r="I841" s="391"/>
      <c r="J841" s="392">
        <v>2000012100001</v>
      </c>
      <c r="K841" s="393"/>
      <c r="L841" s="393"/>
      <c r="M841" s="393"/>
      <c r="N841" s="393"/>
      <c r="O841" s="393"/>
      <c r="P841" s="294" t="s">
        <v>506</v>
      </c>
      <c r="Q841" s="295"/>
      <c r="R841" s="295"/>
      <c r="S841" s="295"/>
      <c r="T841" s="295"/>
      <c r="U841" s="295"/>
      <c r="V841" s="295"/>
      <c r="W841" s="295"/>
      <c r="X841" s="295"/>
      <c r="Y841" s="303">
        <v>4</v>
      </c>
      <c r="Z841" s="304"/>
      <c r="AA841" s="304"/>
      <c r="AB841" s="305"/>
      <c r="AC841" s="297" t="s">
        <v>196</v>
      </c>
      <c r="AD841" s="297"/>
      <c r="AE841" s="297"/>
      <c r="AF841" s="297"/>
      <c r="AG841" s="297"/>
      <c r="AH841" s="298"/>
      <c r="AI841" s="299"/>
      <c r="AJ841" s="299"/>
      <c r="AK841" s="299"/>
      <c r="AL841" s="300"/>
      <c r="AM841" s="301"/>
      <c r="AN841" s="301"/>
      <c r="AO841" s="302"/>
      <c r="AP841" s="296"/>
      <c r="AQ841" s="296"/>
      <c r="AR841" s="296"/>
      <c r="AS841" s="296"/>
      <c r="AT841" s="296"/>
      <c r="AU841" s="296"/>
      <c r="AV841" s="296"/>
      <c r="AW841" s="296"/>
      <c r="AX841" s="296"/>
    </row>
    <row r="842" spans="1:50" ht="41.1" customHeight="1">
      <c r="A842" s="380">
        <v>6</v>
      </c>
      <c r="B842" s="380">
        <v>1</v>
      </c>
      <c r="C842" s="401" t="s">
        <v>522</v>
      </c>
      <c r="D842" s="391"/>
      <c r="E842" s="391"/>
      <c r="F842" s="391"/>
      <c r="G842" s="391"/>
      <c r="H842" s="391"/>
      <c r="I842" s="391"/>
      <c r="J842" s="392">
        <v>2000012100001</v>
      </c>
      <c r="K842" s="393"/>
      <c r="L842" s="393"/>
      <c r="M842" s="393"/>
      <c r="N842" s="393"/>
      <c r="O842" s="393"/>
      <c r="P842" s="294" t="s">
        <v>506</v>
      </c>
      <c r="Q842" s="295"/>
      <c r="R842" s="295"/>
      <c r="S842" s="295"/>
      <c r="T842" s="295"/>
      <c r="U842" s="295"/>
      <c r="V842" s="295"/>
      <c r="W842" s="295"/>
      <c r="X842" s="295"/>
      <c r="Y842" s="303">
        <v>4</v>
      </c>
      <c r="Z842" s="304"/>
      <c r="AA842" s="304"/>
      <c r="AB842" s="305"/>
      <c r="AC842" s="297" t="s">
        <v>196</v>
      </c>
      <c r="AD842" s="297"/>
      <c r="AE842" s="297"/>
      <c r="AF842" s="297"/>
      <c r="AG842" s="297"/>
      <c r="AH842" s="298"/>
      <c r="AI842" s="299"/>
      <c r="AJ842" s="299"/>
      <c r="AK842" s="299"/>
      <c r="AL842" s="300"/>
      <c r="AM842" s="301"/>
      <c r="AN842" s="301"/>
      <c r="AO842" s="302"/>
      <c r="AP842" s="296"/>
      <c r="AQ842" s="296"/>
      <c r="AR842" s="296"/>
      <c r="AS842" s="296"/>
      <c r="AT842" s="296"/>
      <c r="AU842" s="296"/>
      <c r="AV842" s="296"/>
      <c r="AW842" s="296"/>
      <c r="AX842" s="296"/>
    </row>
    <row r="843" spans="1:50" ht="41.1" customHeight="1">
      <c r="A843" s="380">
        <v>7</v>
      </c>
      <c r="B843" s="380">
        <v>1</v>
      </c>
      <c r="C843" s="401" t="s">
        <v>523</v>
      </c>
      <c r="D843" s="391"/>
      <c r="E843" s="391"/>
      <c r="F843" s="391"/>
      <c r="G843" s="391"/>
      <c r="H843" s="391"/>
      <c r="I843" s="391"/>
      <c r="J843" s="392">
        <v>2000012100001</v>
      </c>
      <c r="K843" s="393"/>
      <c r="L843" s="393"/>
      <c r="M843" s="393"/>
      <c r="N843" s="393"/>
      <c r="O843" s="393"/>
      <c r="P843" s="294" t="s">
        <v>506</v>
      </c>
      <c r="Q843" s="295"/>
      <c r="R843" s="295"/>
      <c r="S843" s="295"/>
      <c r="T843" s="295"/>
      <c r="U843" s="295"/>
      <c r="V843" s="295"/>
      <c r="W843" s="295"/>
      <c r="X843" s="295"/>
      <c r="Y843" s="303">
        <v>4</v>
      </c>
      <c r="Z843" s="304"/>
      <c r="AA843" s="304"/>
      <c r="AB843" s="305"/>
      <c r="AC843" s="297" t="s">
        <v>196</v>
      </c>
      <c r="AD843" s="297"/>
      <c r="AE843" s="297"/>
      <c r="AF843" s="297"/>
      <c r="AG843" s="297"/>
      <c r="AH843" s="298"/>
      <c r="AI843" s="299"/>
      <c r="AJ843" s="299"/>
      <c r="AK843" s="299"/>
      <c r="AL843" s="300"/>
      <c r="AM843" s="301"/>
      <c r="AN843" s="301"/>
      <c r="AO843" s="302"/>
      <c r="AP843" s="296"/>
      <c r="AQ843" s="296"/>
      <c r="AR843" s="296"/>
      <c r="AS843" s="296"/>
      <c r="AT843" s="296"/>
      <c r="AU843" s="296"/>
      <c r="AV843" s="296"/>
      <c r="AW843" s="296"/>
      <c r="AX843" s="296"/>
    </row>
    <row r="844" spans="1:50" ht="41.1" customHeight="1">
      <c r="A844" s="380">
        <v>8</v>
      </c>
      <c r="B844" s="380">
        <v>1</v>
      </c>
      <c r="C844" s="401" t="s">
        <v>524</v>
      </c>
      <c r="D844" s="391"/>
      <c r="E844" s="391"/>
      <c r="F844" s="391"/>
      <c r="G844" s="391"/>
      <c r="H844" s="391"/>
      <c r="I844" s="391"/>
      <c r="J844" s="392">
        <v>2000012100001</v>
      </c>
      <c r="K844" s="393"/>
      <c r="L844" s="393"/>
      <c r="M844" s="393"/>
      <c r="N844" s="393"/>
      <c r="O844" s="393"/>
      <c r="P844" s="294" t="s">
        <v>506</v>
      </c>
      <c r="Q844" s="295"/>
      <c r="R844" s="295"/>
      <c r="S844" s="295"/>
      <c r="T844" s="295"/>
      <c r="U844" s="295"/>
      <c r="V844" s="295"/>
      <c r="W844" s="295"/>
      <c r="X844" s="295"/>
      <c r="Y844" s="303">
        <v>3</v>
      </c>
      <c r="Z844" s="304"/>
      <c r="AA844" s="304"/>
      <c r="AB844" s="305"/>
      <c r="AC844" s="297" t="s">
        <v>196</v>
      </c>
      <c r="AD844" s="297"/>
      <c r="AE844" s="297"/>
      <c r="AF844" s="297"/>
      <c r="AG844" s="297"/>
      <c r="AH844" s="298"/>
      <c r="AI844" s="299"/>
      <c r="AJ844" s="299"/>
      <c r="AK844" s="299"/>
      <c r="AL844" s="300"/>
      <c r="AM844" s="301"/>
      <c r="AN844" s="301"/>
      <c r="AO844" s="302"/>
      <c r="AP844" s="296"/>
      <c r="AQ844" s="296"/>
      <c r="AR844" s="296"/>
      <c r="AS844" s="296"/>
      <c r="AT844" s="296"/>
      <c r="AU844" s="296"/>
      <c r="AV844" s="296"/>
      <c r="AW844" s="296"/>
      <c r="AX844" s="296"/>
    </row>
    <row r="845" spans="1:50" ht="41.1" customHeight="1">
      <c r="A845" s="380">
        <v>9</v>
      </c>
      <c r="B845" s="380">
        <v>1</v>
      </c>
      <c r="C845" s="401" t="s">
        <v>525</v>
      </c>
      <c r="D845" s="391"/>
      <c r="E845" s="391"/>
      <c r="F845" s="391"/>
      <c r="G845" s="391"/>
      <c r="H845" s="391"/>
      <c r="I845" s="391"/>
      <c r="J845" s="392">
        <v>2000012100001</v>
      </c>
      <c r="K845" s="393"/>
      <c r="L845" s="393"/>
      <c r="M845" s="393"/>
      <c r="N845" s="393"/>
      <c r="O845" s="393"/>
      <c r="P845" s="294" t="s">
        <v>506</v>
      </c>
      <c r="Q845" s="295"/>
      <c r="R845" s="295"/>
      <c r="S845" s="295"/>
      <c r="T845" s="295"/>
      <c r="U845" s="295"/>
      <c r="V845" s="295"/>
      <c r="W845" s="295"/>
      <c r="X845" s="295"/>
      <c r="Y845" s="303">
        <v>2</v>
      </c>
      <c r="Z845" s="304"/>
      <c r="AA845" s="304"/>
      <c r="AB845" s="305"/>
      <c r="AC845" s="297" t="s">
        <v>196</v>
      </c>
      <c r="AD845" s="297"/>
      <c r="AE845" s="297"/>
      <c r="AF845" s="297"/>
      <c r="AG845" s="297"/>
      <c r="AH845" s="298"/>
      <c r="AI845" s="299"/>
      <c r="AJ845" s="299"/>
      <c r="AK845" s="299"/>
      <c r="AL845" s="300"/>
      <c r="AM845" s="301"/>
      <c r="AN845" s="301"/>
      <c r="AO845" s="302"/>
      <c r="AP845" s="296"/>
      <c r="AQ845" s="296"/>
      <c r="AR845" s="296"/>
      <c r="AS845" s="296"/>
      <c r="AT845" s="296"/>
      <c r="AU845" s="296"/>
      <c r="AV845" s="296"/>
      <c r="AW845" s="296"/>
      <c r="AX845" s="296"/>
    </row>
    <row r="846" spans="1:50" ht="30" hidden="1" customHeight="1">
      <c r="A846" s="380">
        <v>10</v>
      </c>
      <c r="B846" s="380">
        <v>1</v>
      </c>
      <c r="C846" s="401"/>
      <c r="D846" s="391"/>
      <c r="E846" s="391"/>
      <c r="F846" s="391"/>
      <c r="G846" s="391"/>
      <c r="H846" s="391"/>
      <c r="I846" s="391"/>
      <c r="J846" s="392"/>
      <c r="K846" s="393"/>
      <c r="L846" s="393"/>
      <c r="M846" s="393"/>
      <c r="N846" s="393"/>
      <c r="O846" s="393"/>
      <c r="P846" s="295"/>
      <c r="Q846" s="295"/>
      <c r="R846" s="295"/>
      <c r="S846" s="295"/>
      <c r="T846" s="295"/>
      <c r="U846" s="295"/>
      <c r="V846" s="295"/>
      <c r="W846" s="295"/>
      <c r="X846" s="295"/>
      <c r="Y846" s="303"/>
      <c r="Z846" s="304"/>
      <c r="AA846" s="304"/>
      <c r="AB846" s="305"/>
      <c r="AC846" s="297"/>
      <c r="AD846" s="297"/>
      <c r="AE846" s="297"/>
      <c r="AF846" s="297"/>
      <c r="AG846" s="297"/>
      <c r="AH846" s="298"/>
      <c r="AI846" s="299"/>
      <c r="AJ846" s="299"/>
      <c r="AK846" s="299"/>
      <c r="AL846" s="300"/>
      <c r="AM846" s="301"/>
      <c r="AN846" s="301"/>
      <c r="AO846" s="302"/>
      <c r="AP846" s="296"/>
      <c r="AQ846" s="296"/>
      <c r="AR846" s="296"/>
      <c r="AS846" s="296"/>
      <c r="AT846" s="296"/>
      <c r="AU846" s="296"/>
      <c r="AV846" s="296"/>
      <c r="AW846" s="296"/>
      <c r="AX846" s="296"/>
    </row>
    <row r="847" spans="1:50" ht="30" hidden="1" customHeight="1">
      <c r="A847" s="380">
        <v>11</v>
      </c>
      <c r="B847" s="380">
        <v>1</v>
      </c>
      <c r="C847" s="391"/>
      <c r="D847" s="391"/>
      <c r="E847" s="391"/>
      <c r="F847" s="391"/>
      <c r="G847" s="391"/>
      <c r="H847" s="391"/>
      <c r="I847" s="391"/>
      <c r="J847" s="392"/>
      <c r="K847" s="393"/>
      <c r="L847" s="393"/>
      <c r="M847" s="393"/>
      <c r="N847" s="393"/>
      <c r="O847" s="393"/>
      <c r="P847" s="295"/>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0" hidden="1" customHeight="1">
      <c r="A848" s="380">
        <v>12</v>
      </c>
      <c r="B848" s="380">
        <v>1</v>
      </c>
      <c r="C848" s="391"/>
      <c r="D848" s="391"/>
      <c r="E848" s="391"/>
      <c r="F848" s="391"/>
      <c r="G848" s="391"/>
      <c r="H848" s="391"/>
      <c r="I848" s="391"/>
      <c r="J848" s="392"/>
      <c r="K848" s="393"/>
      <c r="L848" s="393"/>
      <c r="M848" s="393"/>
      <c r="N848" s="393"/>
      <c r="O848" s="393"/>
      <c r="P848" s="295"/>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0" hidden="1" customHeight="1">
      <c r="A849" s="380">
        <v>13</v>
      </c>
      <c r="B849" s="380">
        <v>1</v>
      </c>
      <c r="C849" s="391"/>
      <c r="D849" s="391"/>
      <c r="E849" s="391"/>
      <c r="F849" s="391"/>
      <c r="G849" s="391"/>
      <c r="H849" s="391"/>
      <c r="I849" s="391"/>
      <c r="J849" s="392"/>
      <c r="K849" s="393"/>
      <c r="L849" s="393"/>
      <c r="M849" s="393"/>
      <c r="N849" s="393"/>
      <c r="O849" s="393"/>
      <c r="P849" s="295"/>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0" hidden="1" customHeight="1">
      <c r="A850" s="380">
        <v>14</v>
      </c>
      <c r="B850" s="380">
        <v>1</v>
      </c>
      <c r="C850" s="391"/>
      <c r="D850" s="391"/>
      <c r="E850" s="391"/>
      <c r="F850" s="391"/>
      <c r="G850" s="391"/>
      <c r="H850" s="391"/>
      <c r="I850" s="391"/>
      <c r="J850" s="392"/>
      <c r="K850" s="393"/>
      <c r="L850" s="393"/>
      <c r="M850" s="393"/>
      <c r="N850" s="393"/>
      <c r="O850" s="393"/>
      <c r="P850" s="295"/>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0" hidden="1" customHeight="1">
      <c r="A851" s="380">
        <v>15</v>
      </c>
      <c r="B851" s="380">
        <v>1</v>
      </c>
      <c r="C851" s="391"/>
      <c r="D851" s="391"/>
      <c r="E851" s="391"/>
      <c r="F851" s="391"/>
      <c r="G851" s="391"/>
      <c r="H851" s="391"/>
      <c r="I851" s="391"/>
      <c r="J851" s="392"/>
      <c r="K851" s="393"/>
      <c r="L851" s="393"/>
      <c r="M851" s="393"/>
      <c r="N851" s="393"/>
      <c r="O851" s="393"/>
      <c r="P851" s="295"/>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0" hidden="1" customHeight="1">
      <c r="A852" s="380">
        <v>16</v>
      </c>
      <c r="B852" s="380">
        <v>1</v>
      </c>
      <c r="C852" s="391"/>
      <c r="D852" s="391"/>
      <c r="E852" s="391"/>
      <c r="F852" s="391"/>
      <c r="G852" s="391"/>
      <c r="H852" s="391"/>
      <c r="I852" s="391"/>
      <c r="J852" s="392"/>
      <c r="K852" s="393"/>
      <c r="L852" s="393"/>
      <c r="M852" s="393"/>
      <c r="N852" s="393"/>
      <c r="O852" s="393"/>
      <c r="P852" s="295"/>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0" hidden="1" customHeight="1">
      <c r="A853" s="380">
        <v>17</v>
      </c>
      <c r="B853" s="380">
        <v>1</v>
      </c>
      <c r="C853" s="391"/>
      <c r="D853" s="391"/>
      <c r="E853" s="391"/>
      <c r="F853" s="391"/>
      <c r="G853" s="391"/>
      <c r="H853" s="391"/>
      <c r="I853" s="391"/>
      <c r="J853" s="392"/>
      <c r="K853" s="393"/>
      <c r="L853" s="393"/>
      <c r="M853" s="393"/>
      <c r="N853" s="393"/>
      <c r="O853" s="393"/>
      <c r="P853" s="295"/>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0" hidden="1" customHeight="1">
      <c r="A854" s="380">
        <v>18</v>
      </c>
      <c r="B854" s="380">
        <v>1</v>
      </c>
      <c r="C854" s="391"/>
      <c r="D854" s="391"/>
      <c r="E854" s="391"/>
      <c r="F854" s="391"/>
      <c r="G854" s="391"/>
      <c r="H854" s="391"/>
      <c r="I854" s="391"/>
      <c r="J854" s="392"/>
      <c r="K854" s="393"/>
      <c r="L854" s="393"/>
      <c r="M854" s="393"/>
      <c r="N854" s="393"/>
      <c r="O854" s="393"/>
      <c r="P854" s="295"/>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c r="A855" s="380">
        <v>19</v>
      </c>
      <c r="B855" s="380">
        <v>1</v>
      </c>
      <c r="C855" s="391"/>
      <c r="D855" s="391"/>
      <c r="E855" s="391"/>
      <c r="F855" s="391"/>
      <c r="G855" s="391"/>
      <c r="H855" s="391"/>
      <c r="I855" s="391"/>
      <c r="J855" s="392"/>
      <c r="K855" s="393"/>
      <c r="L855" s="393"/>
      <c r="M855" s="393"/>
      <c r="N855" s="393"/>
      <c r="O855" s="393"/>
      <c r="P855" s="295"/>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c r="A856" s="380">
        <v>20</v>
      </c>
      <c r="B856" s="380">
        <v>1</v>
      </c>
      <c r="C856" s="391"/>
      <c r="D856" s="391"/>
      <c r="E856" s="391"/>
      <c r="F856" s="391"/>
      <c r="G856" s="391"/>
      <c r="H856" s="391"/>
      <c r="I856" s="391"/>
      <c r="J856" s="392"/>
      <c r="K856" s="393"/>
      <c r="L856" s="393"/>
      <c r="M856" s="393"/>
      <c r="N856" s="393"/>
      <c r="O856" s="393"/>
      <c r="P856" s="295"/>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c r="A857" s="380">
        <v>21</v>
      </c>
      <c r="B857" s="380">
        <v>1</v>
      </c>
      <c r="C857" s="391"/>
      <c r="D857" s="391"/>
      <c r="E857" s="391"/>
      <c r="F857" s="391"/>
      <c r="G857" s="391"/>
      <c r="H857" s="391"/>
      <c r="I857" s="391"/>
      <c r="J857" s="392"/>
      <c r="K857" s="393"/>
      <c r="L857" s="393"/>
      <c r="M857" s="393"/>
      <c r="N857" s="393"/>
      <c r="O857" s="393"/>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c r="A858" s="380">
        <v>22</v>
      </c>
      <c r="B858" s="380">
        <v>1</v>
      </c>
      <c r="C858" s="391"/>
      <c r="D858" s="391"/>
      <c r="E858" s="391"/>
      <c r="F858" s="391"/>
      <c r="G858" s="391"/>
      <c r="H858" s="391"/>
      <c r="I858" s="391"/>
      <c r="J858" s="392"/>
      <c r="K858" s="393"/>
      <c r="L858" s="393"/>
      <c r="M858" s="393"/>
      <c r="N858" s="393"/>
      <c r="O858" s="393"/>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c r="A859" s="380">
        <v>23</v>
      </c>
      <c r="B859" s="380">
        <v>1</v>
      </c>
      <c r="C859" s="391"/>
      <c r="D859" s="391"/>
      <c r="E859" s="391"/>
      <c r="F859" s="391"/>
      <c r="G859" s="391"/>
      <c r="H859" s="391"/>
      <c r="I859" s="391"/>
      <c r="J859" s="392"/>
      <c r="K859" s="393"/>
      <c r="L859" s="393"/>
      <c r="M859" s="393"/>
      <c r="N859" s="393"/>
      <c r="O859" s="393"/>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c r="A860" s="380">
        <v>24</v>
      </c>
      <c r="B860" s="380">
        <v>1</v>
      </c>
      <c r="C860" s="391"/>
      <c r="D860" s="391"/>
      <c r="E860" s="391"/>
      <c r="F860" s="391"/>
      <c r="G860" s="391"/>
      <c r="H860" s="391"/>
      <c r="I860" s="391"/>
      <c r="J860" s="392"/>
      <c r="K860" s="393"/>
      <c r="L860" s="393"/>
      <c r="M860" s="393"/>
      <c r="N860" s="393"/>
      <c r="O860" s="393"/>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c r="A861" s="380">
        <v>25</v>
      </c>
      <c r="B861" s="380">
        <v>1</v>
      </c>
      <c r="C861" s="391"/>
      <c r="D861" s="391"/>
      <c r="E861" s="391"/>
      <c r="F861" s="391"/>
      <c r="G861" s="391"/>
      <c r="H861" s="391"/>
      <c r="I861" s="391"/>
      <c r="J861" s="392"/>
      <c r="K861" s="393"/>
      <c r="L861" s="393"/>
      <c r="M861" s="393"/>
      <c r="N861" s="393"/>
      <c r="O861" s="393"/>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c r="A862" s="380">
        <v>26</v>
      </c>
      <c r="B862" s="380">
        <v>1</v>
      </c>
      <c r="C862" s="391"/>
      <c r="D862" s="391"/>
      <c r="E862" s="391"/>
      <c r="F862" s="391"/>
      <c r="G862" s="391"/>
      <c r="H862" s="391"/>
      <c r="I862" s="391"/>
      <c r="J862" s="392"/>
      <c r="K862" s="393"/>
      <c r="L862" s="393"/>
      <c r="M862" s="393"/>
      <c r="N862" s="393"/>
      <c r="O862" s="393"/>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c r="A863" s="380">
        <v>27</v>
      </c>
      <c r="B863" s="380">
        <v>1</v>
      </c>
      <c r="C863" s="391"/>
      <c r="D863" s="391"/>
      <c r="E863" s="391"/>
      <c r="F863" s="391"/>
      <c r="G863" s="391"/>
      <c r="H863" s="391"/>
      <c r="I863" s="391"/>
      <c r="J863" s="392"/>
      <c r="K863" s="393"/>
      <c r="L863" s="393"/>
      <c r="M863" s="393"/>
      <c r="N863" s="393"/>
      <c r="O863" s="393"/>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c r="A864" s="380">
        <v>28</v>
      </c>
      <c r="B864" s="380">
        <v>1</v>
      </c>
      <c r="C864" s="391"/>
      <c r="D864" s="391"/>
      <c r="E864" s="391"/>
      <c r="F864" s="391"/>
      <c r="G864" s="391"/>
      <c r="H864" s="391"/>
      <c r="I864" s="391"/>
      <c r="J864" s="392"/>
      <c r="K864" s="393"/>
      <c r="L864" s="393"/>
      <c r="M864" s="393"/>
      <c r="N864" s="393"/>
      <c r="O864" s="393"/>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c r="A865" s="380">
        <v>29</v>
      </c>
      <c r="B865" s="380">
        <v>1</v>
      </c>
      <c r="C865" s="391"/>
      <c r="D865" s="391"/>
      <c r="E865" s="391"/>
      <c r="F865" s="391"/>
      <c r="G865" s="391"/>
      <c r="H865" s="391"/>
      <c r="I865" s="391"/>
      <c r="J865" s="392"/>
      <c r="K865" s="393"/>
      <c r="L865" s="393"/>
      <c r="M865" s="393"/>
      <c r="N865" s="393"/>
      <c r="O865" s="393"/>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c r="A866" s="380">
        <v>30</v>
      </c>
      <c r="B866" s="380">
        <v>1</v>
      </c>
      <c r="C866" s="391"/>
      <c r="D866" s="391"/>
      <c r="E866" s="391"/>
      <c r="F866" s="391"/>
      <c r="G866" s="391"/>
      <c r="H866" s="391"/>
      <c r="I866" s="391"/>
      <c r="J866" s="392"/>
      <c r="K866" s="393"/>
      <c r="L866" s="393"/>
      <c r="M866" s="393"/>
      <c r="N866" s="393"/>
      <c r="O866" s="393"/>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30"/>
      <c r="B869" s="330"/>
      <c r="C869" s="330" t="s">
        <v>27</v>
      </c>
      <c r="D869" s="330"/>
      <c r="E869" s="330"/>
      <c r="F869" s="330"/>
      <c r="G869" s="330"/>
      <c r="H869" s="330"/>
      <c r="I869" s="330"/>
      <c r="J869" s="237"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37" t="s">
        <v>410</v>
      </c>
      <c r="AD869" s="237"/>
      <c r="AE869" s="237"/>
      <c r="AF869" s="237"/>
      <c r="AG869" s="237"/>
      <c r="AH869" s="328" t="s">
        <v>444</v>
      </c>
      <c r="AI869" s="330"/>
      <c r="AJ869" s="330"/>
      <c r="AK869" s="330"/>
      <c r="AL869" s="330" t="s">
        <v>22</v>
      </c>
      <c r="AM869" s="330"/>
      <c r="AN869" s="330"/>
      <c r="AO869" s="403"/>
      <c r="AP869" s="404" t="s">
        <v>359</v>
      </c>
      <c r="AQ869" s="404"/>
      <c r="AR869" s="404"/>
      <c r="AS869" s="404"/>
      <c r="AT869" s="404"/>
      <c r="AU869" s="404"/>
      <c r="AV869" s="404"/>
      <c r="AW869" s="404"/>
      <c r="AX869" s="404"/>
    </row>
    <row r="870" spans="1:50" ht="30" hidden="1" customHeight="1">
      <c r="A870" s="380">
        <v>1</v>
      </c>
      <c r="B870" s="380">
        <v>1</v>
      </c>
      <c r="C870" s="391"/>
      <c r="D870" s="391"/>
      <c r="E870" s="391"/>
      <c r="F870" s="391"/>
      <c r="G870" s="391"/>
      <c r="H870" s="391"/>
      <c r="I870" s="391"/>
      <c r="J870" s="392"/>
      <c r="K870" s="393"/>
      <c r="L870" s="393"/>
      <c r="M870" s="393"/>
      <c r="N870" s="393"/>
      <c r="O870" s="393"/>
      <c r="P870" s="295"/>
      <c r="Q870" s="295"/>
      <c r="R870" s="295"/>
      <c r="S870" s="295"/>
      <c r="T870" s="295"/>
      <c r="U870" s="295"/>
      <c r="V870" s="295"/>
      <c r="W870" s="295"/>
      <c r="X870" s="295"/>
      <c r="Y870" s="303"/>
      <c r="Z870" s="304"/>
      <c r="AA870" s="304"/>
      <c r="AB870" s="305"/>
      <c r="AC870" s="394"/>
      <c r="AD870" s="400"/>
      <c r="AE870" s="400"/>
      <c r="AF870" s="400"/>
      <c r="AG870" s="400"/>
      <c r="AH870" s="395"/>
      <c r="AI870" s="396"/>
      <c r="AJ870" s="396"/>
      <c r="AK870" s="396"/>
      <c r="AL870" s="300"/>
      <c r="AM870" s="301"/>
      <c r="AN870" s="301"/>
      <c r="AO870" s="302"/>
      <c r="AP870" s="296"/>
      <c r="AQ870" s="296"/>
      <c r="AR870" s="296"/>
      <c r="AS870" s="296"/>
      <c r="AT870" s="296"/>
      <c r="AU870" s="296"/>
      <c r="AV870" s="296"/>
      <c r="AW870" s="296"/>
      <c r="AX870" s="296"/>
    </row>
    <row r="871" spans="1:50" ht="30" hidden="1" customHeight="1">
      <c r="A871" s="380">
        <v>2</v>
      </c>
      <c r="B871" s="380">
        <v>1</v>
      </c>
      <c r="C871" s="391"/>
      <c r="D871" s="391"/>
      <c r="E871" s="391"/>
      <c r="F871" s="391"/>
      <c r="G871" s="391"/>
      <c r="H871" s="391"/>
      <c r="I871" s="391"/>
      <c r="J871" s="392"/>
      <c r="K871" s="393"/>
      <c r="L871" s="393"/>
      <c r="M871" s="393"/>
      <c r="N871" s="393"/>
      <c r="O871" s="393"/>
      <c r="P871" s="295"/>
      <c r="Q871" s="295"/>
      <c r="R871" s="295"/>
      <c r="S871" s="295"/>
      <c r="T871" s="295"/>
      <c r="U871" s="295"/>
      <c r="V871" s="295"/>
      <c r="W871" s="295"/>
      <c r="X871" s="295"/>
      <c r="Y871" s="303"/>
      <c r="Z871" s="304"/>
      <c r="AA871" s="304"/>
      <c r="AB871" s="305"/>
      <c r="AC871" s="394"/>
      <c r="AD871" s="394"/>
      <c r="AE871" s="394"/>
      <c r="AF871" s="394"/>
      <c r="AG871" s="394"/>
      <c r="AH871" s="395"/>
      <c r="AI871" s="396"/>
      <c r="AJ871" s="396"/>
      <c r="AK871" s="396"/>
      <c r="AL871" s="397"/>
      <c r="AM871" s="398"/>
      <c r="AN871" s="398"/>
      <c r="AO871" s="399"/>
      <c r="AP871" s="296"/>
      <c r="AQ871" s="296"/>
      <c r="AR871" s="296"/>
      <c r="AS871" s="296"/>
      <c r="AT871" s="296"/>
      <c r="AU871" s="296"/>
      <c r="AV871" s="296"/>
      <c r="AW871" s="296"/>
      <c r="AX871" s="296"/>
    </row>
    <row r="872" spans="1:50" ht="30" hidden="1" customHeight="1">
      <c r="A872" s="380">
        <v>3</v>
      </c>
      <c r="B872" s="380">
        <v>1</v>
      </c>
      <c r="C872" s="401"/>
      <c r="D872" s="391"/>
      <c r="E872" s="391"/>
      <c r="F872" s="391"/>
      <c r="G872" s="391"/>
      <c r="H872" s="391"/>
      <c r="I872" s="391"/>
      <c r="J872" s="392"/>
      <c r="K872" s="393"/>
      <c r="L872" s="393"/>
      <c r="M872" s="393"/>
      <c r="N872" s="393"/>
      <c r="O872" s="393"/>
      <c r="P872" s="294"/>
      <c r="Q872" s="295"/>
      <c r="R872" s="295"/>
      <c r="S872" s="295"/>
      <c r="T872" s="295"/>
      <c r="U872" s="295"/>
      <c r="V872" s="295"/>
      <c r="W872" s="295"/>
      <c r="X872" s="295"/>
      <c r="Y872" s="303"/>
      <c r="Z872" s="304"/>
      <c r="AA872" s="304"/>
      <c r="AB872" s="305"/>
      <c r="AC872" s="394"/>
      <c r="AD872" s="394"/>
      <c r="AE872" s="394"/>
      <c r="AF872" s="394"/>
      <c r="AG872" s="394"/>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c r="A873" s="380">
        <v>4</v>
      </c>
      <c r="B873" s="380">
        <v>1</v>
      </c>
      <c r="C873" s="401"/>
      <c r="D873" s="391"/>
      <c r="E873" s="391"/>
      <c r="F873" s="391"/>
      <c r="G873" s="391"/>
      <c r="H873" s="391"/>
      <c r="I873" s="391"/>
      <c r="J873" s="392"/>
      <c r="K873" s="393"/>
      <c r="L873" s="393"/>
      <c r="M873" s="393"/>
      <c r="N873" s="393"/>
      <c r="O873" s="393"/>
      <c r="P873" s="294"/>
      <c r="Q873" s="295"/>
      <c r="R873" s="295"/>
      <c r="S873" s="295"/>
      <c r="T873" s="295"/>
      <c r="U873" s="295"/>
      <c r="V873" s="295"/>
      <c r="W873" s="295"/>
      <c r="X873" s="295"/>
      <c r="Y873" s="303"/>
      <c r="Z873" s="304"/>
      <c r="AA873" s="304"/>
      <c r="AB873" s="305"/>
      <c r="AC873" s="394"/>
      <c r="AD873" s="394"/>
      <c r="AE873" s="394"/>
      <c r="AF873" s="394"/>
      <c r="AG873" s="394"/>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c r="A874" s="380">
        <v>5</v>
      </c>
      <c r="B874" s="380">
        <v>1</v>
      </c>
      <c r="C874" s="391"/>
      <c r="D874" s="391"/>
      <c r="E874" s="391"/>
      <c r="F874" s="391"/>
      <c r="G874" s="391"/>
      <c r="H874" s="391"/>
      <c r="I874" s="391"/>
      <c r="J874" s="392"/>
      <c r="K874" s="393"/>
      <c r="L874" s="393"/>
      <c r="M874" s="393"/>
      <c r="N874" s="393"/>
      <c r="O874" s="393"/>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c r="A875" s="380">
        <v>6</v>
      </c>
      <c r="B875" s="380">
        <v>1</v>
      </c>
      <c r="C875" s="391"/>
      <c r="D875" s="391"/>
      <c r="E875" s="391"/>
      <c r="F875" s="391"/>
      <c r="G875" s="391"/>
      <c r="H875" s="391"/>
      <c r="I875" s="391"/>
      <c r="J875" s="392"/>
      <c r="K875" s="393"/>
      <c r="L875" s="393"/>
      <c r="M875" s="393"/>
      <c r="N875" s="393"/>
      <c r="O875" s="393"/>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c r="A876" s="380">
        <v>7</v>
      </c>
      <c r="B876" s="380">
        <v>1</v>
      </c>
      <c r="C876" s="391"/>
      <c r="D876" s="391"/>
      <c r="E876" s="391"/>
      <c r="F876" s="391"/>
      <c r="G876" s="391"/>
      <c r="H876" s="391"/>
      <c r="I876" s="391"/>
      <c r="J876" s="392"/>
      <c r="K876" s="393"/>
      <c r="L876" s="393"/>
      <c r="M876" s="393"/>
      <c r="N876" s="393"/>
      <c r="O876" s="393"/>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c r="A877" s="380">
        <v>8</v>
      </c>
      <c r="B877" s="380">
        <v>1</v>
      </c>
      <c r="C877" s="391"/>
      <c r="D877" s="391"/>
      <c r="E877" s="391"/>
      <c r="F877" s="391"/>
      <c r="G877" s="391"/>
      <c r="H877" s="391"/>
      <c r="I877" s="391"/>
      <c r="J877" s="392"/>
      <c r="K877" s="393"/>
      <c r="L877" s="393"/>
      <c r="M877" s="393"/>
      <c r="N877" s="393"/>
      <c r="O877" s="393"/>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c r="A878" s="380">
        <v>9</v>
      </c>
      <c r="B878" s="380">
        <v>1</v>
      </c>
      <c r="C878" s="391"/>
      <c r="D878" s="391"/>
      <c r="E878" s="391"/>
      <c r="F878" s="391"/>
      <c r="G878" s="391"/>
      <c r="H878" s="391"/>
      <c r="I878" s="391"/>
      <c r="J878" s="392"/>
      <c r="K878" s="393"/>
      <c r="L878" s="393"/>
      <c r="M878" s="393"/>
      <c r="N878" s="393"/>
      <c r="O878" s="393"/>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c r="A879" s="380">
        <v>10</v>
      </c>
      <c r="B879" s="380">
        <v>1</v>
      </c>
      <c r="C879" s="391"/>
      <c r="D879" s="391"/>
      <c r="E879" s="391"/>
      <c r="F879" s="391"/>
      <c r="G879" s="391"/>
      <c r="H879" s="391"/>
      <c r="I879" s="391"/>
      <c r="J879" s="392"/>
      <c r="K879" s="393"/>
      <c r="L879" s="393"/>
      <c r="M879" s="393"/>
      <c r="N879" s="393"/>
      <c r="O879" s="393"/>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c r="A880" s="380">
        <v>11</v>
      </c>
      <c r="B880" s="380">
        <v>1</v>
      </c>
      <c r="C880" s="391"/>
      <c r="D880" s="391"/>
      <c r="E880" s="391"/>
      <c r="F880" s="391"/>
      <c r="G880" s="391"/>
      <c r="H880" s="391"/>
      <c r="I880" s="391"/>
      <c r="J880" s="392"/>
      <c r="K880" s="393"/>
      <c r="L880" s="393"/>
      <c r="M880" s="393"/>
      <c r="N880" s="393"/>
      <c r="O880" s="393"/>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c r="A881" s="380">
        <v>12</v>
      </c>
      <c r="B881" s="380">
        <v>1</v>
      </c>
      <c r="C881" s="391"/>
      <c r="D881" s="391"/>
      <c r="E881" s="391"/>
      <c r="F881" s="391"/>
      <c r="G881" s="391"/>
      <c r="H881" s="391"/>
      <c r="I881" s="391"/>
      <c r="J881" s="392"/>
      <c r="K881" s="393"/>
      <c r="L881" s="393"/>
      <c r="M881" s="393"/>
      <c r="N881" s="393"/>
      <c r="O881" s="393"/>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c r="A882" s="380">
        <v>13</v>
      </c>
      <c r="B882" s="380">
        <v>1</v>
      </c>
      <c r="C882" s="391"/>
      <c r="D882" s="391"/>
      <c r="E882" s="391"/>
      <c r="F882" s="391"/>
      <c r="G882" s="391"/>
      <c r="H882" s="391"/>
      <c r="I882" s="391"/>
      <c r="J882" s="392"/>
      <c r="K882" s="393"/>
      <c r="L882" s="393"/>
      <c r="M882" s="393"/>
      <c r="N882" s="393"/>
      <c r="O882" s="393"/>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c r="A883" s="380">
        <v>14</v>
      </c>
      <c r="B883" s="380">
        <v>1</v>
      </c>
      <c r="C883" s="391"/>
      <c r="D883" s="391"/>
      <c r="E883" s="391"/>
      <c r="F883" s="391"/>
      <c r="G883" s="391"/>
      <c r="H883" s="391"/>
      <c r="I883" s="391"/>
      <c r="J883" s="392"/>
      <c r="K883" s="393"/>
      <c r="L883" s="393"/>
      <c r="M883" s="393"/>
      <c r="N883" s="393"/>
      <c r="O883" s="393"/>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c r="A884" s="380">
        <v>15</v>
      </c>
      <c r="B884" s="380">
        <v>1</v>
      </c>
      <c r="C884" s="391"/>
      <c r="D884" s="391"/>
      <c r="E884" s="391"/>
      <c r="F884" s="391"/>
      <c r="G884" s="391"/>
      <c r="H884" s="391"/>
      <c r="I884" s="391"/>
      <c r="J884" s="392"/>
      <c r="K884" s="393"/>
      <c r="L884" s="393"/>
      <c r="M884" s="393"/>
      <c r="N884" s="393"/>
      <c r="O884" s="393"/>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c r="A885" s="380">
        <v>16</v>
      </c>
      <c r="B885" s="380">
        <v>1</v>
      </c>
      <c r="C885" s="391"/>
      <c r="D885" s="391"/>
      <c r="E885" s="391"/>
      <c r="F885" s="391"/>
      <c r="G885" s="391"/>
      <c r="H885" s="391"/>
      <c r="I885" s="391"/>
      <c r="J885" s="392"/>
      <c r="K885" s="393"/>
      <c r="L885" s="393"/>
      <c r="M885" s="393"/>
      <c r="N885" s="393"/>
      <c r="O885" s="393"/>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c r="A886" s="380">
        <v>17</v>
      </c>
      <c r="B886" s="380">
        <v>1</v>
      </c>
      <c r="C886" s="391"/>
      <c r="D886" s="391"/>
      <c r="E886" s="391"/>
      <c r="F886" s="391"/>
      <c r="G886" s="391"/>
      <c r="H886" s="391"/>
      <c r="I886" s="391"/>
      <c r="J886" s="392"/>
      <c r="K886" s="393"/>
      <c r="L886" s="393"/>
      <c r="M886" s="393"/>
      <c r="N886" s="393"/>
      <c r="O886" s="393"/>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c r="A887" s="380">
        <v>18</v>
      </c>
      <c r="B887" s="380">
        <v>1</v>
      </c>
      <c r="C887" s="391"/>
      <c r="D887" s="391"/>
      <c r="E887" s="391"/>
      <c r="F887" s="391"/>
      <c r="G887" s="391"/>
      <c r="H887" s="391"/>
      <c r="I887" s="391"/>
      <c r="J887" s="392"/>
      <c r="K887" s="393"/>
      <c r="L887" s="393"/>
      <c r="M887" s="393"/>
      <c r="N887" s="393"/>
      <c r="O887" s="393"/>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c r="A888" s="380">
        <v>19</v>
      </c>
      <c r="B888" s="380">
        <v>1</v>
      </c>
      <c r="C888" s="391"/>
      <c r="D888" s="391"/>
      <c r="E888" s="391"/>
      <c r="F888" s="391"/>
      <c r="G888" s="391"/>
      <c r="H888" s="391"/>
      <c r="I888" s="391"/>
      <c r="J888" s="392"/>
      <c r="K888" s="393"/>
      <c r="L888" s="393"/>
      <c r="M888" s="393"/>
      <c r="N888" s="393"/>
      <c r="O888" s="393"/>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c r="A889" s="380">
        <v>20</v>
      </c>
      <c r="B889" s="380">
        <v>1</v>
      </c>
      <c r="C889" s="391"/>
      <c r="D889" s="391"/>
      <c r="E889" s="391"/>
      <c r="F889" s="391"/>
      <c r="G889" s="391"/>
      <c r="H889" s="391"/>
      <c r="I889" s="391"/>
      <c r="J889" s="392"/>
      <c r="K889" s="393"/>
      <c r="L889" s="393"/>
      <c r="M889" s="393"/>
      <c r="N889" s="393"/>
      <c r="O889" s="393"/>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c r="A890" s="380">
        <v>21</v>
      </c>
      <c r="B890" s="380">
        <v>1</v>
      </c>
      <c r="C890" s="391"/>
      <c r="D890" s="391"/>
      <c r="E890" s="391"/>
      <c r="F890" s="391"/>
      <c r="G890" s="391"/>
      <c r="H890" s="391"/>
      <c r="I890" s="391"/>
      <c r="J890" s="392"/>
      <c r="K890" s="393"/>
      <c r="L890" s="393"/>
      <c r="M890" s="393"/>
      <c r="N890" s="393"/>
      <c r="O890" s="393"/>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c r="A891" s="380">
        <v>22</v>
      </c>
      <c r="B891" s="380">
        <v>1</v>
      </c>
      <c r="C891" s="391"/>
      <c r="D891" s="391"/>
      <c r="E891" s="391"/>
      <c r="F891" s="391"/>
      <c r="G891" s="391"/>
      <c r="H891" s="391"/>
      <c r="I891" s="391"/>
      <c r="J891" s="392"/>
      <c r="K891" s="393"/>
      <c r="L891" s="393"/>
      <c r="M891" s="393"/>
      <c r="N891" s="393"/>
      <c r="O891" s="393"/>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c r="A892" s="380">
        <v>23</v>
      </c>
      <c r="B892" s="380">
        <v>1</v>
      </c>
      <c r="C892" s="391"/>
      <c r="D892" s="391"/>
      <c r="E892" s="391"/>
      <c r="F892" s="391"/>
      <c r="G892" s="391"/>
      <c r="H892" s="391"/>
      <c r="I892" s="391"/>
      <c r="J892" s="392"/>
      <c r="K892" s="393"/>
      <c r="L892" s="393"/>
      <c r="M892" s="393"/>
      <c r="N892" s="393"/>
      <c r="O892" s="393"/>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c r="A893" s="380">
        <v>24</v>
      </c>
      <c r="B893" s="380">
        <v>1</v>
      </c>
      <c r="C893" s="391"/>
      <c r="D893" s="391"/>
      <c r="E893" s="391"/>
      <c r="F893" s="391"/>
      <c r="G893" s="391"/>
      <c r="H893" s="391"/>
      <c r="I893" s="391"/>
      <c r="J893" s="392"/>
      <c r="K893" s="393"/>
      <c r="L893" s="393"/>
      <c r="M893" s="393"/>
      <c r="N893" s="393"/>
      <c r="O893" s="393"/>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c r="A894" s="380">
        <v>25</v>
      </c>
      <c r="B894" s="380">
        <v>1</v>
      </c>
      <c r="C894" s="391"/>
      <c r="D894" s="391"/>
      <c r="E894" s="391"/>
      <c r="F894" s="391"/>
      <c r="G894" s="391"/>
      <c r="H894" s="391"/>
      <c r="I894" s="391"/>
      <c r="J894" s="392"/>
      <c r="K894" s="393"/>
      <c r="L894" s="393"/>
      <c r="M894" s="393"/>
      <c r="N894" s="393"/>
      <c r="O894" s="393"/>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c r="A895" s="380">
        <v>26</v>
      </c>
      <c r="B895" s="380">
        <v>1</v>
      </c>
      <c r="C895" s="391"/>
      <c r="D895" s="391"/>
      <c r="E895" s="391"/>
      <c r="F895" s="391"/>
      <c r="G895" s="391"/>
      <c r="H895" s="391"/>
      <c r="I895" s="391"/>
      <c r="J895" s="392"/>
      <c r="K895" s="393"/>
      <c r="L895" s="393"/>
      <c r="M895" s="393"/>
      <c r="N895" s="393"/>
      <c r="O895" s="393"/>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c r="A896" s="380">
        <v>27</v>
      </c>
      <c r="B896" s="380">
        <v>1</v>
      </c>
      <c r="C896" s="391"/>
      <c r="D896" s="391"/>
      <c r="E896" s="391"/>
      <c r="F896" s="391"/>
      <c r="G896" s="391"/>
      <c r="H896" s="391"/>
      <c r="I896" s="391"/>
      <c r="J896" s="392"/>
      <c r="K896" s="393"/>
      <c r="L896" s="393"/>
      <c r="M896" s="393"/>
      <c r="N896" s="393"/>
      <c r="O896" s="393"/>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c r="A897" s="380">
        <v>28</v>
      </c>
      <c r="B897" s="380">
        <v>1</v>
      </c>
      <c r="C897" s="391"/>
      <c r="D897" s="391"/>
      <c r="E897" s="391"/>
      <c r="F897" s="391"/>
      <c r="G897" s="391"/>
      <c r="H897" s="391"/>
      <c r="I897" s="391"/>
      <c r="J897" s="392"/>
      <c r="K897" s="393"/>
      <c r="L897" s="393"/>
      <c r="M897" s="393"/>
      <c r="N897" s="393"/>
      <c r="O897" s="393"/>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c r="A898" s="380">
        <v>29</v>
      </c>
      <c r="B898" s="380">
        <v>1</v>
      </c>
      <c r="C898" s="391"/>
      <c r="D898" s="391"/>
      <c r="E898" s="391"/>
      <c r="F898" s="391"/>
      <c r="G898" s="391"/>
      <c r="H898" s="391"/>
      <c r="I898" s="391"/>
      <c r="J898" s="392"/>
      <c r="K898" s="393"/>
      <c r="L898" s="393"/>
      <c r="M898" s="393"/>
      <c r="N898" s="393"/>
      <c r="O898" s="393"/>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c r="A899" s="380">
        <v>30</v>
      </c>
      <c r="B899" s="380">
        <v>1</v>
      </c>
      <c r="C899" s="391"/>
      <c r="D899" s="391"/>
      <c r="E899" s="391"/>
      <c r="F899" s="391"/>
      <c r="G899" s="391"/>
      <c r="H899" s="391"/>
      <c r="I899" s="391"/>
      <c r="J899" s="392"/>
      <c r="K899" s="393"/>
      <c r="L899" s="393"/>
      <c r="M899" s="393"/>
      <c r="N899" s="393"/>
      <c r="O899" s="393"/>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30"/>
      <c r="B902" s="330"/>
      <c r="C902" s="330" t="s">
        <v>27</v>
      </c>
      <c r="D902" s="330"/>
      <c r="E902" s="330"/>
      <c r="F902" s="330"/>
      <c r="G902" s="330"/>
      <c r="H902" s="330"/>
      <c r="I902" s="330"/>
      <c r="J902" s="237"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37" t="s">
        <v>410</v>
      </c>
      <c r="AD902" s="237"/>
      <c r="AE902" s="237"/>
      <c r="AF902" s="237"/>
      <c r="AG902" s="237"/>
      <c r="AH902" s="328" t="s">
        <v>444</v>
      </c>
      <c r="AI902" s="330"/>
      <c r="AJ902" s="330"/>
      <c r="AK902" s="330"/>
      <c r="AL902" s="330" t="s">
        <v>22</v>
      </c>
      <c r="AM902" s="330"/>
      <c r="AN902" s="330"/>
      <c r="AO902" s="403"/>
      <c r="AP902" s="404" t="s">
        <v>359</v>
      </c>
      <c r="AQ902" s="404"/>
      <c r="AR902" s="404"/>
      <c r="AS902" s="404"/>
      <c r="AT902" s="404"/>
      <c r="AU902" s="404"/>
      <c r="AV902" s="404"/>
      <c r="AW902" s="404"/>
      <c r="AX902" s="404"/>
    </row>
    <row r="903" spans="1:50" ht="30" hidden="1" customHeight="1">
      <c r="A903" s="380">
        <v>1</v>
      </c>
      <c r="B903" s="380">
        <v>1</v>
      </c>
      <c r="C903" s="391"/>
      <c r="D903" s="391"/>
      <c r="E903" s="391"/>
      <c r="F903" s="391"/>
      <c r="G903" s="391"/>
      <c r="H903" s="391"/>
      <c r="I903" s="391"/>
      <c r="J903" s="392"/>
      <c r="K903" s="393"/>
      <c r="L903" s="393"/>
      <c r="M903" s="393"/>
      <c r="N903" s="393"/>
      <c r="O903" s="393"/>
      <c r="P903" s="295"/>
      <c r="Q903" s="295"/>
      <c r="R903" s="295"/>
      <c r="S903" s="295"/>
      <c r="T903" s="295"/>
      <c r="U903" s="295"/>
      <c r="V903" s="295"/>
      <c r="W903" s="295"/>
      <c r="X903" s="295"/>
      <c r="Y903" s="303"/>
      <c r="Z903" s="304"/>
      <c r="AA903" s="304"/>
      <c r="AB903" s="305"/>
      <c r="AC903" s="394"/>
      <c r="AD903" s="400"/>
      <c r="AE903" s="400"/>
      <c r="AF903" s="400"/>
      <c r="AG903" s="400"/>
      <c r="AH903" s="395"/>
      <c r="AI903" s="396"/>
      <c r="AJ903" s="396"/>
      <c r="AK903" s="396"/>
      <c r="AL903" s="300"/>
      <c r="AM903" s="301"/>
      <c r="AN903" s="301"/>
      <c r="AO903" s="302"/>
      <c r="AP903" s="296"/>
      <c r="AQ903" s="296"/>
      <c r="AR903" s="296"/>
      <c r="AS903" s="296"/>
      <c r="AT903" s="296"/>
      <c r="AU903" s="296"/>
      <c r="AV903" s="296"/>
      <c r="AW903" s="296"/>
      <c r="AX903" s="296"/>
    </row>
    <row r="904" spans="1:50" ht="30" hidden="1" customHeight="1">
      <c r="A904" s="380">
        <v>2</v>
      </c>
      <c r="B904" s="380">
        <v>1</v>
      </c>
      <c r="C904" s="391"/>
      <c r="D904" s="391"/>
      <c r="E904" s="391"/>
      <c r="F904" s="391"/>
      <c r="G904" s="391"/>
      <c r="H904" s="391"/>
      <c r="I904" s="391"/>
      <c r="J904" s="392"/>
      <c r="K904" s="393"/>
      <c r="L904" s="393"/>
      <c r="M904" s="393"/>
      <c r="N904" s="393"/>
      <c r="O904" s="393"/>
      <c r="P904" s="295"/>
      <c r="Q904" s="295"/>
      <c r="R904" s="295"/>
      <c r="S904" s="295"/>
      <c r="T904" s="295"/>
      <c r="U904" s="295"/>
      <c r="V904" s="295"/>
      <c r="W904" s="295"/>
      <c r="X904" s="295"/>
      <c r="Y904" s="303"/>
      <c r="Z904" s="304"/>
      <c r="AA904" s="304"/>
      <c r="AB904" s="305"/>
      <c r="AC904" s="394"/>
      <c r="AD904" s="394"/>
      <c r="AE904" s="394"/>
      <c r="AF904" s="394"/>
      <c r="AG904" s="394"/>
      <c r="AH904" s="395"/>
      <c r="AI904" s="396"/>
      <c r="AJ904" s="396"/>
      <c r="AK904" s="396"/>
      <c r="AL904" s="397"/>
      <c r="AM904" s="398"/>
      <c r="AN904" s="398"/>
      <c r="AO904" s="399"/>
      <c r="AP904" s="296"/>
      <c r="AQ904" s="296"/>
      <c r="AR904" s="296"/>
      <c r="AS904" s="296"/>
      <c r="AT904" s="296"/>
      <c r="AU904" s="296"/>
      <c r="AV904" s="296"/>
      <c r="AW904" s="296"/>
      <c r="AX904" s="296"/>
    </row>
    <row r="905" spans="1:50" ht="30" hidden="1" customHeight="1">
      <c r="A905" s="380">
        <v>3</v>
      </c>
      <c r="B905" s="380">
        <v>1</v>
      </c>
      <c r="C905" s="401"/>
      <c r="D905" s="391"/>
      <c r="E905" s="391"/>
      <c r="F905" s="391"/>
      <c r="G905" s="391"/>
      <c r="H905" s="391"/>
      <c r="I905" s="391"/>
      <c r="J905" s="392"/>
      <c r="K905" s="393"/>
      <c r="L905" s="393"/>
      <c r="M905" s="393"/>
      <c r="N905" s="393"/>
      <c r="O905" s="393"/>
      <c r="P905" s="294"/>
      <c r="Q905" s="295"/>
      <c r="R905" s="295"/>
      <c r="S905" s="295"/>
      <c r="T905" s="295"/>
      <c r="U905" s="295"/>
      <c r="V905" s="295"/>
      <c r="W905" s="295"/>
      <c r="X905" s="295"/>
      <c r="Y905" s="303"/>
      <c r="Z905" s="304"/>
      <c r="AA905" s="304"/>
      <c r="AB905" s="305"/>
      <c r="AC905" s="394"/>
      <c r="AD905" s="394"/>
      <c r="AE905" s="394"/>
      <c r="AF905" s="394"/>
      <c r="AG905" s="394"/>
      <c r="AH905" s="298"/>
      <c r="AI905" s="299"/>
      <c r="AJ905" s="299"/>
      <c r="AK905" s="299"/>
      <c r="AL905" s="300"/>
      <c r="AM905" s="301"/>
      <c r="AN905" s="301"/>
      <c r="AO905" s="302"/>
      <c r="AP905" s="296"/>
      <c r="AQ905" s="296"/>
      <c r="AR905" s="296"/>
      <c r="AS905" s="296"/>
      <c r="AT905" s="296"/>
      <c r="AU905" s="296"/>
      <c r="AV905" s="296"/>
      <c r="AW905" s="296"/>
      <c r="AX905" s="296"/>
    </row>
    <row r="906" spans="1:50" ht="30" hidden="1" customHeight="1">
      <c r="A906" s="380">
        <v>4</v>
      </c>
      <c r="B906" s="380">
        <v>1</v>
      </c>
      <c r="C906" s="401"/>
      <c r="D906" s="391"/>
      <c r="E906" s="391"/>
      <c r="F906" s="391"/>
      <c r="G906" s="391"/>
      <c r="H906" s="391"/>
      <c r="I906" s="391"/>
      <c r="J906" s="392"/>
      <c r="K906" s="393"/>
      <c r="L906" s="393"/>
      <c r="M906" s="393"/>
      <c r="N906" s="393"/>
      <c r="O906" s="393"/>
      <c r="P906" s="294"/>
      <c r="Q906" s="295"/>
      <c r="R906" s="295"/>
      <c r="S906" s="295"/>
      <c r="T906" s="295"/>
      <c r="U906" s="295"/>
      <c r="V906" s="295"/>
      <c r="W906" s="295"/>
      <c r="X906" s="295"/>
      <c r="Y906" s="303"/>
      <c r="Z906" s="304"/>
      <c r="AA906" s="304"/>
      <c r="AB906" s="305"/>
      <c r="AC906" s="394"/>
      <c r="AD906" s="394"/>
      <c r="AE906" s="394"/>
      <c r="AF906" s="394"/>
      <c r="AG906" s="394"/>
      <c r="AH906" s="298"/>
      <c r="AI906" s="299"/>
      <c r="AJ906" s="299"/>
      <c r="AK906" s="299"/>
      <c r="AL906" s="300"/>
      <c r="AM906" s="301"/>
      <c r="AN906" s="301"/>
      <c r="AO906" s="302"/>
      <c r="AP906" s="296"/>
      <c r="AQ906" s="296"/>
      <c r="AR906" s="296"/>
      <c r="AS906" s="296"/>
      <c r="AT906" s="296"/>
      <c r="AU906" s="296"/>
      <c r="AV906" s="296"/>
      <c r="AW906" s="296"/>
      <c r="AX906" s="296"/>
    </row>
    <row r="907" spans="1:50" ht="30" hidden="1" customHeight="1">
      <c r="A907" s="380">
        <v>5</v>
      </c>
      <c r="B907" s="380">
        <v>1</v>
      </c>
      <c r="C907" s="391"/>
      <c r="D907" s="391"/>
      <c r="E907" s="391"/>
      <c r="F907" s="391"/>
      <c r="G907" s="391"/>
      <c r="H907" s="391"/>
      <c r="I907" s="391"/>
      <c r="J907" s="392"/>
      <c r="K907" s="393"/>
      <c r="L907" s="393"/>
      <c r="M907" s="393"/>
      <c r="N907" s="393"/>
      <c r="O907" s="393"/>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c r="A908" s="380">
        <v>6</v>
      </c>
      <c r="B908" s="380">
        <v>1</v>
      </c>
      <c r="C908" s="391"/>
      <c r="D908" s="391"/>
      <c r="E908" s="391"/>
      <c r="F908" s="391"/>
      <c r="G908" s="391"/>
      <c r="H908" s="391"/>
      <c r="I908" s="391"/>
      <c r="J908" s="392"/>
      <c r="K908" s="393"/>
      <c r="L908" s="393"/>
      <c r="M908" s="393"/>
      <c r="N908" s="393"/>
      <c r="O908" s="393"/>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c r="A909" s="380">
        <v>7</v>
      </c>
      <c r="B909" s="380">
        <v>1</v>
      </c>
      <c r="C909" s="391"/>
      <c r="D909" s="391"/>
      <c r="E909" s="391"/>
      <c r="F909" s="391"/>
      <c r="G909" s="391"/>
      <c r="H909" s="391"/>
      <c r="I909" s="391"/>
      <c r="J909" s="392"/>
      <c r="K909" s="393"/>
      <c r="L909" s="393"/>
      <c r="M909" s="393"/>
      <c r="N909" s="393"/>
      <c r="O909" s="393"/>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c r="A910" s="380">
        <v>8</v>
      </c>
      <c r="B910" s="380">
        <v>1</v>
      </c>
      <c r="C910" s="391"/>
      <c r="D910" s="391"/>
      <c r="E910" s="391"/>
      <c r="F910" s="391"/>
      <c r="G910" s="391"/>
      <c r="H910" s="391"/>
      <c r="I910" s="391"/>
      <c r="J910" s="392"/>
      <c r="K910" s="393"/>
      <c r="L910" s="393"/>
      <c r="M910" s="393"/>
      <c r="N910" s="393"/>
      <c r="O910" s="393"/>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c r="A911" s="380">
        <v>9</v>
      </c>
      <c r="B911" s="380">
        <v>1</v>
      </c>
      <c r="C911" s="391"/>
      <c r="D911" s="391"/>
      <c r="E911" s="391"/>
      <c r="F911" s="391"/>
      <c r="G911" s="391"/>
      <c r="H911" s="391"/>
      <c r="I911" s="391"/>
      <c r="J911" s="392"/>
      <c r="K911" s="393"/>
      <c r="L911" s="393"/>
      <c r="M911" s="393"/>
      <c r="N911" s="393"/>
      <c r="O911" s="393"/>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c r="A912" s="380">
        <v>10</v>
      </c>
      <c r="B912" s="380">
        <v>1</v>
      </c>
      <c r="C912" s="391"/>
      <c r="D912" s="391"/>
      <c r="E912" s="391"/>
      <c r="F912" s="391"/>
      <c r="G912" s="391"/>
      <c r="H912" s="391"/>
      <c r="I912" s="391"/>
      <c r="J912" s="392"/>
      <c r="K912" s="393"/>
      <c r="L912" s="393"/>
      <c r="M912" s="393"/>
      <c r="N912" s="393"/>
      <c r="O912" s="393"/>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c r="A913" s="380">
        <v>11</v>
      </c>
      <c r="B913" s="380">
        <v>1</v>
      </c>
      <c r="C913" s="391"/>
      <c r="D913" s="391"/>
      <c r="E913" s="391"/>
      <c r="F913" s="391"/>
      <c r="G913" s="391"/>
      <c r="H913" s="391"/>
      <c r="I913" s="391"/>
      <c r="J913" s="392"/>
      <c r="K913" s="393"/>
      <c r="L913" s="393"/>
      <c r="M913" s="393"/>
      <c r="N913" s="393"/>
      <c r="O913" s="393"/>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c r="A914" s="380">
        <v>12</v>
      </c>
      <c r="B914" s="380">
        <v>1</v>
      </c>
      <c r="C914" s="391"/>
      <c r="D914" s="391"/>
      <c r="E914" s="391"/>
      <c r="F914" s="391"/>
      <c r="G914" s="391"/>
      <c r="H914" s="391"/>
      <c r="I914" s="391"/>
      <c r="J914" s="392"/>
      <c r="K914" s="393"/>
      <c r="L914" s="393"/>
      <c r="M914" s="393"/>
      <c r="N914" s="393"/>
      <c r="O914" s="393"/>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c r="A915" s="380">
        <v>13</v>
      </c>
      <c r="B915" s="380">
        <v>1</v>
      </c>
      <c r="C915" s="391"/>
      <c r="D915" s="391"/>
      <c r="E915" s="391"/>
      <c r="F915" s="391"/>
      <c r="G915" s="391"/>
      <c r="H915" s="391"/>
      <c r="I915" s="391"/>
      <c r="J915" s="392"/>
      <c r="K915" s="393"/>
      <c r="L915" s="393"/>
      <c r="M915" s="393"/>
      <c r="N915" s="393"/>
      <c r="O915" s="393"/>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c r="A916" s="380">
        <v>14</v>
      </c>
      <c r="B916" s="380">
        <v>1</v>
      </c>
      <c r="C916" s="391"/>
      <c r="D916" s="391"/>
      <c r="E916" s="391"/>
      <c r="F916" s="391"/>
      <c r="G916" s="391"/>
      <c r="H916" s="391"/>
      <c r="I916" s="391"/>
      <c r="J916" s="392"/>
      <c r="K916" s="393"/>
      <c r="L916" s="393"/>
      <c r="M916" s="393"/>
      <c r="N916" s="393"/>
      <c r="O916" s="393"/>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c r="A917" s="380">
        <v>15</v>
      </c>
      <c r="B917" s="380">
        <v>1</v>
      </c>
      <c r="C917" s="391"/>
      <c r="D917" s="391"/>
      <c r="E917" s="391"/>
      <c r="F917" s="391"/>
      <c r="G917" s="391"/>
      <c r="H917" s="391"/>
      <c r="I917" s="391"/>
      <c r="J917" s="392"/>
      <c r="K917" s="393"/>
      <c r="L917" s="393"/>
      <c r="M917" s="393"/>
      <c r="N917" s="393"/>
      <c r="O917" s="393"/>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c r="A918" s="380">
        <v>16</v>
      </c>
      <c r="B918" s="380">
        <v>1</v>
      </c>
      <c r="C918" s="391"/>
      <c r="D918" s="391"/>
      <c r="E918" s="391"/>
      <c r="F918" s="391"/>
      <c r="G918" s="391"/>
      <c r="H918" s="391"/>
      <c r="I918" s="391"/>
      <c r="J918" s="392"/>
      <c r="K918" s="393"/>
      <c r="L918" s="393"/>
      <c r="M918" s="393"/>
      <c r="N918" s="393"/>
      <c r="O918" s="393"/>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c r="A919" s="380">
        <v>17</v>
      </c>
      <c r="B919" s="380">
        <v>1</v>
      </c>
      <c r="C919" s="391"/>
      <c r="D919" s="391"/>
      <c r="E919" s="391"/>
      <c r="F919" s="391"/>
      <c r="G919" s="391"/>
      <c r="H919" s="391"/>
      <c r="I919" s="391"/>
      <c r="J919" s="392"/>
      <c r="K919" s="393"/>
      <c r="L919" s="393"/>
      <c r="M919" s="393"/>
      <c r="N919" s="393"/>
      <c r="O919" s="393"/>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c r="A920" s="380">
        <v>18</v>
      </c>
      <c r="B920" s="380">
        <v>1</v>
      </c>
      <c r="C920" s="391"/>
      <c r="D920" s="391"/>
      <c r="E920" s="391"/>
      <c r="F920" s="391"/>
      <c r="G920" s="391"/>
      <c r="H920" s="391"/>
      <c r="I920" s="391"/>
      <c r="J920" s="392"/>
      <c r="K920" s="393"/>
      <c r="L920" s="393"/>
      <c r="M920" s="393"/>
      <c r="N920" s="393"/>
      <c r="O920" s="393"/>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c r="A921" s="380">
        <v>19</v>
      </c>
      <c r="B921" s="380">
        <v>1</v>
      </c>
      <c r="C921" s="391"/>
      <c r="D921" s="391"/>
      <c r="E921" s="391"/>
      <c r="F921" s="391"/>
      <c r="G921" s="391"/>
      <c r="H921" s="391"/>
      <c r="I921" s="391"/>
      <c r="J921" s="392"/>
      <c r="K921" s="393"/>
      <c r="L921" s="393"/>
      <c r="M921" s="393"/>
      <c r="N921" s="393"/>
      <c r="O921" s="393"/>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c r="A922" s="380">
        <v>20</v>
      </c>
      <c r="B922" s="380">
        <v>1</v>
      </c>
      <c r="C922" s="391"/>
      <c r="D922" s="391"/>
      <c r="E922" s="391"/>
      <c r="F922" s="391"/>
      <c r="G922" s="391"/>
      <c r="H922" s="391"/>
      <c r="I922" s="391"/>
      <c r="J922" s="392"/>
      <c r="K922" s="393"/>
      <c r="L922" s="393"/>
      <c r="M922" s="393"/>
      <c r="N922" s="393"/>
      <c r="O922" s="393"/>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c r="A923" s="380">
        <v>21</v>
      </c>
      <c r="B923" s="380">
        <v>1</v>
      </c>
      <c r="C923" s="391"/>
      <c r="D923" s="391"/>
      <c r="E923" s="391"/>
      <c r="F923" s="391"/>
      <c r="G923" s="391"/>
      <c r="H923" s="391"/>
      <c r="I923" s="391"/>
      <c r="J923" s="392"/>
      <c r="K923" s="393"/>
      <c r="L923" s="393"/>
      <c r="M923" s="393"/>
      <c r="N923" s="393"/>
      <c r="O923" s="393"/>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c r="A924" s="380">
        <v>22</v>
      </c>
      <c r="B924" s="380">
        <v>1</v>
      </c>
      <c r="C924" s="391"/>
      <c r="D924" s="391"/>
      <c r="E924" s="391"/>
      <c r="F924" s="391"/>
      <c r="G924" s="391"/>
      <c r="H924" s="391"/>
      <c r="I924" s="391"/>
      <c r="J924" s="392"/>
      <c r="K924" s="393"/>
      <c r="L924" s="393"/>
      <c r="M924" s="393"/>
      <c r="N924" s="393"/>
      <c r="O924" s="393"/>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c r="A925" s="380">
        <v>23</v>
      </c>
      <c r="B925" s="380">
        <v>1</v>
      </c>
      <c r="C925" s="391"/>
      <c r="D925" s="391"/>
      <c r="E925" s="391"/>
      <c r="F925" s="391"/>
      <c r="G925" s="391"/>
      <c r="H925" s="391"/>
      <c r="I925" s="391"/>
      <c r="J925" s="392"/>
      <c r="K925" s="393"/>
      <c r="L925" s="393"/>
      <c r="M925" s="393"/>
      <c r="N925" s="393"/>
      <c r="O925" s="393"/>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c r="A926" s="380">
        <v>24</v>
      </c>
      <c r="B926" s="380">
        <v>1</v>
      </c>
      <c r="C926" s="391"/>
      <c r="D926" s="391"/>
      <c r="E926" s="391"/>
      <c r="F926" s="391"/>
      <c r="G926" s="391"/>
      <c r="H926" s="391"/>
      <c r="I926" s="391"/>
      <c r="J926" s="392"/>
      <c r="K926" s="393"/>
      <c r="L926" s="393"/>
      <c r="M926" s="393"/>
      <c r="N926" s="393"/>
      <c r="O926" s="393"/>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c r="A927" s="380">
        <v>25</v>
      </c>
      <c r="B927" s="380">
        <v>1</v>
      </c>
      <c r="C927" s="391"/>
      <c r="D927" s="391"/>
      <c r="E927" s="391"/>
      <c r="F927" s="391"/>
      <c r="G927" s="391"/>
      <c r="H927" s="391"/>
      <c r="I927" s="391"/>
      <c r="J927" s="392"/>
      <c r="K927" s="393"/>
      <c r="L927" s="393"/>
      <c r="M927" s="393"/>
      <c r="N927" s="393"/>
      <c r="O927" s="393"/>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c r="A928" s="380">
        <v>26</v>
      </c>
      <c r="B928" s="380">
        <v>1</v>
      </c>
      <c r="C928" s="391"/>
      <c r="D928" s="391"/>
      <c r="E928" s="391"/>
      <c r="F928" s="391"/>
      <c r="G928" s="391"/>
      <c r="H928" s="391"/>
      <c r="I928" s="391"/>
      <c r="J928" s="392"/>
      <c r="K928" s="393"/>
      <c r="L928" s="393"/>
      <c r="M928" s="393"/>
      <c r="N928" s="393"/>
      <c r="O928" s="393"/>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c r="A929" s="380">
        <v>27</v>
      </c>
      <c r="B929" s="380">
        <v>1</v>
      </c>
      <c r="C929" s="391"/>
      <c r="D929" s="391"/>
      <c r="E929" s="391"/>
      <c r="F929" s="391"/>
      <c r="G929" s="391"/>
      <c r="H929" s="391"/>
      <c r="I929" s="391"/>
      <c r="J929" s="392"/>
      <c r="K929" s="393"/>
      <c r="L929" s="393"/>
      <c r="M929" s="393"/>
      <c r="N929" s="393"/>
      <c r="O929" s="393"/>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c r="A930" s="380">
        <v>28</v>
      </c>
      <c r="B930" s="380">
        <v>1</v>
      </c>
      <c r="C930" s="391"/>
      <c r="D930" s="391"/>
      <c r="E930" s="391"/>
      <c r="F930" s="391"/>
      <c r="G930" s="391"/>
      <c r="H930" s="391"/>
      <c r="I930" s="391"/>
      <c r="J930" s="392"/>
      <c r="K930" s="393"/>
      <c r="L930" s="393"/>
      <c r="M930" s="393"/>
      <c r="N930" s="393"/>
      <c r="O930" s="393"/>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c r="A931" s="380">
        <v>29</v>
      </c>
      <c r="B931" s="380">
        <v>1</v>
      </c>
      <c r="C931" s="391"/>
      <c r="D931" s="391"/>
      <c r="E931" s="391"/>
      <c r="F931" s="391"/>
      <c r="G931" s="391"/>
      <c r="H931" s="391"/>
      <c r="I931" s="391"/>
      <c r="J931" s="392"/>
      <c r="K931" s="393"/>
      <c r="L931" s="393"/>
      <c r="M931" s="393"/>
      <c r="N931" s="393"/>
      <c r="O931" s="393"/>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c r="A932" s="380">
        <v>30</v>
      </c>
      <c r="B932" s="380">
        <v>1</v>
      </c>
      <c r="C932" s="391"/>
      <c r="D932" s="391"/>
      <c r="E932" s="391"/>
      <c r="F932" s="391"/>
      <c r="G932" s="391"/>
      <c r="H932" s="391"/>
      <c r="I932" s="391"/>
      <c r="J932" s="392"/>
      <c r="K932" s="393"/>
      <c r="L932" s="393"/>
      <c r="M932" s="393"/>
      <c r="N932" s="393"/>
      <c r="O932" s="393"/>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30"/>
      <c r="B935" s="330"/>
      <c r="C935" s="330" t="s">
        <v>27</v>
      </c>
      <c r="D935" s="330"/>
      <c r="E935" s="330"/>
      <c r="F935" s="330"/>
      <c r="G935" s="330"/>
      <c r="H935" s="330"/>
      <c r="I935" s="330"/>
      <c r="J935" s="237"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37" t="s">
        <v>410</v>
      </c>
      <c r="AD935" s="237"/>
      <c r="AE935" s="237"/>
      <c r="AF935" s="237"/>
      <c r="AG935" s="237"/>
      <c r="AH935" s="328" t="s">
        <v>444</v>
      </c>
      <c r="AI935" s="330"/>
      <c r="AJ935" s="330"/>
      <c r="AK935" s="330"/>
      <c r="AL935" s="330" t="s">
        <v>22</v>
      </c>
      <c r="AM935" s="330"/>
      <c r="AN935" s="330"/>
      <c r="AO935" s="403"/>
      <c r="AP935" s="404" t="s">
        <v>359</v>
      </c>
      <c r="AQ935" s="404"/>
      <c r="AR935" s="404"/>
      <c r="AS935" s="404"/>
      <c r="AT935" s="404"/>
      <c r="AU935" s="404"/>
      <c r="AV935" s="404"/>
      <c r="AW935" s="404"/>
      <c r="AX935" s="404"/>
    </row>
    <row r="936" spans="1:50" ht="30" hidden="1" customHeight="1">
      <c r="A936" s="380">
        <v>1</v>
      </c>
      <c r="B936" s="380">
        <v>1</v>
      </c>
      <c r="C936" s="391"/>
      <c r="D936" s="391"/>
      <c r="E936" s="391"/>
      <c r="F936" s="391"/>
      <c r="G936" s="391"/>
      <c r="H936" s="391"/>
      <c r="I936" s="391"/>
      <c r="J936" s="392"/>
      <c r="K936" s="393"/>
      <c r="L936" s="393"/>
      <c r="M936" s="393"/>
      <c r="N936" s="393"/>
      <c r="O936" s="393"/>
      <c r="P936" s="295"/>
      <c r="Q936" s="295"/>
      <c r="R936" s="295"/>
      <c r="S936" s="295"/>
      <c r="T936" s="295"/>
      <c r="U936" s="295"/>
      <c r="V936" s="295"/>
      <c r="W936" s="295"/>
      <c r="X936" s="295"/>
      <c r="Y936" s="303"/>
      <c r="Z936" s="304"/>
      <c r="AA936" s="304"/>
      <c r="AB936" s="305"/>
      <c r="AC936" s="394"/>
      <c r="AD936" s="400"/>
      <c r="AE936" s="400"/>
      <c r="AF936" s="400"/>
      <c r="AG936" s="400"/>
      <c r="AH936" s="395"/>
      <c r="AI936" s="396"/>
      <c r="AJ936" s="396"/>
      <c r="AK936" s="396"/>
      <c r="AL936" s="300"/>
      <c r="AM936" s="301"/>
      <c r="AN936" s="301"/>
      <c r="AO936" s="302"/>
      <c r="AP936" s="296"/>
      <c r="AQ936" s="296"/>
      <c r="AR936" s="296"/>
      <c r="AS936" s="296"/>
      <c r="AT936" s="296"/>
      <c r="AU936" s="296"/>
      <c r="AV936" s="296"/>
      <c r="AW936" s="296"/>
      <c r="AX936" s="296"/>
    </row>
    <row r="937" spans="1:50" ht="30" hidden="1" customHeight="1">
      <c r="A937" s="380">
        <v>2</v>
      </c>
      <c r="B937" s="380">
        <v>1</v>
      </c>
      <c r="C937" s="391"/>
      <c r="D937" s="391"/>
      <c r="E937" s="391"/>
      <c r="F937" s="391"/>
      <c r="G937" s="391"/>
      <c r="H937" s="391"/>
      <c r="I937" s="391"/>
      <c r="J937" s="392"/>
      <c r="K937" s="393"/>
      <c r="L937" s="393"/>
      <c r="M937" s="393"/>
      <c r="N937" s="393"/>
      <c r="O937" s="393"/>
      <c r="P937" s="295"/>
      <c r="Q937" s="295"/>
      <c r="R937" s="295"/>
      <c r="S937" s="295"/>
      <c r="T937" s="295"/>
      <c r="U937" s="295"/>
      <c r="V937" s="295"/>
      <c r="W937" s="295"/>
      <c r="X937" s="295"/>
      <c r="Y937" s="303"/>
      <c r="Z937" s="304"/>
      <c r="AA937" s="304"/>
      <c r="AB937" s="305"/>
      <c r="AC937" s="394"/>
      <c r="AD937" s="394"/>
      <c r="AE937" s="394"/>
      <c r="AF937" s="394"/>
      <c r="AG937" s="394"/>
      <c r="AH937" s="395"/>
      <c r="AI937" s="396"/>
      <c r="AJ937" s="396"/>
      <c r="AK937" s="396"/>
      <c r="AL937" s="397"/>
      <c r="AM937" s="398"/>
      <c r="AN937" s="398"/>
      <c r="AO937" s="399"/>
      <c r="AP937" s="296"/>
      <c r="AQ937" s="296"/>
      <c r="AR937" s="296"/>
      <c r="AS937" s="296"/>
      <c r="AT937" s="296"/>
      <c r="AU937" s="296"/>
      <c r="AV937" s="296"/>
      <c r="AW937" s="296"/>
      <c r="AX937" s="296"/>
    </row>
    <row r="938" spans="1:50" ht="30" hidden="1" customHeight="1">
      <c r="A938" s="380">
        <v>3</v>
      </c>
      <c r="B938" s="380">
        <v>1</v>
      </c>
      <c r="C938" s="401"/>
      <c r="D938" s="391"/>
      <c r="E938" s="391"/>
      <c r="F938" s="391"/>
      <c r="G938" s="391"/>
      <c r="H938" s="391"/>
      <c r="I938" s="391"/>
      <c r="J938" s="392"/>
      <c r="K938" s="393"/>
      <c r="L938" s="393"/>
      <c r="M938" s="393"/>
      <c r="N938" s="393"/>
      <c r="O938" s="393"/>
      <c r="P938" s="294"/>
      <c r="Q938" s="295"/>
      <c r="R938" s="295"/>
      <c r="S938" s="295"/>
      <c r="T938" s="295"/>
      <c r="U938" s="295"/>
      <c r="V938" s="295"/>
      <c r="W938" s="295"/>
      <c r="X938" s="295"/>
      <c r="Y938" s="303"/>
      <c r="Z938" s="304"/>
      <c r="AA938" s="304"/>
      <c r="AB938" s="305"/>
      <c r="AC938" s="394"/>
      <c r="AD938" s="394"/>
      <c r="AE938" s="394"/>
      <c r="AF938" s="394"/>
      <c r="AG938" s="394"/>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c r="A939" s="380">
        <v>4</v>
      </c>
      <c r="B939" s="380">
        <v>1</v>
      </c>
      <c r="C939" s="401"/>
      <c r="D939" s="391"/>
      <c r="E939" s="391"/>
      <c r="F939" s="391"/>
      <c r="G939" s="391"/>
      <c r="H939" s="391"/>
      <c r="I939" s="391"/>
      <c r="J939" s="392"/>
      <c r="K939" s="393"/>
      <c r="L939" s="393"/>
      <c r="M939" s="393"/>
      <c r="N939" s="393"/>
      <c r="O939" s="393"/>
      <c r="P939" s="294"/>
      <c r="Q939" s="295"/>
      <c r="R939" s="295"/>
      <c r="S939" s="295"/>
      <c r="T939" s="295"/>
      <c r="U939" s="295"/>
      <c r="V939" s="295"/>
      <c r="W939" s="295"/>
      <c r="X939" s="295"/>
      <c r="Y939" s="303"/>
      <c r="Z939" s="304"/>
      <c r="AA939" s="304"/>
      <c r="AB939" s="305"/>
      <c r="AC939" s="394"/>
      <c r="AD939" s="394"/>
      <c r="AE939" s="394"/>
      <c r="AF939" s="394"/>
      <c r="AG939" s="394"/>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c r="A940" s="380">
        <v>5</v>
      </c>
      <c r="B940" s="380">
        <v>1</v>
      </c>
      <c r="C940" s="391"/>
      <c r="D940" s="391"/>
      <c r="E940" s="391"/>
      <c r="F940" s="391"/>
      <c r="G940" s="391"/>
      <c r="H940" s="391"/>
      <c r="I940" s="391"/>
      <c r="J940" s="392"/>
      <c r="K940" s="393"/>
      <c r="L940" s="393"/>
      <c r="M940" s="393"/>
      <c r="N940" s="393"/>
      <c r="O940" s="393"/>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c r="A941" s="380">
        <v>6</v>
      </c>
      <c r="B941" s="380">
        <v>1</v>
      </c>
      <c r="C941" s="391"/>
      <c r="D941" s="391"/>
      <c r="E941" s="391"/>
      <c r="F941" s="391"/>
      <c r="G941" s="391"/>
      <c r="H941" s="391"/>
      <c r="I941" s="391"/>
      <c r="J941" s="392"/>
      <c r="K941" s="393"/>
      <c r="L941" s="393"/>
      <c r="M941" s="393"/>
      <c r="N941" s="393"/>
      <c r="O941" s="393"/>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c r="A942" s="380">
        <v>7</v>
      </c>
      <c r="B942" s="380">
        <v>1</v>
      </c>
      <c r="C942" s="391"/>
      <c r="D942" s="391"/>
      <c r="E942" s="391"/>
      <c r="F942" s="391"/>
      <c r="G942" s="391"/>
      <c r="H942" s="391"/>
      <c r="I942" s="391"/>
      <c r="J942" s="392"/>
      <c r="K942" s="393"/>
      <c r="L942" s="393"/>
      <c r="M942" s="393"/>
      <c r="N942" s="393"/>
      <c r="O942" s="393"/>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c r="A943" s="380">
        <v>8</v>
      </c>
      <c r="B943" s="380">
        <v>1</v>
      </c>
      <c r="C943" s="391"/>
      <c r="D943" s="391"/>
      <c r="E943" s="391"/>
      <c r="F943" s="391"/>
      <c r="G943" s="391"/>
      <c r="H943" s="391"/>
      <c r="I943" s="391"/>
      <c r="J943" s="392"/>
      <c r="K943" s="393"/>
      <c r="L943" s="393"/>
      <c r="M943" s="393"/>
      <c r="N943" s="393"/>
      <c r="O943" s="393"/>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c r="A944" s="380">
        <v>9</v>
      </c>
      <c r="B944" s="380">
        <v>1</v>
      </c>
      <c r="C944" s="391"/>
      <c r="D944" s="391"/>
      <c r="E944" s="391"/>
      <c r="F944" s="391"/>
      <c r="G944" s="391"/>
      <c r="H944" s="391"/>
      <c r="I944" s="391"/>
      <c r="J944" s="392"/>
      <c r="K944" s="393"/>
      <c r="L944" s="393"/>
      <c r="M944" s="393"/>
      <c r="N944" s="393"/>
      <c r="O944" s="393"/>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c r="A945" s="380">
        <v>10</v>
      </c>
      <c r="B945" s="380">
        <v>1</v>
      </c>
      <c r="C945" s="391"/>
      <c r="D945" s="391"/>
      <c r="E945" s="391"/>
      <c r="F945" s="391"/>
      <c r="G945" s="391"/>
      <c r="H945" s="391"/>
      <c r="I945" s="391"/>
      <c r="J945" s="392"/>
      <c r="K945" s="393"/>
      <c r="L945" s="393"/>
      <c r="M945" s="393"/>
      <c r="N945" s="393"/>
      <c r="O945" s="393"/>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c r="A946" s="380">
        <v>11</v>
      </c>
      <c r="B946" s="380">
        <v>1</v>
      </c>
      <c r="C946" s="391"/>
      <c r="D946" s="391"/>
      <c r="E946" s="391"/>
      <c r="F946" s="391"/>
      <c r="G946" s="391"/>
      <c r="H946" s="391"/>
      <c r="I946" s="391"/>
      <c r="J946" s="392"/>
      <c r="K946" s="393"/>
      <c r="L946" s="393"/>
      <c r="M946" s="393"/>
      <c r="N946" s="393"/>
      <c r="O946" s="393"/>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c r="A947" s="380">
        <v>12</v>
      </c>
      <c r="B947" s="380">
        <v>1</v>
      </c>
      <c r="C947" s="391"/>
      <c r="D947" s="391"/>
      <c r="E947" s="391"/>
      <c r="F947" s="391"/>
      <c r="G947" s="391"/>
      <c r="H947" s="391"/>
      <c r="I947" s="391"/>
      <c r="J947" s="392"/>
      <c r="K947" s="393"/>
      <c r="L947" s="393"/>
      <c r="M947" s="393"/>
      <c r="N947" s="393"/>
      <c r="O947" s="393"/>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c r="A948" s="380">
        <v>13</v>
      </c>
      <c r="B948" s="380">
        <v>1</v>
      </c>
      <c r="C948" s="391"/>
      <c r="D948" s="391"/>
      <c r="E948" s="391"/>
      <c r="F948" s="391"/>
      <c r="G948" s="391"/>
      <c r="H948" s="391"/>
      <c r="I948" s="391"/>
      <c r="J948" s="392"/>
      <c r="K948" s="393"/>
      <c r="L948" s="393"/>
      <c r="M948" s="393"/>
      <c r="N948" s="393"/>
      <c r="O948" s="393"/>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c r="A949" s="380">
        <v>14</v>
      </c>
      <c r="B949" s="380">
        <v>1</v>
      </c>
      <c r="C949" s="391"/>
      <c r="D949" s="391"/>
      <c r="E949" s="391"/>
      <c r="F949" s="391"/>
      <c r="G949" s="391"/>
      <c r="H949" s="391"/>
      <c r="I949" s="391"/>
      <c r="J949" s="392"/>
      <c r="K949" s="393"/>
      <c r="L949" s="393"/>
      <c r="M949" s="393"/>
      <c r="N949" s="393"/>
      <c r="O949" s="393"/>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c r="A950" s="380">
        <v>15</v>
      </c>
      <c r="B950" s="380">
        <v>1</v>
      </c>
      <c r="C950" s="391"/>
      <c r="D950" s="391"/>
      <c r="E950" s="391"/>
      <c r="F950" s="391"/>
      <c r="G950" s="391"/>
      <c r="H950" s="391"/>
      <c r="I950" s="391"/>
      <c r="J950" s="392"/>
      <c r="K950" s="393"/>
      <c r="L950" s="393"/>
      <c r="M950" s="393"/>
      <c r="N950" s="393"/>
      <c r="O950" s="393"/>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c r="A951" s="380">
        <v>16</v>
      </c>
      <c r="B951" s="380">
        <v>1</v>
      </c>
      <c r="C951" s="391"/>
      <c r="D951" s="391"/>
      <c r="E951" s="391"/>
      <c r="F951" s="391"/>
      <c r="G951" s="391"/>
      <c r="H951" s="391"/>
      <c r="I951" s="391"/>
      <c r="J951" s="392"/>
      <c r="K951" s="393"/>
      <c r="L951" s="393"/>
      <c r="M951" s="393"/>
      <c r="N951" s="393"/>
      <c r="O951" s="393"/>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c r="A952" s="380">
        <v>17</v>
      </c>
      <c r="B952" s="380">
        <v>1</v>
      </c>
      <c r="C952" s="391"/>
      <c r="D952" s="391"/>
      <c r="E952" s="391"/>
      <c r="F952" s="391"/>
      <c r="G952" s="391"/>
      <c r="H952" s="391"/>
      <c r="I952" s="391"/>
      <c r="J952" s="392"/>
      <c r="K952" s="393"/>
      <c r="L952" s="393"/>
      <c r="M952" s="393"/>
      <c r="N952" s="393"/>
      <c r="O952" s="393"/>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c r="A953" s="380">
        <v>18</v>
      </c>
      <c r="B953" s="380">
        <v>1</v>
      </c>
      <c r="C953" s="391"/>
      <c r="D953" s="391"/>
      <c r="E953" s="391"/>
      <c r="F953" s="391"/>
      <c r="G953" s="391"/>
      <c r="H953" s="391"/>
      <c r="I953" s="391"/>
      <c r="J953" s="392"/>
      <c r="K953" s="393"/>
      <c r="L953" s="393"/>
      <c r="M953" s="393"/>
      <c r="N953" s="393"/>
      <c r="O953" s="393"/>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c r="A954" s="380">
        <v>19</v>
      </c>
      <c r="B954" s="380">
        <v>1</v>
      </c>
      <c r="C954" s="391"/>
      <c r="D954" s="391"/>
      <c r="E954" s="391"/>
      <c r="F954" s="391"/>
      <c r="G954" s="391"/>
      <c r="H954" s="391"/>
      <c r="I954" s="391"/>
      <c r="J954" s="392"/>
      <c r="K954" s="393"/>
      <c r="L954" s="393"/>
      <c r="M954" s="393"/>
      <c r="N954" s="393"/>
      <c r="O954" s="393"/>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c r="A955" s="380">
        <v>20</v>
      </c>
      <c r="B955" s="380">
        <v>1</v>
      </c>
      <c r="C955" s="391"/>
      <c r="D955" s="391"/>
      <c r="E955" s="391"/>
      <c r="F955" s="391"/>
      <c r="G955" s="391"/>
      <c r="H955" s="391"/>
      <c r="I955" s="391"/>
      <c r="J955" s="392"/>
      <c r="K955" s="393"/>
      <c r="L955" s="393"/>
      <c r="M955" s="393"/>
      <c r="N955" s="393"/>
      <c r="O955" s="393"/>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c r="A956" s="380">
        <v>21</v>
      </c>
      <c r="B956" s="380">
        <v>1</v>
      </c>
      <c r="C956" s="391"/>
      <c r="D956" s="391"/>
      <c r="E956" s="391"/>
      <c r="F956" s="391"/>
      <c r="G956" s="391"/>
      <c r="H956" s="391"/>
      <c r="I956" s="391"/>
      <c r="J956" s="392"/>
      <c r="K956" s="393"/>
      <c r="L956" s="393"/>
      <c r="M956" s="393"/>
      <c r="N956" s="393"/>
      <c r="O956" s="393"/>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c r="A957" s="380">
        <v>22</v>
      </c>
      <c r="B957" s="380">
        <v>1</v>
      </c>
      <c r="C957" s="391"/>
      <c r="D957" s="391"/>
      <c r="E957" s="391"/>
      <c r="F957" s="391"/>
      <c r="G957" s="391"/>
      <c r="H957" s="391"/>
      <c r="I957" s="391"/>
      <c r="J957" s="392"/>
      <c r="K957" s="393"/>
      <c r="L957" s="393"/>
      <c r="M957" s="393"/>
      <c r="N957" s="393"/>
      <c r="O957" s="393"/>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c r="A958" s="380">
        <v>23</v>
      </c>
      <c r="B958" s="380">
        <v>1</v>
      </c>
      <c r="C958" s="391"/>
      <c r="D958" s="391"/>
      <c r="E958" s="391"/>
      <c r="F958" s="391"/>
      <c r="G958" s="391"/>
      <c r="H958" s="391"/>
      <c r="I958" s="391"/>
      <c r="J958" s="392"/>
      <c r="K958" s="393"/>
      <c r="L958" s="393"/>
      <c r="M958" s="393"/>
      <c r="N958" s="393"/>
      <c r="O958" s="393"/>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c r="A959" s="380">
        <v>24</v>
      </c>
      <c r="B959" s="380">
        <v>1</v>
      </c>
      <c r="C959" s="391"/>
      <c r="D959" s="391"/>
      <c r="E959" s="391"/>
      <c r="F959" s="391"/>
      <c r="G959" s="391"/>
      <c r="H959" s="391"/>
      <c r="I959" s="391"/>
      <c r="J959" s="392"/>
      <c r="K959" s="393"/>
      <c r="L959" s="393"/>
      <c r="M959" s="393"/>
      <c r="N959" s="393"/>
      <c r="O959" s="393"/>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c r="A960" s="380">
        <v>25</v>
      </c>
      <c r="B960" s="380">
        <v>1</v>
      </c>
      <c r="C960" s="391"/>
      <c r="D960" s="391"/>
      <c r="E960" s="391"/>
      <c r="F960" s="391"/>
      <c r="G960" s="391"/>
      <c r="H960" s="391"/>
      <c r="I960" s="391"/>
      <c r="J960" s="392"/>
      <c r="K960" s="393"/>
      <c r="L960" s="393"/>
      <c r="M960" s="393"/>
      <c r="N960" s="393"/>
      <c r="O960" s="393"/>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c r="A961" s="380">
        <v>26</v>
      </c>
      <c r="B961" s="380">
        <v>1</v>
      </c>
      <c r="C961" s="391"/>
      <c r="D961" s="391"/>
      <c r="E961" s="391"/>
      <c r="F961" s="391"/>
      <c r="G961" s="391"/>
      <c r="H961" s="391"/>
      <c r="I961" s="391"/>
      <c r="J961" s="392"/>
      <c r="K961" s="393"/>
      <c r="L961" s="393"/>
      <c r="M961" s="393"/>
      <c r="N961" s="393"/>
      <c r="O961" s="393"/>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c r="A962" s="380">
        <v>27</v>
      </c>
      <c r="B962" s="380">
        <v>1</v>
      </c>
      <c r="C962" s="391"/>
      <c r="D962" s="391"/>
      <c r="E962" s="391"/>
      <c r="F962" s="391"/>
      <c r="G962" s="391"/>
      <c r="H962" s="391"/>
      <c r="I962" s="391"/>
      <c r="J962" s="392"/>
      <c r="K962" s="393"/>
      <c r="L962" s="393"/>
      <c r="M962" s="393"/>
      <c r="N962" s="393"/>
      <c r="O962" s="393"/>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c r="A963" s="380">
        <v>28</v>
      </c>
      <c r="B963" s="380">
        <v>1</v>
      </c>
      <c r="C963" s="391"/>
      <c r="D963" s="391"/>
      <c r="E963" s="391"/>
      <c r="F963" s="391"/>
      <c r="G963" s="391"/>
      <c r="H963" s="391"/>
      <c r="I963" s="391"/>
      <c r="J963" s="392"/>
      <c r="K963" s="393"/>
      <c r="L963" s="393"/>
      <c r="M963" s="393"/>
      <c r="N963" s="393"/>
      <c r="O963" s="393"/>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c r="A964" s="380">
        <v>29</v>
      </c>
      <c r="B964" s="380">
        <v>1</v>
      </c>
      <c r="C964" s="391"/>
      <c r="D964" s="391"/>
      <c r="E964" s="391"/>
      <c r="F964" s="391"/>
      <c r="G964" s="391"/>
      <c r="H964" s="391"/>
      <c r="I964" s="391"/>
      <c r="J964" s="392"/>
      <c r="K964" s="393"/>
      <c r="L964" s="393"/>
      <c r="M964" s="393"/>
      <c r="N964" s="393"/>
      <c r="O964" s="393"/>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c r="A965" s="380">
        <v>30</v>
      </c>
      <c r="B965" s="380">
        <v>1</v>
      </c>
      <c r="C965" s="391"/>
      <c r="D965" s="391"/>
      <c r="E965" s="391"/>
      <c r="F965" s="391"/>
      <c r="G965" s="391"/>
      <c r="H965" s="391"/>
      <c r="I965" s="391"/>
      <c r="J965" s="392"/>
      <c r="K965" s="393"/>
      <c r="L965" s="393"/>
      <c r="M965" s="393"/>
      <c r="N965" s="393"/>
      <c r="O965" s="393"/>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30"/>
      <c r="B968" s="330"/>
      <c r="C968" s="330" t="s">
        <v>27</v>
      </c>
      <c r="D968" s="330"/>
      <c r="E968" s="330"/>
      <c r="F968" s="330"/>
      <c r="G968" s="330"/>
      <c r="H968" s="330"/>
      <c r="I968" s="330"/>
      <c r="J968" s="237"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37" t="s">
        <v>410</v>
      </c>
      <c r="AD968" s="237"/>
      <c r="AE968" s="237"/>
      <c r="AF968" s="237"/>
      <c r="AG968" s="237"/>
      <c r="AH968" s="328" t="s">
        <v>444</v>
      </c>
      <c r="AI968" s="330"/>
      <c r="AJ968" s="330"/>
      <c r="AK968" s="330"/>
      <c r="AL968" s="330" t="s">
        <v>22</v>
      </c>
      <c r="AM968" s="330"/>
      <c r="AN968" s="330"/>
      <c r="AO968" s="403"/>
      <c r="AP968" s="404" t="s">
        <v>359</v>
      </c>
      <c r="AQ968" s="404"/>
      <c r="AR968" s="404"/>
      <c r="AS968" s="404"/>
      <c r="AT968" s="404"/>
      <c r="AU968" s="404"/>
      <c r="AV968" s="404"/>
      <c r="AW968" s="404"/>
      <c r="AX968" s="404"/>
    </row>
    <row r="969" spans="1:50" ht="30" hidden="1" customHeight="1">
      <c r="A969" s="380">
        <v>1</v>
      </c>
      <c r="B969" s="380">
        <v>1</v>
      </c>
      <c r="C969" s="391"/>
      <c r="D969" s="391"/>
      <c r="E969" s="391"/>
      <c r="F969" s="391"/>
      <c r="G969" s="391"/>
      <c r="H969" s="391"/>
      <c r="I969" s="391"/>
      <c r="J969" s="392"/>
      <c r="K969" s="393"/>
      <c r="L969" s="393"/>
      <c r="M969" s="393"/>
      <c r="N969" s="393"/>
      <c r="O969" s="393"/>
      <c r="P969" s="295"/>
      <c r="Q969" s="295"/>
      <c r="R969" s="295"/>
      <c r="S969" s="295"/>
      <c r="T969" s="295"/>
      <c r="U969" s="295"/>
      <c r="V969" s="295"/>
      <c r="W969" s="295"/>
      <c r="X969" s="295"/>
      <c r="Y969" s="303"/>
      <c r="Z969" s="304"/>
      <c r="AA969" s="304"/>
      <c r="AB969" s="305"/>
      <c r="AC969" s="394"/>
      <c r="AD969" s="400"/>
      <c r="AE969" s="400"/>
      <c r="AF969" s="400"/>
      <c r="AG969" s="400"/>
      <c r="AH969" s="395"/>
      <c r="AI969" s="396"/>
      <c r="AJ969" s="396"/>
      <c r="AK969" s="396"/>
      <c r="AL969" s="300"/>
      <c r="AM969" s="301"/>
      <c r="AN969" s="301"/>
      <c r="AO969" s="302"/>
      <c r="AP969" s="296"/>
      <c r="AQ969" s="296"/>
      <c r="AR969" s="296"/>
      <c r="AS969" s="296"/>
      <c r="AT969" s="296"/>
      <c r="AU969" s="296"/>
      <c r="AV969" s="296"/>
      <c r="AW969" s="296"/>
      <c r="AX969" s="296"/>
    </row>
    <row r="970" spans="1:50" ht="30" hidden="1" customHeight="1">
      <c r="A970" s="380">
        <v>2</v>
      </c>
      <c r="B970" s="380">
        <v>1</v>
      </c>
      <c r="C970" s="391"/>
      <c r="D970" s="391"/>
      <c r="E970" s="391"/>
      <c r="F970" s="391"/>
      <c r="G970" s="391"/>
      <c r="H970" s="391"/>
      <c r="I970" s="391"/>
      <c r="J970" s="392"/>
      <c r="K970" s="393"/>
      <c r="L970" s="393"/>
      <c r="M970" s="393"/>
      <c r="N970" s="393"/>
      <c r="O970" s="393"/>
      <c r="P970" s="295"/>
      <c r="Q970" s="295"/>
      <c r="R970" s="295"/>
      <c r="S970" s="295"/>
      <c r="T970" s="295"/>
      <c r="U970" s="295"/>
      <c r="V970" s="295"/>
      <c r="W970" s="295"/>
      <c r="X970" s="295"/>
      <c r="Y970" s="303"/>
      <c r="Z970" s="304"/>
      <c r="AA970" s="304"/>
      <c r="AB970" s="305"/>
      <c r="AC970" s="394"/>
      <c r="AD970" s="394"/>
      <c r="AE970" s="394"/>
      <c r="AF970" s="394"/>
      <c r="AG970" s="394"/>
      <c r="AH970" s="395"/>
      <c r="AI970" s="396"/>
      <c r="AJ970" s="396"/>
      <c r="AK970" s="396"/>
      <c r="AL970" s="397"/>
      <c r="AM970" s="398"/>
      <c r="AN970" s="398"/>
      <c r="AO970" s="399"/>
      <c r="AP970" s="296"/>
      <c r="AQ970" s="296"/>
      <c r="AR970" s="296"/>
      <c r="AS970" s="296"/>
      <c r="AT970" s="296"/>
      <c r="AU970" s="296"/>
      <c r="AV970" s="296"/>
      <c r="AW970" s="296"/>
      <c r="AX970" s="296"/>
    </row>
    <row r="971" spans="1:50" ht="30" hidden="1" customHeight="1">
      <c r="A971" s="380">
        <v>3</v>
      </c>
      <c r="B971" s="380">
        <v>1</v>
      </c>
      <c r="C971" s="401"/>
      <c r="D971" s="391"/>
      <c r="E971" s="391"/>
      <c r="F971" s="391"/>
      <c r="G971" s="391"/>
      <c r="H971" s="391"/>
      <c r="I971" s="391"/>
      <c r="J971" s="392"/>
      <c r="K971" s="393"/>
      <c r="L971" s="393"/>
      <c r="M971" s="393"/>
      <c r="N971" s="393"/>
      <c r="O971" s="393"/>
      <c r="P971" s="294"/>
      <c r="Q971" s="295"/>
      <c r="R971" s="295"/>
      <c r="S971" s="295"/>
      <c r="T971" s="295"/>
      <c r="U971" s="295"/>
      <c r="V971" s="295"/>
      <c r="W971" s="295"/>
      <c r="X971" s="295"/>
      <c r="Y971" s="303"/>
      <c r="Z971" s="304"/>
      <c r="AA971" s="304"/>
      <c r="AB971" s="305"/>
      <c r="AC971" s="394"/>
      <c r="AD971" s="394"/>
      <c r="AE971" s="394"/>
      <c r="AF971" s="394"/>
      <c r="AG971" s="394"/>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c r="A972" s="380">
        <v>4</v>
      </c>
      <c r="B972" s="380">
        <v>1</v>
      </c>
      <c r="C972" s="401"/>
      <c r="D972" s="391"/>
      <c r="E972" s="391"/>
      <c r="F972" s="391"/>
      <c r="G972" s="391"/>
      <c r="H972" s="391"/>
      <c r="I972" s="391"/>
      <c r="J972" s="392"/>
      <c r="K972" s="393"/>
      <c r="L972" s="393"/>
      <c r="M972" s="393"/>
      <c r="N972" s="393"/>
      <c r="O972" s="393"/>
      <c r="P972" s="294"/>
      <c r="Q972" s="295"/>
      <c r="R972" s="295"/>
      <c r="S972" s="295"/>
      <c r="T972" s="295"/>
      <c r="U972" s="295"/>
      <c r="V972" s="295"/>
      <c r="W972" s="295"/>
      <c r="X972" s="295"/>
      <c r="Y972" s="303"/>
      <c r="Z972" s="304"/>
      <c r="AA972" s="304"/>
      <c r="AB972" s="305"/>
      <c r="AC972" s="394"/>
      <c r="AD972" s="394"/>
      <c r="AE972" s="394"/>
      <c r="AF972" s="394"/>
      <c r="AG972" s="394"/>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c r="A973" s="380">
        <v>5</v>
      </c>
      <c r="B973" s="380">
        <v>1</v>
      </c>
      <c r="C973" s="391"/>
      <c r="D973" s="391"/>
      <c r="E973" s="391"/>
      <c r="F973" s="391"/>
      <c r="G973" s="391"/>
      <c r="H973" s="391"/>
      <c r="I973" s="391"/>
      <c r="J973" s="392"/>
      <c r="K973" s="393"/>
      <c r="L973" s="393"/>
      <c r="M973" s="393"/>
      <c r="N973" s="393"/>
      <c r="O973" s="393"/>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c r="A974" s="380">
        <v>6</v>
      </c>
      <c r="B974" s="380">
        <v>1</v>
      </c>
      <c r="C974" s="391"/>
      <c r="D974" s="391"/>
      <c r="E974" s="391"/>
      <c r="F974" s="391"/>
      <c r="G974" s="391"/>
      <c r="H974" s="391"/>
      <c r="I974" s="391"/>
      <c r="J974" s="392"/>
      <c r="K974" s="393"/>
      <c r="L974" s="393"/>
      <c r="M974" s="393"/>
      <c r="N974" s="393"/>
      <c r="O974" s="393"/>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c r="A975" s="380">
        <v>7</v>
      </c>
      <c r="B975" s="380">
        <v>1</v>
      </c>
      <c r="C975" s="391"/>
      <c r="D975" s="391"/>
      <c r="E975" s="391"/>
      <c r="F975" s="391"/>
      <c r="G975" s="391"/>
      <c r="H975" s="391"/>
      <c r="I975" s="391"/>
      <c r="J975" s="392"/>
      <c r="K975" s="393"/>
      <c r="L975" s="393"/>
      <c r="M975" s="393"/>
      <c r="N975" s="393"/>
      <c r="O975" s="393"/>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c r="A976" s="380">
        <v>8</v>
      </c>
      <c r="B976" s="380">
        <v>1</v>
      </c>
      <c r="C976" s="391"/>
      <c r="D976" s="391"/>
      <c r="E976" s="391"/>
      <c r="F976" s="391"/>
      <c r="G976" s="391"/>
      <c r="H976" s="391"/>
      <c r="I976" s="391"/>
      <c r="J976" s="392"/>
      <c r="K976" s="393"/>
      <c r="L976" s="393"/>
      <c r="M976" s="393"/>
      <c r="N976" s="393"/>
      <c r="O976" s="393"/>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c r="A977" s="380">
        <v>9</v>
      </c>
      <c r="B977" s="380">
        <v>1</v>
      </c>
      <c r="C977" s="391"/>
      <c r="D977" s="391"/>
      <c r="E977" s="391"/>
      <c r="F977" s="391"/>
      <c r="G977" s="391"/>
      <c r="H977" s="391"/>
      <c r="I977" s="391"/>
      <c r="J977" s="392"/>
      <c r="K977" s="393"/>
      <c r="L977" s="393"/>
      <c r="M977" s="393"/>
      <c r="N977" s="393"/>
      <c r="O977" s="393"/>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c r="A978" s="380">
        <v>10</v>
      </c>
      <c r="B978" s="380">
        <v>1</v>
      </c>
      <c r="C978" s="391"/>
      <c r="D978" s="391"/>
      <c r="E978" s="391"/>
      <c r="F978" s="391"/>
      <c r="G978" s="391"/>
      <c r="H978" s="391"/>
      <c r="I978" s="391"/>
      <c r="J978" s="392"/>
      <c r="K978" s="393"/>
      <c r="L978" s="393"/>
      <c r="M978" s="393"/>
      <c r="N978" s="393"/>
      <c r="O978" s="393"/>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c r="A979" s="380">
        <v>11</v>
      </c>
      <c r="B979" s="380">
        <v>1</v>
      </c>
      <c r="C979" s="391"/>
      <c r="D979" s="391"/>
      <c r="E979" s="391"/>
      <c r="F979" s="391"/>
      <c r="G979" s="391"/>
      <c r="H979" s="391"/>
      <c r="I979" s="391"/>
      <c r="J979" s="392"/>
      <c r="K979" s="393"/>
      <c r="L979" s="393"/>
      <c r="M979" s="393"/>
      <c r="N979" s="393"/>
      <c r="O979" s="393"/>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c r="A980" s="380">
        <v>12</v>
      </c>
      <c r="B980" s="380">
        <v>1</v>
      </c>
      <c r="C980" s="391"/>
      <c r="D980" s="391"/>
      <c r="E980" s="391"/>
      <c r="F980" s="391"/>
      <c r="G980" s="391"/>
      <c r="H980" s="391"/>
      <c r="I980" s="391"/>
      <c r="J980" s="392"/>
      <c r="K980" s="393"/>
      <c r="L980" s="393"/>
      <c r="M980" s="393"/>
      <c r="N980" s="393"/>
      <c r="O980" s="393"/>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c r="A981" s="380">
        <v>13</v>
      </c>
      <c r="B981" s="380">
        <v>1</v>
      </c>
      <c r="C981" s="391"/>
      <c r="D981" s="391"/>
      <c r="E981" s="391"/>
      <c r="F981" s="391"/>
      <c r="G981" s="391"/>
      <c r="H981" s="391"/>
      <c r="I981" s="391"/>
      <c r="J981" s="392"/>
      <c r="K981" s="393"/>
      <c r="L981" s="393"/>
      <c r="M981" s="393"/>
      <c r="N981" s="393"/>
      <c r="O981" s="393"/>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c r="A982" s="380">
        <v>14</v>
      </c>
      <c r="B982" s="380">
        <v>1</v>
      </c>
      <c r="C982" s="391"/>
      <c r="D982" s="391"/>
      <c r="E982" s="391"/>
      <c r="F982" s="391"/>
      <c r="G982" s="391"/>
      <c r="H982" s="391"/>
      <c r="I982" s="391"/>
      <c r="J982" s="392"/>
      <c r="K982" s="393"/>
      <c r="L982" s="393"/>
      <c r="M982" s="393"/>
      <c r="N982" s="393"/>
      <c r="O982" s="393"/>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c r="A983" s="380">
        <v>15</v>
      </c>
      <c r="B983" s="380">
        <v>1</v>
      </c>
      <c r="C983" s="391"/>
      <c r="D983" s="391"/>
      <c r="E983" s="391"/>
      <c r="F983" s="391"/>
      <c r="G983" s="391"/>
      <c r="H983" s="391"/>
      <c r="I983" s="391"/>
      <c r="J983" s="392"/>
      <c r="K983" s="393"/>
      <c r="L983" s="393"/>
      <c r="M983" s="393"/>
      <c r="N983" s="393"/>
      <c r="O983" s="393"/>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c r="A984" s="380">
        <v>16</v>
      </c>
      <c r="B984" s="380">
        <v>1</v>
      </c>
      <c r="C984" s="391"/>
      <c r="D984" s="391"/>
      <c r="E984" s="391"/>
      <c r="F984" s="391"/>
      <c r="G984" s="391"/>
      <c r="H984" s="391"/>
      <c r="I984" s="391"/>
      <c r="J984" s="392"/>
      <c r="K984" s="393"/>
      <c r="L984" s="393"/>
      <c r="M984" s="393"/>
      <c r="N984" s="393"/>
      <c r="O984" s="393"/>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c r="A985" s="380">
        <v>17</v>
      </c>
      <c r="B985" s="380">
        <v>1</v>
      </c>
      <c r="C985" s="391"/>
      <c r="D985" s="391"/>
      <c r="E985" s="391"/>
      <c r="F985" s="391"/>
      <c r="G985" s="391"/>
      <c r="H985" s="391"/>
      <c r="I985" s="391"/>
      <c r="J985" s="392"/>
      <c r="K985" s="393"/>
      <c r="L985" s="393"/>
      <c r="M985" s="393"/>
      <c r="N985" s="393"/>
      <c r="O985" s="393"/>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c r="A986" s="380">
        <v>18</v>
      </c>
      <c r="B986" s="380">
        <v>1</v>
      </c>
      <c r="C986" s="391"/>
      <c r="D986" s="391"/>
      <c r="E986" s="391"/>
      <c r="F986" s="391"/>
      <c r="G986" s="391"/>
      <c r="H986" s="391"/>
      <c r="I986" s="391"/>
      <c r="J986" s="392"/>
      <c r="K986" s="393"/>
      <c r="L986" s="393"/>
      <c r="M986" s="393"/>
      <c r="N986" s="393"/>
      <c r="O986" s="393"/>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c r="A987" s="380">
        <v>19</v>
      </c>
      <c r="B987" s="380">
        <v>1</v>
      </c>
      <c r="C987" s="391"/>
      <c r="D987" s="391"/>
      <c r="E987" s="391"/>
      <c r="F987" s="391"/>
      <c r="G987" s="391"/>
      <c r="H987" s="391"/>
      <c r="I987" s="391"/>
      <c r="J987" s="392"/>
      <c r="K987" s="393"/>
      <c r="L987" s="393"/>
      <c r="M987" s="393"/>
      <c r="N987" s="393"/>
      <c r="O987" s="393"/>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c r="A988" s="380">
        <v>20</v>
      </c>
      <c r="B988" s="380">
        <v>1</v>
      </c>
      <c r="C988" s="391"/>
      <c r="D988" s="391"/>
      <c r="E988" s="391"/>
      <c r="F988" s="391"/>
      <c r="G988" s="391"/>
      <c r="H988" s="391"/>
      <c r="I988" s="391"/>
      <c r="J988" s="392"/>
      <c r="K988" s="393"/>
      <c r="L988" s="393"/>
      <c r="M988" s="393"/>
      <c r="N988" s="393"/>
      <c r="O988" s="393"/>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c r="A989" s="380">
        <v>21</v>
      </c>
      <c r="B989" s="380">
        <v>1</v>
      </c>
      <c r="C989" s="391"/>
      <c r="D989" s="391"/>
      <c r="E989" s="391"/>
      <c r="F989" s="391"/>
      <c r="G989" s="391"/>
      <c r="H989" s="391"/>
      <c r="I989" s="391"/>
      <c r="J989" s="392"/>
      <c r="K989" s="393"/>
      <c r="L989" s="393"/>
      <c r="M989" s="393"/>
      <c r="N989" s="393"/>
      <c r="O989" s="393"/>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c r="A990" s="380">
        <v>22</v>
      </c>
      <c r="B990" s="380">
        <v>1</v>
      </c>
      <c r="C990" s="391"/>
      <c r="D990" s="391"/>
      <c r="E990" s="391"/>
      <c r="F990" s="391"/>
      <c r="G990" s="391"/>
      <c r="H990" s="391"/>
      <c r="I990" s="391"/>
      <c r="J990" s="392"/>
      <c r="K990" s="393"/>
      <c r="L990" s="393"/>
      <c r="M990" s="393"/>
      <c r="N990" s="393"/>
      <c r="O990" s="393"/>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c r="A991" s="380">
        <v>23</v>
      </c>
      <c r="B991" s="380">
        <v>1</v>
      </c>
      <c r="C991" s="391"/>
      <c r="D991" s="391"/>
      <c r="E991" s="391"/>
      <c r="F991" s="391"/>
      <c r="G991" s="391"/>
      <c r="H991" s="391"/>
      <c r="I991" s="391"/>
      <c r="J991" s="392"/>
      <c r="K991" s="393"/>
      <c r="L991" s="393"/>
      <c r="M991" s="393"/>
      <c r="N991" s="393"/>
      <c r="O991" s="393"/>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c r="A992" s="380">
        <v>24</v>
      </c>
      <c r="B992" s="380">
        <v>1</v>
      </c>
      <c r="C992" s="391"/>
      <c r="D992" s="391"/>
      <c r="E992" s="391"/>
      <c r="F992" s="391"/>
      <c r="G992" s="391"/>
      <c r="H992" s="391"/>
      <c r="I992" s="391"/>
      <c r="J992" s="392"/>
      <c r="K992" s="393"/>
      <c r="L992" s="393"/>
      <c r="M992" s="393"/>
      <c r="N992" s="393"/>
      <c r="O992" s="393"/>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c r="A993" s="380">
        <v>25</v>
      </c>
      <c r="B993" s="380">
        <v>1</v>
      </c>
      <c r="C993" s="391"/>
      <c r="D993" s="391"/>
      <c r="E993" s="391"/>
      <c r="F993" s="391"/>
      <c r="G993" s="391"/>
      <c r="H993" s="391"/>
      <c r="I993" s="391"/>
      <c r="J993" s="392"/>
      <c r="K993" s="393"/>
      <c r="L993" s="393"/>
      <c r="M993" s="393"/>
      <c r="N993" s="393"/>
      <c r="O993" s="393"/>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c r="A994" s="380">
        <v>26</v>
      </c>
      <c r="B994" s="380">
        <v>1</v>
      </c>
      <c r="C994" s="391"/>
      <c r="D994" s="391"/>
      <c r="E994" s="391"/>
      <c r="F994" s="391"/>
      <c r="G994" s="391"/>
      <c r="H994" s="391"/>
      <c r="I994" s="391"/>
      <c r="J994" s="392"/>
      <c r="K994" s="393"/>
      <c r="L994" s="393"/>
      <c r="M994" s="393"/>
      <c r="N994" s="393"/>
      <c r="O994" s="393"/>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c r="A995" s="380">
        <v>27</v>
      </c>
      <c r="B995" s="380">
        <v>1</v>
      </c>
      <c r="C995" s="391"/>
      <c r="D995" s="391"/>
      <c r="E995" s="391"/>
      <c r="F995" s="391"/>
      <c r="G995" s="391"/>
      <c r="H995" s="391"/>
      <c r="I995" s="391"/>
      <c r="J995" s="392"/>
      <c r="K995" s="393"/>
      <c r="L995" s="393"/>
      <c r="M995" s="393"/>
      <c r="N995" s="393"/>
      <c r="O995" s="393"/>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c r="A996" s="380">
        <v>28</v>
      </c>
      <c r="B996" s="380">
        <v>1</v>
      </c>
      <c r="C996" s="391"/>
      <c r="D996" s="391"/>
      <c r="E996" s="391"/>
      <c r="F996" s="391"/>
      <c r="G996" s="391"/>
      <c r="H996" s="391"/>
      <c r="I996" s="391"/>
      <c r="J996" s="392"/>
      <c r="K996" s="393"/>
      <c r="L996" s="393"/>
      <c r="M996" s="393"/>
      <c r="N996" s="393"/>
      <c r="O996" s="393"/>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c r="A997" s="380">
        <v>29</v>
      </c>
      <c r="B997" s="380">
        <v>1</v>
      </c>
      <c r="C997" s="391"/>
      <c r="D997" s="391"/>
      <c r="E997" s="391"/>
      <c r="F997" s="391"/>
      <c r="G997" s="391"/>
      <c r="H997" s="391"/>
      <c r="I997" s="391"/>
      <c r="J997" s="392"/>
      <c r="K997" s="393"/>
      <c r="L997" s="393"/>
      <c r="M997" s="393"/>
      <c r="N997" s="393"/>
      <c r="O997" s="393"/>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c r="A998" s="380">
        <v>30</v>
      </c>
      <c r="B998" s="380">
        <v>1</v>
      </c>
      <c r="C998" s="391"/>
      <c r="D998" s="391"/>
      <c r="E998" s="391"/>
      <c r="F998" s="391"/>
      <c r="G998" s="391"/>
      <c r="H998" s="391"/>
      <c r="I998" s="391"/>
      <c r="J998" s="392"/>
      <c r="K998" s="393"/>
      <c r="L998" s="393"/>
      <c r="M998" s="393"/>
      <c r="N998" s="393"/>
      <c r="O998" s="393"/>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30"/>
      <c r="B1001" s="330"/>
      <c r="C1001" s="330" t="s">
        <v>27</v>
      </c>
      <c r="D1001" s="330"/>
      <c r="E1001" s="330"/>
      <c r="F1001" s="330"/>
      <c r="G1001" s="330"/>
      <c r="H1001" s="330"/>
      <c r="I1001" s="330"/>
      <c r="J1001" s="237"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37" t="s">
        <v>410</v>
      </c>
      <c r="AD1001" s="237"/>
      <c r="AE1001" s="237"/>
      <c r="AF1001" s="237"/>
      <c r="AG1001" s="237"/>
      <c r="AH1001" s="328" t="s">
        <v>444</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c r="A1002" s="380">
        <v>1</v>
      </c>
      <c r="B1002" s="380">
        <v>1</v>
      </c>
      <c r="C1002" s="391"/>
      <c r="D1002" s="391"/>
      <c r="E1002" s="391"/>
      <c r="F1002" s="391"/>
      <c r="G1002" s="391"/>
      <c r="H1002" s="391"/>
      <c r="I1002" s="391"/>
      <c r="J1002" s="392"/>
      <c r="K1002" s="393"/>
      <c r="L1002" s="393"/>
      <c r="M1002" s="393"/>
      <c r="N1002" s="393"/>
      <c r="O1002" s="393"/>
      <c r="P1002" s="295"/>
      <c r="Q1002" s="295"/>
      <c r="R1002" s="295"/>
      <c r="S1002" s="295"/>
      <c r="T1002" s="295"/>
      <c r="U1002" s="295"/>
      <c r="V1002" s="295"/>
      <c r="W1002" s="295"/>
      <c r="X1002" s="295"/>
      <c r="Y1002" s="303"/>
      <c r="Z1002" s="304"/>
      <c r="AA1002" s="304"/>
      <c r="AB1002" s="305"/>
      <c r="AC1002" s="394"/>
      <c r="AD1002" s="400"/>
      <c r="AE1002" s="400"/>
      <c r="AF1002" s="400"/>
      <c r="AG1002" s="400"/>
      <c r="AH1002" s="395"/>
      <c r="AI1002" s="396"/>
      <c r="AJ1002" s="396"/>
      <c r="AK1002" s="396"/>
      <c r="AL1002" s="300"/>
      <c r="AM1002" s="301"/>
      <c r="AN1002" s="301"/>
      <c r="AO1002" s="302"/>
      <c r="AP1002" s="296"/>
      <c r="AQ1002" s="296"/>
      <c r="AR1002" s="296"/>
      <c r="AS1002" s="296"/>
      <c r="AT1002" s="296"/>
      <c r="AU1002" s="296"/>
      <c r="AV1002" s="296"/>
      <c r="AW1002" s="296"/>
      <c r="AX1002" s="296"/>
    </row>
    <row r="1003" spans="1:50" ht="30" hidden="1" customHeight="1">
      <c r="A1003" s="380">
        <v>2</v>
      </c>
      <c r="B1003" s="380">
        <v>1</v>
      </c>
      <c r="C1003" s="391"/>
      <c r="D1003" s="391"/>
      <c r="E1003" s="391"/>
      <c r="F1003" s="391"/>
      <c r="G1003" s="391"/>
      <c r="H1003" s="391"/>
      <c r="I1003" s="391"/>
      <c r="J1003" s="392"/>
      <c r="K1003" s="393"/>
      <c r="L1003" s="393"/>
      <c r="M1003" s="393"/>
      <c r="N1003" s="393"/>
      <c r="O1003" s="393"/>
      <c r="P1003" s="295"/>
      <c r="Q1003" s="295"/>
      <c r="R1003" s="295"/>
      <c r="S1003" s="295"/>
      <c r="T1003" s="295"/>
      <c r="U1003" s="295"/>
      <c r="V1003" s="295"/>
      <c r="W1003" s="295"/>
      <c r="X1003" s="295"/>
      <c r="Y1003" s="303"/>
      <c r="Z1003" s="304"/>
      <c r="AA1003" s="304"/>
      <c r="AB1003" s="305"/>
      <c r="AC1003" s="394"/>
      <c r="AD1003" s="394"/>
      <c r="AE1003" s="394"/>
      <c r="AF1003" s="394"/>
      <c r="AG1003" s="394"/>
      <c r="AH1003" s="395"/>
      <c r="AI1003" s="396"/>
      <c r="AJ1003" s="396"/>
      <c r="AK1003" s="396"/>
      <c r="AL1003" s="397"/>
      <c r="AM1003" s="398"/>
      <c r="AN1003" s="398"/>
      <c r="AO1003" s="399"/>
      <c r="AP1003" s="296"/>
      <c r="AQ1003" s="296"/>
      <c r="AR1003" s="296"/>
      <c r="AS1003" s="296"/>
      <c r="AT1003" s="296"/>
      <c r="AU1003" s="296"/>
      <c r="AV1003" s="296"/>
      <c r="AW1003" s="296"/>
      <c r="AX1003" s="296"/>
    </row>
    <row r="1004" spans="1:50" ht="30" hidden="1" customHeight="1">
      <c r="A1004" s="380">
        <v>3</v>
      </c>
      <c r="B1004" s="380">
        <v>1</v>
      </c>
      <c r="C1004" s="401"/>
      <c r="D1004" s="391"/>
      <c r="E1004" s="391"/>
      <c r="F1004" s="391"/>
      <c r="G1004" s="391"/>
      <c r="H1004" s="391"/>
      <c r="I1004" s="391"/>
      <c r="J1004" s="392"/>
      <c r="K1004" s="393"/>
      <c r="L1004" s="393"/>
      <c r="M1004" s="393"/>
      <c r="N1004" s="393"/>
      <c r="O1004" s="393"/>
      <c r="P1004" s="294"/>
      <c r="Q1004" s="295"/>
      <c r="R1004" s="295"/>
      <c r="S1004" s="295"/>
      <c r="T1004" s="295"/>
      <c r="U1004" s="295"/>
      <c r="V1004" s="295"/>
      <c r="W1004" s="295"/>
      <c r="X1004" s="295"/>
      <c r="Y1004" s="303"/>
      <c r="Z1004" s="304"/>
      <c r="AA1004" s="304"/>
      <c r="AB1004" s="305"/>
      <c r="AC1004" s="394"/>
      <c r="AD1004" s="394"/>
      <c r="AE1004" s="394"/>
      <c r="AF1004" s="394"/>
      <c r="AG1004" s="394"/>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c r="A1005" s="380">
        <v>4</v>
      </c>
      <c r="B1005" s="380">
        <v>1</v>
      </c>
      <c r="C1005" s="401"/>
      <c r="D1005" s="391"/>
      <c r="E1005" s="391"/>
      <c r="F1005" s="391"/>
      <c r="G1005" s="391"/>
      <c r="H1005" s="391"/>
      <c r="I1005" s="391"/>
      <c r="J1005" s="392"/>
      <c r="K1005" s="393"/>
      <c r="L1005" s="393"/>
      <c r="M1005" s="393"/>
      <c r="N1005" s="393"/>
      <c r="O1005" s="393"/>
      <c r="P1005" s="294"/>
      <c r="Q1005" s="295"/>
      <c r="R1005" s="295"/>
      <c r="S1005" s="295"/>
      <c r="T1005" s="295"/>
      <c r="U1005" s="295"/>
      <c r="V1005" s="295"/>
      <c r="W1005" s="295"/>
      <c r="X1005" s="295"/>
      <c r="Y1005" s="303"/>
      <c r="Z1005" s="304"/>
      <c r="AA1005" s="304"/>
      <c r="AB1005" s="305"/>
      <c r="AC1005" s="394"/>
      <c r="AD1005" s="394"/>
      <c r="AE1005" s="394"/>
      <c r="AF1005" s="394"/>
      <c r="AG1005" s="394"/>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c r="A1006" s="380">
        <v>5</v>
      </c>
      <c r="B1006" s="380">
        <v>1</v>
      </c>
      <c r="C1006" s="391"/>
      <c r="D1006" s="391"/>
      <c r="E1006" s="391"/>
      <c r="F1006" s="391"/>
      <c r="G1006" s="391"/>
      <c r="H1006" s="391"/>
      <c r="I1006" s="391"/>
      <c r="J1006" s="392"/>
      <c r="K1006" s="393"/>
      <c r="L1006" s="393"/>
      <c r="M1006" s="393"/>
      <c r="N1006" s="393"/>
      <c r="O1006" s="393"/>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c r="A1007" s="380">
        <v>6</v>
      </c>
      <c r="B1007" s="380">
        <v>1</v>
      </c>
      <c r="C1007" s="391"/>
      <c r="D1007" s="391"/>
      <c r="E1007" s="391"/>
      <c r="F1007" s="391"/>
      <c r="G1007" s="391"/>
      <c r="H1007" s="391"/>
      <c r="I1007" s="391"/>
      <c r="J1007" s="392"/>
      <c r="K1007" s="393"/>
      <c r="L1007" s="393"/>
      <c r="M1007" s="393"/>
      <c r="N1007" s="393"/>
      <c r="O1007" s="393"/>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c r="A1008" s="380">
        <v>7</v>
      </c>
      <c r="B1008" s="380">
        <v>1</v>
      </c>
      <c r="C1008" s="391"/>
      <c r="D1008" s="391"/>
      <c r="E1008" s="391"/>
      <c r="F1008" s="391"/>
      <c r="G1008" s="391"/>
      <c r="H1008" s="391"/>
      <c r="I1008" s="391"/>
      <c r="J1008" s="392"/>
      <c r="K1008" s="393"/>
      <c r="L1008" s="393"/>
      <c r="M1008" s="393"/>
      <c r="N1008" s="393"/>
      <c r="O1008" s="393"/>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c r="A1009" s="380">
        <v>8</v>
      </c>
      <c r="B1009" s="380">
        <v>1</v>
      </c>
      <c r="C1009" s="391"/>
      <c r="D1009" s="391"/>
      <c r="E1009" s="391"/>
      <c r="F1009" s="391"/>
      <c r="G1009" s="391"/>
      <c r="H1009" s="391"/>
      <c r="I1009" s="391"/>
      <c r="J1009" s="392"/>
      <c r="K1009" s="393"/>
      <c r="L1009" s="393"/>
      <c r="M1009" s="393"/>
      <c r="N1009" s="393"/>
      <c r="O1009" s="393"/>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c r="A1010" s="380">
        <v>9</v>
      </c>
      <c r="B1010" s="380">
        <v>1</v>
      </c>
      <c r="C1010" s="391"/>
      <c r="D1010" s="391"/>
      <c r="E1010" s="391"/>
      <c r="F1010" s="391"/>
      <c r="G1010" s="391"/>
      <c r="H1010" s="391"/>
      <c r="I1010" s="391"/>
      <c r="J1010" s="392"/>
      <c r="K1010" s="393"/>
      <c r="L1010" s="393"/>
      <c r="M1010" s="393"/>
      <c r="N1010" s="393"/>
      <c r="O1010" s="393"/>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c r="A1011" s="380">
        <v>10</v>
      </c>
      <c r="B1011" s="380">
        <v>1</v>
      </c>
      <c r="C1011" s="391"/>
      <c r="D1011" s="391"/>
      <c r="E1011" s="391"/>
      <c r="F1011" s="391"/>
      <c r="G1011" s="391"/>
      <c r="H1011" s="391"/>
      <c r="I1011" s="391"/>
      <c r="J1011" s="392"/>
      <c r="K1011" s="393"/>
      <c r="L1011" s="393"/>
      <c r="M1011" s="393"/>
      <c r="N1011" s="393"/>
      <c r="O1011" s="393"/>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c r="A1012" s="380">
        <v>11</v>
      </c>
      <c r="B1012" s="380">
        <v>1</v>
      </c>
      <c r="C1012" s="391"/>
      <c r="D1012" s="391"/>
      <c r="E1012" s="391"/>
      <c r="F1012" s="391"/>
      <c r="G1012" s="391"/>
      <c r="H1012" s="391"/>
      <c r="I1012" s="391"/>
      <c r="J1012" s="392"/>
      <c r="K1012" s="393"/>
      <c r="L1012" s="393"/>
      <c r="M1012" s="393"/>
      <c r="N1012" s="393"/>
      <c r="O1012" s="393"/>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c r="A1013" s="380">
        <v>12</v>
      </c>
      <c r="B1013" s="380">
        <v>1</v>
      </c>
      <c r="C1013" s="391"/>
      <c r="D1013" s="391"/>
      <c r="E1013" s="391"/>
      <c r="F1013" s="391"/>
      <c r="G1013" s="391"/>
      <c r="H1013" s="391"/>
      <c r="I1013" s="391"/>
      <c r="J1013" s="392"/>
      <c r="K1013" s="393"/>
      <c r="L1013" s="393"/>
      <c r="M1013" s="393"/>
      <c r="N1013" s="393"/>
      <c r="O1013" s="393"/>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c r="A1014" s="380">
        <v>13</v>
      </c>
      <c r="B1014" s="380">
        <v>1</v>
      </c>
      <c r="C1014" s="391"/>
      <c r="D1014" s="391"/>
      <c r="E1014" s="391"/>
      <c r="F1014" s="391"/>
      <c r="G1014" s="391"/>
      <c r="H1014" s="391"/>
      <c r="I1014" s="391"/>
      <c r="J1014" s="392"/>
      <c r="K1014" s="393"/>
      <c r="L1014" s="393"/>
      <c r="M1014" s="393"/>
      <c r="N1014" s="393"/>
      <c r="O1014" s="393"/>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c r="A1015" s="380">
        <v>14</v>
      </c>
      <c r="B1015" s="380">
        <v>1</v>
      </c>
      <c r="C1015" s="391"/>
      <c r="D1015" s="391"/>
      <c r="E1015" s="391"/>
      <c r="F1015" s="391"/>
      <c r="G1015" s="391"/>
      <c r="H1015" s="391"/>
      <c r="I1015" s="391"/>
      <c r="J1015" s="392"/>
      <c r="K1015" s="393"/>
      <c r="L1015" s="393"/>
      <c r="M1015" s="393"/>
      <c r="N1015" s="393"/>
      <c r="O1015" s="393"/>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c r="A1016" s="380">
        <v>15</v>
      </c>
      <c r="B1016" s="380">
        <v>1</v>
      </c>
      <c r="C1016" s="391"/>
      <c r="D1016" s="391"/>
      <c r="E1016" s="391"/>
      <c r="F1016" s="391"/>
      <c r="G1016" s="391"/>
      <c r="H1016" s="391"/>
      <c r="I1016" s="391"/>
      <c r="J1016" s="392"/>
      <c r="K1016" s="393"/>
      <c r="L1016" s="393"/>
      <c r="M1016" s="393"/>
      <c r="N1016" s="393"/>
      <c r="O1016" s="393"/>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c r="A1017" s="380">
        <v>16</v>
      </c>
      <c r="B1017" s="380">
        <v>1</v>
      </c>
      <c r="C1017" s="391"/>
      <c r="D1017" s="391"/>
      <c r="E1017" s="391"/>
      <c r="F1017" s="391"/>
      <c r="G1017" s="391"/>
      <c r="H1017" s="391"/>
      <c r="I1017" s="391"/>
      <c r="J1017" s="392"/>
      <c r="K1017" s="393"/>
      <c r="L1017" s="393"/>
      <c r="M1017" s="393"/>
      <c r="N1017" s="393"/>
      <c r="O1017" s="393"/>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c r="A1018" s="380">
        <v>17</v>
      </c>
      <c r="B1018" s="380">
        <v>1</v>
      </c>
      <c r="C1018" s="391"/>
      <c r="D1018" s="391"/>
      <c r="E1018" s="391"/>
      <c r="F1018" s="391"/>
      <c r="G1018" s="391"/>
      <c r="H1018" s="391"/>
      <c r="I1018" s="391"/>
      <c r="J1018" s="392"/>
      <c r="K1018" s="393"/>
      <c r="L1018" s="393"/>
      <c r="M1018" s="393"/>
      <c r="N1018" s="393"/>
      <c r="O1018" s="393"/>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c r="A1019" s="380">
        <v>18</v>
      </c>
      <c r="B1019" s="380">
        <v>1</v>
      </c>
      <c r="C1019" s="391"/>
      <c r="D1019" s="391"/>
      <c r="E1019" s="391"/>
      <c r="F1019" s="391"/>
      <c r="G1019" s="391"/>
      <c r="H1019" s="391"/>
      <c r="I1019" s="391"/>
      <c r="J1019" s="392"/>
      <c r="K1019" s="393"/>
      <c r="L1019" s="393"/>
      <c r="M1019" s="393"/>
      <c r="N1019" s="393"/>
      <c r="O1019" s="393"/>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c r="A1020" s="380">
        <v>19</v>
      </c>
      <c r="B1020" s="380">
        <v>1</v>
      </c>
      <c r="C1020" s="391"/>
      <c r="D1020" s="391"/>
      <c r="E1020" s="391"/>
      <c r="F1020" s="391"/>
      <c r="G1020" s="391"/>
      <c r="H1020" s="391"/>
      <c r="I1020" s="391"/>
      <c r="J1020" s="392"/>
      <c r="K1020" s="393"/>
      <c r="L1020" s="393"/>
      <c r="M1020" s="393"/>
      <c r="N1020" s="393"/>
      <c r="O1020" s="393"/>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c r="A1021" s="380">
        <v>20</v>
      </c>
      <c r="B1021" s="380">
        <v>1</v>
      </c>
      <c r="C1021" s="391"/>
      <c r="D1021" s="391"/>
      <c r="E1021" s="391"/>
      <c r="F1021" s="391"/>
      <c r="G1021" s="391"/>
      <c r="H1021" s="391"/>
      <c r="I1021" s="391"/>
      <c r="J1021" s="392"/>
      <c r="K1021" s="393"/>
      <c r="L1021" s="393"/>
      <c r="M1021" s="393"/>
      <c r="N1021" s="393"/>
      <c r="O1021" s="393"/>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c r="A1022" s="380">
        <v>21</v>
      </c>
      <c r="B1022" s="380">
        <v>1</v>
      </c>
      <c r="C1022" s="391"/>
      <c r="D1022" s="391"/>
      <c r="E1022" s="391"/>
      <c r="F1022" s="391"/>
      <c r="G1022" s="391"/>
      <c r="H1022" s="391"/>
      <c r="I1022" s="391"/>
      <c r="J1022" s="392"/>
      <c r="K1022" s="393"/>
      <c r="L1022" s="393"/>
      <c r="M1022" s="393"/>
      <c r="N1022" s="393"/>
      <c r="O1022" s="393"/>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c r="A1023" s="380">
        <v>22</v>
      </c>
      <c r="B1023" s="380">
        <v>1</v>
      </c>
      <c r="C1023" s="391"/>
      <c r="D1023" s="391"/>
      <c r="E1023" s="391"/>
      <c r="F1023" s="391"/>
      <c r="G1023" s="391"/>
      <c r="H1023" s="391"/>
      <c r="I1023" s="391"/>
      <c r="J1023" s="392"/>
      <c r="K1023" s="393"/>
      <c r="L1023" s="393"/>
      <c r="M1023" s="393"/>
      <c r="N1023" s="393"/>
      <c r="O1023" s="393"/>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c r="A1024" s="380">
        <v>23</v>
      </c>
      <c r="B1024" s="380">
        <v>1</v>
      </c>
      <c r="C1024" s="391"/>
      <c r="D1024" s="391"/>
      <c r="E1024" s="391"/>
      <c r="F1024" s="391"/>
      <c r="G1024" s="391"/>
      <c r="H1024" s="391"/>
      <c r="I1024" s="391"/>
      <c r="J1024" s="392"/>
      <c r="K1024" s="393"/>
      <c r="L1024" s="393"/>
      <c r="M1024" s="393"/>
      <c r="N1024" s="393"/>
      <c r="O1024" s="393"/>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c r="A1025" s="380">
        <v>24</v>
      </c>
      <c r="B1025" s="380">
        <v>1</v>
      </c>
      <c r="C1025" s="391"/>
      <c r="D1025" s="391"/>
      <c r="E1025" s="391"/>
      <c r="F1025" s="391"/>
      <c r="G1025" s="391"/>
      <c r="H1025" s="391"/>
      <c r="I1025" s="391"/>
      <c r="J1025" s="392"/>
      <c r="K1025" s="393"/>
      <c r="L1025" s="393"/>
      <c r="M1025" s="393"/>
      <c r="N1025" s="393"/>
      <c r="O1025" s="393"/>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c r="A1026" s="380">
        <v>25</v>
      </c>
      <c r="B1026" s="380">
        <v>1</v>
      </c>
      <c r="C1026" s="391"/>
      <c r="D1026" s="391"/>
      <c r="E1026" s="391"/>
      <c r="F1026" s="391"/>
      <c r="G1026" s="391"/>
      <c r="H1026" s="391"/>
      <c r="I1026" s="391"/>
      <c r="J1026" s="392"/>
      <c r="K1026" s="393"/>
      <c r="L1026" s="393"/>
      <c r="M1026" s="393"/>
      <c r="N1026" s="393"/>
      <c r="O1026" s="393"/>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c r="A1027" s="380">
        <v>26</v>
      </c>
      <c r="B1027" s="380">
        <v>1</v>
      </c>
      <c r="C1027" s="391"/>
      <c r="D1027" s="391"/>
      <c r="E1027" s="391"/>
      <c r="F1027" s="391"/>
      <c r="G1027" s="391"/>
      <c r="H1027" s="391"/>
      <c r="I1027" s="391"/>
      <c r="J1027" s="392"/>
      <c r="K1027" s="393"/>
      <c r="L1027" s="393"/>
      <c r="M1027" s="393"/>
      <c r="N1027" s="393"/>
      <c r="O1027" s="393"/>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c r="A1028" s="380">
        <v>27</v>
      </c>
      <c r="B1028" s="380">
        <v>1</v>
      </c>
      <c r="C1028" s="391"/>
      <c r="D1028" s="391"/>
      <c r="E1028" s="391"/>
      <c r="F1028" s="391"/>
      <c r="G1028" s="391"/>
      <c r="H1028" s="391"/>
      <c r="I1028" s="391"/>
      <c r="J1028" s="392"/>
      <c r="K1028" s="393"/>
      <c r="L1028" s="393"/>
      <c r="M1028" s="393"/>
      <c r="N1028" s="393"/>
      <c r="O1028" s="393"/>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c r="A1029" s="380">
        <v>28</v>
      </c>
      <c r="B1029" s="380">
        <v>1</v>
      </c>
      <c r="C1029" s="391"/>
      <c r="D1029" s="391"/>
      <c r="E1029" s="391"/>
      <c r="F1029" s="391"/>
      <c r="G1029" s="391"/>
      <c r="H1029" s="391"/>
      <c r="I1029" s="391"/>
      <c r="J1029" s="392"/>
      <c r="K1029" s="393"/>
      <c r="L1029" s="393"/>
      <c r="M1029" s="393"/>
      <c r="N1029" s="393"/>
      <c r="O1029" s="393"/>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c r="A1030" s="380">
        <v>29</v>
      </c>
      <c r="B1030" s="380">
        <v>1</v>
      </c>
      <c r="C1030" s="391"/>
      <c r="D1030" s="391"/>
      <c r="E1030" s="391"/>
      <c r="F1030" s="391"/>
      <c r="G1030" s="391"/>
      <c r="H1030" s="391"/>
      <c r="I1030" s="391"/>
      <c r="J1030" s="392"/>
      <c r="K1030" s="393"/>
      <c r="L1030" s="393"/>
      <c r="M1030" s="393"/>
      <c r="N1030" s="393"/>
      <c r="O1030" s="393"/>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c r="A1031" s="380">
        <v>30</v>
      </c>
      <c r="B1031" s="380">
        <v>1</v>
      </c>
      <c r="C1031" s="391"/>
      <c r="D1031" s="391"/>
      <c r="E1031" s="391"/>
      <c r="F1031" s="391"/>
      <c r="G1031" s="391"/>
      <c r="H1031" s="391"/>
      <c r="I1031" s="391"/>
      <c r="J1031" s="392"/>
      <c r="K1031" s="393"/>
      <c r="L1031" s="393"/>
      <c r="M1031" s="393"/>
      <c r="N1031" s="393"/>
      <c r="O1031" s="393"/>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30"/>
      <c r="B1034" s="330"/>
      <c r="C1034" s="330" t="s">
        <v>27</v>
      </c>
      <c r="D1034" s="330"/>
      <c r="E1034" s="330"/>
      <c r="F1034" s="330"/>
      <c r="G1034" s="330"/>
      <c r="H1034" s="330"/>
      <c r="I1034" s="330"/>
      <c r="J1034" s="237"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37" t="s">
        <v>410</v>
      </c>
      <c r="AD1034" s="237"/>
      <c r="AE1034" s="237"/>
      <c r="AF1034" s="237"/>
      <c r="AG1034" s="237"/>
      <c r="AH1034" s="328" t="s">
        <v>444</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c r="A1035" s="380">
        <v>1</v>
      </c>
      <c r="B1035" s="380">
        <v>1</v>
      </c>
      <c r="C1035" s="391"/>
      <c r="D1035" s="391"/>
      <c r="E1035" s="391"/>
      <c r="F1035" s="391"/>
      <c r="G1035" s="391"/>
      <c r="H1035" s="391"/>
      <c r="I1035" s="391"/>
      <c r="J1035" s="392"/>
      <c r="K1035" s="393"/>
      <c r="L1035" s="393"/>
      <c r="M1035" s="393"/>
      <c r="N1035" s="393"/>
      <c r="O1035" s="393"/>
      <c r="P1035" s="295"/>
      <c r="Q1035" s="295"/>
      <c r="R1035" s="295"/>
      <c r="S1035" s="295"/>
      <c r="T1035" s="295"/>
      <c r="U1035" s="295"/>
      <c r="V1035" s="295"/>
      <c r="W1035" s="295"/>
      <c r="X1035" s="295"/>
      <c r="Y1035" s="303"/>
      <c r="Z1035" s="304"/>
      <c r="AA1035" s="304"/>
      <c r="AB1035" s="305"/>
      <c r="AC1035" s="394"/>
      <c r="AD1035" s="400"/>
      <c r="AE1035" s="400"/>
      <c r="AF1035" s="400"/>
      <c r="AG1035" s="400"/>
      <c r="AH1035" s="395"/>
      <c r="AI1035" s="396"/>
      <c r="AJ1035" s="396"/>
      <c r="AK1035" s="396"/>
      <c r="AL1035" s="300"/>
      <c r="AM1035" s="301"/>
      <c r="AN1035" s="301"/>
      <c r="AO1035" s="302"/>
      <c r="AP1035" s="296"/>
      <c r="AQ1035" s="296"/>
      <c r="AR1035" s="296"/>
      <c r="AS1035" s="296"/>
      <c r="AT1035" s="296"/>
      <c r="AU1035" s="296"/>
      <c r="AV1035" s="296"/>
      <c r="AW1035" s="296"/>
      <c r="AX1035" s="296"/>
    </row>
    <row r="1036" spans="1:50" ht="30" hidden="1" customHeight="1">
      <c r="A1036" s="380">
        <v>2</v>
      </c>
      <c r="B1036" s="380">
        <v>1</v>
      </c>
      <c r="C1036" s="391"/>
      <c r="D1036" s="391"/>
      <c r="E1036" s="391"/>
      <c r="F1036" s="391"/>
      <c r="G1036" s="391"/>
      <c r="H1036" s="391"/>
      <c r="I1036" s="391"/>
      <c r="J1036" s="392"/>
      <c r="K1036" s="393"/>
      <c r="L1036" s="393"/>
      <c r="M1036" s="393"/>
      <c r="N1036" s="393"/>
      <c r="O1036" s="393"/>
      <c r="P1036" s="295"/>
      <c r="Q1036" s="295"/>
      <c r="R1036" s="295"/>
      <c r="S1036" s="295"/>
      <c r="T1036" s="295"/>
      <c r="U1036" s="295"/>
      <c r="V1036" s="295"/>
      <c r="W1036" s="295"/>
      <c r="X1036" s="295"/>
      <c r="Y1036" s="303"/>
      <c r="Z1036" s="304"/>
      <c r="AA1036" s="304"/>
      <c r="AB1036" s="305"/>
      <c r="AC1036" s="394"/>
      <c r="AD1036" s="394"/>
      <c r="AE1036" s="394"/>
      <c r="AF1036" s="394"/>
      <c r="AG1036" s="394"/>
      <c r="AH1036" s="395"/>
      <c r="AI1036" s="396"/>
      <c r="AJ1036" s="396"/>
      <c r="AK1036" s="396"/>
      <c r="AL1036" s="397"/>
      <c r="AM1036" s="398"/>
      <c r="AN1036" s="398"/>
      <c r="AO1036" s="399"/>
      <c r="AP1036" s="296"/>
      <c r="AQ1036" s="296"/>
      <c r="AR1036" s="296"/>
      <c r="AS1036" s="296"/>
      <c r="AT1036" s="296"/>
      <c r="AU1036" s="296"/>
      <c r="AV1036" s="296"/>
      <c r="AW1036" s="296"/>
      <c r="AX1036" s="296"/>
    </row>
    <row r="1037" spans="1:50" ht="30" hidden="1" customHeight="1">
      <c r="A1037" s="380">
        <v>3</v>
      </c>
      <c r="B1037" s="380">
        <v>1</v>
      </c>
      <c r="C1037" s="401"/>
      <c r="D1037" s="391"/>
      <c r="E1037" s="391"/>
      <c r="F1037" s="391"/>
      <c r="G1037" s="391"/>
      <c r="H1037" s="391"/>
      <c r="I1037" s="391"/>
      <c r="J1037" s="392"/>
      <c r="K1037" s="393"/>
      <c r="L1037" s="393"/>
      <c r="M1037" s="393"/>
      <c r="N1037" s="393"/>
      <c r="O1037" s="393"/>
      <c r="P1037" s="294"/>
      <c r="Q1037" s="295"/>
      <c r="R1037" s="295"/>
      <c r="S1037" s="295"/>
      <c r="T1037" s="295"/>
      <c r="U1037" s="295"/>
      <c r="V1037" s="295"/>
      <c r="W1037" s="295"/>
      <c r="X1037" s="295"/>
      <c r="Y1037" s="303"/>
      <c r="Z1037" s="304"/>
      <c r="AA1037" s="304"/>
      <c r="AB1037" s="305"/>
      <c r="AC1037" s="394"/>
      <c r="AD1037" s="394"/>
      <c r="AE1037" s="394"/>
      <c r="AF1037" s="394"/>
      <c r="AG1037" s="394"/>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c r="A1038" s="380">
        <v>4</v>
      </c>
      <c r="B1038" s="380">
        <v>1</v>
      </c>
      <c r="C1038" s="401"/>
      <c r="D1038" s="391"/>
      <c r="E1038" s="391"/>
      <c r="F1038" s="391"/>
      <c r="G1038" s="391"/>
      <c r="H1038" s="391"/>
      <c r="I1038" s="391"/>
      <c r="J1038" s="392"/>
      <c r="K1038" s="393"/>
      <c r="L1038" s="393"/>
      <c r="M1038" s="393"/>
      <c r="N1038" s="393"/>
      <c r="O1038" s="393"/>
      <c r="P1038" s="294"/>
      <c r="Q1038" s="295"/>
      <c r="R1038" s="295"/>
      <c r="S1038" s="295"/>
      <c r="T1038" s="295"/>
      <c r="U1038" s="295"/>
      <c r="V1038" s="295"/>
      <c r="W1038" s="295"/>
      <c r="X1038" s="295"/>
      <c r="Y1038" s="303"/>
      <c r="Z1038" s="304"/>
      <c r="AA1038" s="304"/>
      <c r="AB1038" s="305"/>
      <c r="AC1038" s="394"/>
      <c r="AD1038" s="394"/>
      <c r="AE1038" s="394"/>
      <c r="AF1038" s="394"/>
      <c r="AG1038" s="394"/>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c r="A1039" s="380">
        <v>5</v>
      </c>
      <c r="B1039" s="380">
        <v>1</v>
      </c>
      <c r="C1039" s="391"/>
      <c r="D1039" s="391"/>
      <c r="E1039" s="391"/>
      <c r="F1039" s="391"/>
      <c r="G1039" s="391"/>
      <c r="H1039" s="391"/>
      <c r="I1039" s="391"/>
      <c r="J1039" s="392"/>
      <c r="K1039" s="393"/>
      <c r="L1039" s="393"/>
      <c r="M1039" s="393"/>
      <c r="N1039" s="393"/>
      <c r="O1039" s="393"/>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c r="A1040" s="380">
        <v>6</v>
      </c>
      <c r="B1040" s="380">
        <v>1</v>
      </c>
      <c r="C1040" s="391"/>
      <c r="D1040" s="391"/>
      <c r="E1040" s="391"/>
      <c r="F1040" s="391"/>
      <c r="G1040" s="391"/>
      <c r="H1040" s="391"/>
      <c r="I1040" s="391"/>
      <c r="J1040" s="392"/>
      <c r="K1040" s="393"/>
      <c r="L1040" s="393"/>
      <c r="M1040" s="393"/>
      <c r="N1040" s="393"/>
      <c r="O1040" s="393"/>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c r="A1041" s="380">
        <v>7</v>
      </c>
      <c r="B1041" s="380">
        <v>1</v>
      </c>
      <c r="C1041" s="391"/>
      <c r="D1041" s="391"/>
      <c r="E1041" s="391"/>
      <c r="F1041" s="391"/>
      <c r="G1041" s="391"/>
      <c r="H1041" s="391"/>
      <c r="I1041" s="391"/>
      <c r="J1041" s="392"/>
      <c r="K1041" s="393"/>
      <c r="L1041" s="393"/>
      <c r="M1041" s="393"/>
      <c r="N1041" s="393"/>
      <c r="O1041" s="393"/>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c r="A1042" s="380">
        <v>8</v>
      </c>
      <c r="B1042" s="380">
        <v>1</v>
      </c>
      <c r="C1042" s="391"/>
      <c r="D1042" s="391"/>
      <c r="E1042" s="391"/>
      <c r="F1042" s="391"/>
      <c r="G1042" s="391"/>
      <c r="H1042" s="391"/>
      <c r="I1042" s="391"/>
      <c r="J1042" s="392"/>
      <c r="K1042" s="393"/>
      <c r="L1042" s="393"/>
      <c r="M1042" s="393"/>
      <c r="N1042" s="393"/>
      <c r="O1042" s="393"/>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c r="A1043" s="380">
        <v>9</v>
      </c>
      <c r="B1043" s="380">
        <v>1</v>
      </c>
      <c r="C1043" s="391"/>
      <c r="D1043" s="391"/>
      <c r="E1043" s="391"/>
      <c r="F1043" s="391"/>
      <c r="G1043" s="391"/>
      <c r="H1043" s="391"/>
      <c r="I1043" s="391"/>
      <c r="J1043" s="392"/>
      <c r="K1043" s="393"/>
      <c r="L1043" s="393"/>
      <c r="M1043" s="393"/>
      <c r="N1043" s="393"/>
      <c r="O1043" s="393"/>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c r="A1044" s="380">
        <v>10</v>
      </c>
      <c r="B1044" s="380">
        <v>1</v>
      </c>
      <c r="C1044" s="391"/>
      <c r="D1044" s="391"/>
      <c r="E1044" s="391"/>
      <c r="F1044" s="391"/>
      <c r="G1044" s="391"/>
      <c r="H1044" s="391"/>
      <c r="I1044" s="391"/>
      <c r="J1044" s="392"/>
      <c r="K1044" s="393"/>
      <c r="L1044" s="393"/>
      <c r="M1044" s="393"/>
      <c r="N1044" s="393"/>
      <c r="O1044" s="393"/>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c r="A1045" s="380">
        <v>11</v>
      </c>
      <c r="B1045" s="380">
        <v>1</v>
      </c>
      <c r="C1045" s="391"/>
      <c r="D1045" s="391"/>
      <c r="E1045" s="391"/>
      <c r="F1045" s="391"/>
      <c r="G1045" s="391"/>
      <c r="H1045" s="391"/>
      <c r="I1045" s="391"/>
      <c r="J1045" s="392"/>
      <c r="K1045" s="393"/>
      <c r="L1045" s="393"/>
      <c r="M1045" s="393"/>
      <c r="N1045" s="393"/>
      <c r="O1045" s="393"/>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c r="A1046" s="380">
        <v>12</v>
      </c>
      <c r="B1046" s="380">
        <v>1</v>
      </c>
      <c r="C1046" s="391"/>
      <c r="D1046" s="391"/>
      <c r="E1046" s="391"/>
      <c r="F1046" s="391"/>
      <c r="G1046" s="391"/>
      <c r="H1046" s="391"/>
      <c r="I1046" s="391"/>
      <c r="J1046" s="392"/>
      <c r="K1046" s="393"/>
      <c r="L1046" s="393"/>
      <c r="M1046" s="393"/>
      <c r="N1046" s="393"/>
      <c r="O1046" s="393"/>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c r="A1047" s="380">
        <v>13</v>
      </c>
      <c r="B1047" s="380">
        <v>1</v>
      </c>
      <c r="C1047" s="391"/>
      <c r="D1047" s="391"/>
      <c r="E1047" s="391"/>
      <c r="F1047" s="391"/>
      <c r="G1047" s="391"/>
      <c r="H1047" s="391"/>
      <c r="I1047" s="391"/>
      <c r="J1047" s="392"/>
      <c r="K1047" s="393"/>
      <c r="L1047" s="393"/>
      <c r="M1047" s="393"/>
      <c r="N1047" s="393"/>
      <c r="O1047" s="393"/>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c r="A1048" s="380">
        <v>14</v>
      </c>
      <c r="B1048" s="380">
        <v>1</v>
      </c>
      <c r="C1048" s="391"/>
      <c r="D1048" s="391"/>
      <c r="E1048" s="391"/>
      <c r="F1048" s="391"/>
      <c r="G1048" s="391"/>
      <c r="H1048" s="391"/>
      <c r="I1048" s="391"/>
      <c r="J1048" s="392"/>
      <c r="K1048" s="393"/>
      <c r="L1048" s="393"/>
      <c r="M1048" s="393"/>
      <c r="N1048" s="393"/>
      <c r="O1048" s="393"/>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c r="A1049" s="380">
        <v>15</v>
      </c>
      <c r="B1049" s="380">
        <v>1</v>
      </c>
      <c r="C1049" s="391"/>
      <c r="D1049" s="391"/>
      <c r="E1049" s="391"/>
      <c r="F1049" s="391"/>
      <c r="G1049" s="391"/>
      <c r="H1049" s="391"/>
      <c r="I1049" s="391"/>
      <c r="J1049" s="392"/>
      <c r="K1049" s="393"/>
      <c r="L1049" s="393"/>
      <c r="M1049" s="393"/>
      <c r="N1049" s="393"/>
      <c r="O1049" s="393"/>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c r="A1050" s="380">
        <v>16</v>
      </c>
      <c r="B1050" s="380">
        <v>1</v>
      </c>
      <c r="C1050" s="391"/>
      <c r="D1050" s="391"/>
      <c r="E1050" s="391"/>
      <c r="F1050" s="391"/>
      <c r="G1050" s="391"/>
      <c r="H1050" s="391"/>
      <c r="I1050" s="391"/>
      <c r="J1050" s="392"/>
      <c r="K1050" s="393"/>
      <c r="L1050" s="393"/>
      <c r="M1050" s="393"/>
      <c r="N1050" s="393"/>
      <c r="O1050" s="393"/>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c r="A1051" s="380">
        <v>17</v>
      </c>
      <c r="B1051" s="380">
        <v>1</v>
      </c>
      <c r="C1051" s="391"/>
      <c r="D1051" s="391"/>
      <c r="E1051" s="391"/>
      <c r="F1051" s="391"/>
      <c r="G1051" s="391"/>
      <c r="H1051" s="391"/>
      <c r="I1051" s="391"/>
      <c r="J1051" s="392"/>
      <c r="K1051" s="393"/>
      <c r="L1051" s="393"/>
      <c r="M1051" s="393"/>
      <c r="N1051" s="393"/>
      <c r="O1051" s="393"/>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c r="A1052" s="380">
        <v>18</v>
      </c>
      <c r="B1052" s="380">
        <v>1</v>
      </c>
      <c r="C1052" s="391"/>
      <c r="D1052" s="391"/>
      <c r="E1052" s="391"/>
      <c r="F1052" s="391"/>
      <c r="G1052" s="391"/>
      <c r="H1052" s="391"/>
      <c r="I1052" s="391"/>
      <c r="J1052" s="392"/>
      <c r="K1052" s="393"/>
      <c r="L1052" s="393"/>
      <c r="M1052" s="393"/>
      <c r="N1052" s="393"/>
      <c r="O1052" s="393"/>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c r="A1053" s="380">
        <v>19</v>
      </c>
      <c r="B1053" s="380">
        <v>1</v>
      </c>
      <c r="C1053" s="391"/>
      <c r="D1053" s="391"/>
      <c r="E1053" s="391"/>
      <c r="F1053" s="391"/>
      <c r="G1053" s="391"/>
      <c r="H1053" s="391"/>
      <c r="I1053" s="391"/>
      <c r="J1053" s="392"/>
      <c r="K1053" s="393"/>
      <c r="L1053" s="393"/>
      <c r="M1053" s="393"/>
      <c r="N1053" s="393"/>
      <c r="O1053" s="393"/>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c r="A1054" s="380">
        <v>20</v>
      </c>
      <c r="B1054" s="380">
        <v>1</v>
      </c>
      <c r="C1054" s="391"/>
      <c r="D1054" s="391"/>
      <c r="E1054" s="391"/>
      <c r="F1054" s="391"/>
      <c r="G1054" s="391"/>
      <c r="H1054" s="391"/>
      <c r="I1054" s="391"/>
      <c r="J1054" s="392"/>
      <c r="K1054" s="393"/>
      <c r="L1054" s="393"/>
      <c r="M1054" s="393"/>
      <c r="N1054" s="393"/>
      <c r="O1054" s="393"/>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c r="A1055" s="380">
        <v>21</v>
      </c>
      <c r="B1055" s="380">
        <v>1</v>
      </c>
      <c r="C1055" s="391"/>
      <c r="D1055" s="391"/>
      <c r="E1055" s="391"/>
      <c r="F1055" s="391"/>
      <c r="G1055" s="391"/>
      <c r="H1055" s="391"/>
      <c r="I1055" s="391"/>
      <c r="J1055" s="392"/>
      <c r="K1055" s="393"/>
      <c r="L1055" s="393"/>
      <c r="M1055" s="393"/>
      <c r="N1055" s="393"/>
      <c r="O1055" s="393"/>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c r="A1056" s="380">
        <v>22</v>
      </c>
      <c r="B1056" s="380">
        <v>1</v>
      </c>
      <c r="C1056" s="391"/>
      <c r="D1056" s="391"/>
      <c r="E1056" s="391"/>
      <c r="F1056" s="391"/>
      <c r="G1056" s="391"/>
      <c r="H1056" s="391"/>
      <c r="I1056" s="391"/>
      <c r="J1056" s="392"/>
      <c r="K1056" s="393"/>
      <c r="L1056" s="393"/>
      <c r="M1056" s="393"/>
      <c r="N1056" s="393"/>
      <c r="O1056" s="393"/>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c r="A1057" s="380">
        <v>23</v>
      </c>
      <c r="B1057" s="380">
        <v>1</v>
      </c>
      <c r="C1057" s="391"/>
      <c r="D1057" s="391"/>
      <c r="E1057" s="391"/>
      <c r="F1057" s="391"/>
      <c r="G1057" s="391"/>
      <c r="H1057" s="391"/>
      <c r="I1057" s="391"/>
      <c r="J1057" s="392"/>
      <c r="K1057" s="393"/>
      <c r="L1057" s="393"/>
      <c r="M1057" s="393"/>
      <c r="N1057" s="393"/>
      <c r="O1057" s="393"/>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c r="A1058" s="380">
        <v>24</v>
      </c>
      <c r="B1058" s="380">
        <v>1</v>
      </c>
      <c r="C1058" s="391"/>
      <c r="D1058" s="391"/>
      <c r="E1058" s="391"/>
      <c r="F1058" s="391"/>
      <c r="G1058" s="391"/>
      <c r="H1058" s="391"/>
      <c r="I1058" s="391"/>
      <c r="J1058" s="392"/>
      <c r="K1058" s="393"/>
      <c r="L1058" s="393"/>
      <c r="M1058" s="393"/>
      <c r="N1058" s="393"/>
      <c r="O1058" s="393"/>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c r="A1059" s="380">
        <v>25</v>
      </c>
      <c r="B1059" s="380">
        <v>1</v>
      </c>
      <c r="C1059" s="391"/>
      <c r="D1059" s="391"/>
      <c r="E1059" s="391"/>
      <c r="F1059" s="391"/>
      <c r="G1059" s="391"/>
      <c r="H1059" s="391"/>
      <c r="I1059" s="391"/>
      <c r="J1059" s="392"/>
      <c r="K1059" s="393"/>
      <c r="L1059" s="393"/>
      <c r="M1059" s="393"/>
      <c r="N1059" s="393"/>
      <c r="O1059" s="393"/>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c r="A1060" s="380">
        <v>26</v>
      </c>
      <c r="B1060" s="380">
        <v>1</v>
      </c>
      <c r="C1060" s="391"/>
      <c r="D1060" s="391"/>
      <c r="E1060" s="391"/>
      <c r="F1060" s="391"/>
      <c r="G1060" s="391"/>
      <c r="H1060" s="391"/>
      <c r="I1060" s="391"/>
      <c r="J1060" s="392"/>
      <c r="K1060" s="393"/>
      <c r="L1060" s="393"/>
      <c r="M1060" s="393"/>
      <c r="N1060" s="393"/>
      <c r="O1060" s="393"/>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c r="A1061" s="380">
        <v>27</v>
      </c>
      <c r="B1061" s="380">
        <v>1</v>
      </c>
      <c r="C1061" s="391"/>
      <c r="D1061" s="391"/>
      <c r="E1061" s="391"/>
      <c r="F1061" s="391"/>
      <c r="G1061" s="391"/>
      <c r="H1061" s="391"/>
      <c r="I1061" s="391"/>
      <c r="J1061" s="392"/>
      <c r="K1061" s="393"/>
      <c r="L1061" s="393"/>
      <c r="M1061" s="393"/>
      <c r="N1061" s="393"/>
      <c r="O1061" s="393"/>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c r="A1062" s="380">
        <v>28</v>
      </c>
      <c r="B1062" s="380">
        <v>1</v>
      </c>
      <c r="C1062" s="391"/>
      <c r="D1062" s="391"/>
      <c r="E1062" s="391"/>
      <c r="F1062" s="391"/>
      <c r="G1062" s="391"/>
      <c r="H1062" s="391"/>
      <c r="I1062" s="391"/>
      <c r="J1062" s="392"/>
      <c r="K1062" s="393"/>
      <c r="L1062" s="393"/>
      <c r="M1062" s="393"/>
      <c r="N1062" s="393"/>
      <c r="O1062" s="393"/>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c r="A1063" s="380">
        <v>29</v>
      </c>
      <c r="B1063" s="380">
        <v>1</v>
      </c>
      <c r="C1063" s="391"/>
      <c r="D1063" s="391"/>
      <c r="E1063" s="391"/>
      <c r="F1063" s="391"/>
      <c r="G1063" s="391"/>
      <c r="H1063" s="391"/>
      <c r="I1063" s="391"/>
      <c r="J1063" s="392"/>
      <c r="K1063" s="393"/>
      <c r="L1063" s="393"/>
      <c r="M1063" s="393"/>
      <c r="N1063" s="393"/>
      <c r="O1063" s="393"/>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c r="A1064" s="380">
        <v>30</v>
      </c>
      <c r="B1064" s="380">
        <v>1</v>
      </c>
      <c r="C1064" s="391"/>
      <c r="D1064" s="391"/>
      <c r="E1064" s="391"/>
      <c r="F1064" s="391"/>
      <c r="G1064" s="391"/>
      <c r="H1064" s="391"/>
      <c r="I1064" s="391"/>
      <c r="J1064" s="392"/>
      <c r="K1064" s="393"/>
      <c r="L1064" s="393"/>
      <c r="M1064" s="393"/>
      <c r="N1064" s="393"/>
      <c r="O1064" s="393"/>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30"/>
      <c r="B1067" s="330"/>
      <c r="C1067" s="330" t="s">
        <v>27</v>
      </c>
      <c r="D1067" s="330"/>
      <c r="E1067" s="330"/>
      <c r="F1067" s="330"/>
      <c r="G1067" s="330"/>
      <c r="H1067" s="330"/>
      <c r="I1067" s="330"/>
      <c r="J1067" s="237"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37" t="s">
        <v>410</v>
      </c>
      <c r="AD1067" s="237"/>
      <c r="AE1067" s="237"/>
      <c r="AF1067" s="237"/>
      <c r="AG1067" s="237"/>
      <c r="AH1067" s="328" t="s">
        <v>444</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c r="A1068" s="380">
        <v>1</v>
      </c>
      <c r="B1068" s="380">
        <v>1</v>
      </c>
      <c r="C1068" s="391"/>
      <c r="D1068" s="391"/>
      <c r="E1068" s="391"/>
      <c r="F1068" s="391"/>
      <c r="G1068" s="391"/>
      <c r="H1068" s="391"/>
      <c r="I1068" s="391"/>
      <c r="J1068" s="392"/>
      <c r="K1068" s="393"/>
      <c r="L1068" s="393"/>
      <c r="M1068" s="393"/>
      <c r="N1068" s="393"/>
      <c r="O1068" s="393"/>
      <c r="P1068" s="295"/>
      <c r="Q1068" s="295"/>
      <c r="R1068" s="295"/>
      <c r="S1068" s="295"/>
      <c r="T1068" s="295"/>
      <c r="U1068" s="295"/>
      <c r="V1068" s="295"/>
      <c r="W1068" s="295"/>
      <c r="X1068" s="295"/>
      <c r="Y1068" s="303"/>
      <c r="Z1068" s="304"/>
      <c r="AA1068" s="304"/>
      <c r="AB1068" s="305"/>
      <c r="AC1068" s="394"/>
      <c r="AD1068" s="400"/>
      <c r="AE1068" s="400"/>
      <c r="AF1068" s="400"/>
      <c r="AG1068" s="400"/>
      <c r="AH1068" s="395"/>
      <c r="AI1068" s="396"/>
      <c r="AJ1068" s="396"/>
      <c r="AK1068" s="396"/>
      <c r="AL1068" s="300"/>
      <c r="AM1068" s="301"/>
      <c r="AN1068" s="301"/>
      <c r="AO1068" s="302"/>
      <c r="AP1068" s="296"/>
      <c r="AQ1068" s="296"/>
      <c r="AR1068" s="296"/>
      <c r="AS1068" s="296"/>
      <c r="AT1068" s="296"/>
      <c r="AU1068" s="296"/>
      <c r="AV1068" s="296"/>
      <c r="AW1068" s="296"/>
      <c r="AX1068" s="296"/>
    </row>
    <row r="1069" spans="1:50" ht="30" hidden="1" customHeight="1">
      <c r="A1069" s="380">
        <v>2</v>
      </c>
      <c r="B1069" s="380">
        <v>1</v>
      </c>
      <c r="C1069" s="391"/>
      <c r="D1069" s="391"/>
      <c r="E1069" s="391"/>
      <c r="F1069" s="391"/>
      <c r="G1069" s="391"/>
      <c r="H1069" s="391"/>
      <c r="I1069" s="391"/>
      <c r="J1069" s="392"/>
      <c r="K1069" s="393"/>
      <c r="L1069" s="393"/>
      <c r="M1069" s="393"/>
      <c r="N1069" s="393"/>
      <c r="O1069" s="393"/>
      <c r="P1069" s="295"/>
      <c r="Q1069" s="295"/>
      <c r="R1069" s="295"/>
      <c r="S1069" s="295"/>
      <c r="T1069" s="295"/>
      <c r="U1069" s="295"/>
      <c r="V1069" s="295"/>
      <c r="W1069" s="295"/>
      <c r="X1069" s="295"/>
      <c r="Y1069" s="303"/>
      <c r="Z1069" s="304"/>
      <c r="AA1069" s="304"/>
      <c r="AB1069" s="305"/>
      <c r="AC1069" s="394"/>
      <c r="AD1069" s="394"/>
      <c r="AE1069" s="394"/>
      <c r="AF1069" s="394"/>
      <c r="AG1069" s="394"/>
      <c r="AH1069" s="395"/>
      <c r="AI1069" s="396"/>
      <c r="AJ1069" s="396"/>
      <c r="AK1069" s="396"/>
      <c r="AL1069" s="397"/>
      <c r="AM1069" s="398"/>
      <c r="AN1069" s="398"/>
      <c r="AO1069" s="399"/>
      <c r="AP1069" s="296"/>
      <c r="AQ1069" s="296"/>
      <c r="AR1069" s="296"/>
      <c r="AS1069" s="296"/>
      <c r="AT1069" s="296"/>
      <c r="AU1069" s="296"/>
      <c r="AV1069" s="296"/>
      <c r="AW1069" s="296"/>
      <c r="AX1069" s="296"/>
    </row>
    <row r="1070" spans="1:50" ht="30" hidden="1" customHeight="1">
      <c r="A1070" s="380">
        <v>3</v>
      </c>
      <c r="B1070" s="380">
        <v>1</v>
      </c>
      <c r="C1070" s="401"/>
      <c r="D1070" s="391"/>
      <c r="E1070" s="391"/>
      <c r="F1070" s="391"/>
      <c r="G1070" s="391"/>
      <c r="H1070" s="391"/>
      <c r="I1070" s="391"/>
      <c r="J1070" s="392"/>
      <c r="K1070" s="393"/>
      <c r="L1070" s="393"/>
      <c r="M1070" s="393"/>
      <c r="N1070" s="393"/>
      <c r="O1070" s="393"/>
      <c r="P1070" s="294"/>
      <c r="Q1070" s="295"/>
      <c r="R1070" s="295"/>
      <c r="S1070" s="295"/>
      <c r="T1070" s="295"/>
      <c r="U1070" s="295"/>
      <c r="V1070" s="295"/>
      <c r="W1070" s="295"/>
      <c r="X1070" s="295"/>
      <c r="Y1070" s="303"/>
      <c r="Z1070" s="304"/>
      <c r="AA1070" s="304"/>
      <c r="AB1070" s="305"/>
      <c r="AC1070" s="394"/>
      <c r="AD1070" s="394"/>
      <c r="AE1070" s="394"/>
      <c r="AF1070" s="394"/>
      <c r="AG1070" s="394"/>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c r="A1071" s="380">
        <v>4</v>
      </c>
      <c r="B1071" s="380">
        <v>1</v>
      </c>
      <c r="C1071" s="401"/>
      <c r="D1071" s="391"/>
      <c r="E1071" s="391"/>
      <c r="F1071" s="391"/>
      <c r="G1071" s="391"/>
      <c r="H1071" s="391"/>
      <c r="I1071" s="391"/>
      <c r="J1071" s="392"/>
      <c r="K1071" s="393"/>
      <c r="L1071" s="393"/>
      <c r="M1071" s="393"/>
      <c r="N1071" s="393"/>
      <c r="O1071" s="393"/>
      <c r="P1071" s="294"/>
      <c r="Q1071" s="295"/>
      <c r="R1071" s="295"/>
      <c r="S1071" s="295"/>
      <c r="T1071" s="295"/>
      <c r="U1071" s="295"/>
      <c r="V1071" s="295"/>
      <c r="W1071" s="295"/>
      <c r="X1071" s="295"/>
      <c r="Y1071" s="303"/>
      <c r="Z1071" s="304"/>
      <c r="AA1071" s="304"/>
      <c r="AB1071" s="305"/>
      <c r="AC1071" s="394"/>
      <c r="AD1071" s="394"/>
      <c r="AE1071" s="394"/>
      <c r="AF1071" s="394"/>
      <c r="AG1071" s="394"/>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c r="A1072" s="380">
        <v>5</v>
      </c>
      <c r="B1072" s="380">
        <v>1</v>
      </c>
      <c r="C1072" s="391"/>
      <c r="D1072" s="391"/>
      <c r="E1072" s="391"/>
      <c r="F1072" s="391"/>
      <c r="G1072" s="391"/>
      <c r="H1072" s="391"/>
      <c r="I1072" s="391"/>
      <c r="J1072" s="392"/>
      <c r="K1072" s="393"/>
      <c r="L1072" s="393"/>
      <c r="M1072" s="393"/>
      <c r="N1072" s="393"/>
      <c r="O1072" s="393"/>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c r="A1073" s="380">
        <v>6</v>
      </c>
      <c r="B1073" s="380">
        <v>1</v>
      </c>
      <c r="C1073" s="391"/>
      <c r="D1073" s="391"/>
      <c r="E1073" s="391"/>
      <c r="F1073" s="391"/>
      <c r="G1073" s="391"/>
      <c r="H1073" s="391"/>
      <c r="I1073" s="391"/>
      <c r="J1073" s="392"/>
      <c r="K1073" s="393"/>
      <c r="L1073" s="393"/>
      <c r="M1073" s="393"/>
      <c r="N1073" s="393"/>
      <c r="O1073" s="393"/>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c r="A1074" s="380">
        <v>7</v>
      </c>
      <c r="B1074" s="380">
        <v>1</v>
      </c>
      <c r="C1074" s="391"/>
      <c r="D1074" s="391"/>
      <c r="E1074" s="391"/>
      <c r="F1074" s="391"/>
      <c r="G1074" s="391"/>
      <c r="H1074" s="391"/>
      <c r="I1074" s="391"/>
      <c r="J1074" s="392"/>
      <c r="K1074" s="393"/>
      <c r="L1074" s="393"/>
      <c r="M1074" s="393"/>
      <c r="N1074" s="393"/>
      <c r="O1074" s="393"/>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c r="A1075" s="380">
        <v>8</v>
      </c>
      <c r="B1075" s="380">
        <v>1</v>
      </c>
      <c r="C1075" s="391"/>
      <c r="D1075" s="391"/>
      <c r="E1075" s="391"/>
      <c r="F1075" s="391"/>
      <c r="G1075" s="391"/>
      <c r="H1075" s="391"/>
      <c r="I1075" s="391"/>
      <c r="J1075" s="392"/>
      <c r="K1075" s="393"/>
      <c r="L1075" s="393"/>
      <c r="M1075" s="393"/>
      <c r="N1075" s="393"/>
      <c r="O1075" s="393"/>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c r="A1076" s="380">
        <v>9</v>
      </c>
      <c r="B1076" s="380">
        <v>1</v>
      </c>
      <c r="C1076" s="391"/>
      <c r="D1076" s="391"/>
      <c r="E1076" s="391"/>
      <c r="F1076" s="391"/>
      <c r="G1076" s="391"/>
      <c r="H1076" s="391"/>
      <c r="I1076" s="391"/>
      <c r="J1076" s="392"/>
      <c r="K1076" s="393"/>
      <c r="L1076" s="393"/>
      <c r="M1076" s="393"/>
      <c r="N1076" s="393"/>
      <c r="O1076" s="393"/>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c r="A1077" s="380">
        <v>10</v>
      </c>
      <c r="B1077" s="380">
        <v>1</v>
      </c>
      <c r="C1077" s="391"/>
      <c r="D1077" s="391"/>
      <c r="E1077" s="391"/>
      <c r="F1077" s="391"/>
      <c r="G1077" s="391"/>
      <c r="H1077" s="391"/>
      <c r="I1077" s="391"/>
      <c r="J1077" s="392"/>
      <c r="K1077" s="393"/>
      <c r="L1077" s="393"/>
      <c r="M1077" s="393"/>
      <c r="N1077" s="393"/>
      <c r="O1077" s="393"/>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c r="A1078" s="380">
        <v>11</v>
      </c>
      <c r="B1078" s="380">
        <v>1</v>
      </c>
      <c r="C1078" s="391"/>
      <c r="D1078" s="391"/>
      <c r="E1078" s="391"/>
      <c r="F1078" s="391"/>
      <c r="G1078" s="391"/>
      <c r="H1078" s="391"/>
      <c r="I1078" s="391"/>
      <c r="J1078" s="392"/>
      <c r="K1078" s="393"/>
      <c r="L1078" s="393"/>
      <c r="M1078" s="393"/>
      <c r="N1078" s="393"/>
      <c r="O1078" s="393"/>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c r="A1079" s="380">
        <v>12</v>
      </c>
      <c r="B1079" s="380">
        <v>1</v>
      </c>
      <c r="C1079" s="391"/>
      <c r="D1079" s="391"/>
      <c r="E1079" s="391"/>
      <c r="F1079" s="391"/>
      <c r="G1079" s="391"/>
      <c r="H1079" s="391"/>
      <c r="I1079" s="391"/>
      <c r="J1079" s="392"/>
      <c r="K1079" s="393"/>
      <c r="L1079" s="393"/>
      <c r="M1079" s="393"/>
      <c r="N1079" s="393"/>
      <c r="O1079" s="393"/>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c r="A1080" s="380">
        <v>13</v>
      </c>
      <c r="B1080" s="380">
        <v>1</v>
      </c>
      <c r="C1080" s="391"/>
      <c r="D1080" s="391"/>
      <c r="E1080" s="391"/>
      <c r="F1080" s="391"/>
      <c r="G1080" s="391"/>
      <c r="H1080" s="391"/>
      <c r="I1080" s="391"/>
      <c r="J1080" s="392"/>
      <c r="K1080" s="393"/>
      <c r="L1080" s="393"/>
      <c r="M1080" s="393"/>
      <c r="N1080" s="393"/>
      <c r="O1080" s="393"/>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c r="A1081" s="380">
        <v>14</v>
      </c>
      <c r="B1081" s="380">
        <v>1</v>
      </c>
      <c r="C1081" s="391"/>
      <c r="D1081" s="391"/>
      <c r="E1081" s="391"/>
      <c r="F1081" s="391"/>
      <c r="G1081" s="391"/>
      <c r="H1081" s="391"/>
      <c r="I1081" s="391"/>
      <c r="J1081" s="392"/>
      <c r="K1081" s="393"/>
      <c r="L1081" s="393"/>
      <c r="M1081" s="393"/>
      <c r="N1081" s="393"/>
      <c r="O1081" s="393"/>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c r="A1082" s="380">
        <v>15</v>
      </c>
      <c r="B1082" s="380">
        <v>1</v>
      </c>
      <c r="C1082" s="391"/>
      <c r="D1082" s="391"/>
      <c r="E1082" s="391"/>
      <c r="F1082" s="391"/>
      <c r="G1082" s="391"/>
      <c r="H1082" s="391"/>
      <c r="I1082" s="391"/>
      <c r="J1082" s="392"/>
      <c r="K1082" s="393"/>
      <c r="L1082" s="393"/>
      <c r="M1082" s="393"/>
      <c r="N1082" s="393"/>
      <c r="O1082" s="393"/>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c r="A1083" s="380">
        <v>16</v>
      </c>
      <c r="B1083" s="380">
        <v>1</v>
      </c>
      <c r="C1083" s="391"/>
      <c r="D1083" s="391"/>
      <c r="E1083" s="391"/>
      <c r="F1083" s="391"/>
      <c r="G1083" s="391"/>
      <c r="H1083" s="391"/>
      <c r="I1083" s="391"/>
      <c r="J1083" s="392"/>
      <c r="K1083" s="393"/>
      <c r="L1083" s="393"/>
      <c r="M1083" s="393"/>
      <c r="N1083" s="393"/>
      <c r="O1083" s="393"/>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c r="A1084" s="380">
        <v>17</v>
      </c>
      <c r="B1084" s="380">
        <v>1</v>
      </c>
      <c r="C1084" s="391"/>
      <c r="D1084" s="391"/>
      <c r="E1084" s="391"/>
      <c r="F1084" s="391"/>
      <c r="G1084" s="391"/>
      <c r="H1084" s="391"/>
      <c r="I1084" s="391"/>
      <c r="J1084" s="392"/>
      <c r="K1084" s="393"/>
      <c r="L1084" s="393"/>
      <c r="M1084" s="393"/>
      <c r="N1084" s="393"/>
      <c r="O1084" s="393"/>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c r="A1085" s="380">
        <v>18</v>
      </c>
      <c r="B1085" s="380">
        <v>1</v>
      </c>
      <c r="C1085" s="391"/>
      <c r="D1085" s="391"/>
      <c r="E1085" s="391"/>
      <c r="F1085" s="391"/>
      <c r="G1085" s="391"/>
      <c r="H1085" s="391"/>
      <c r="I1085" s="391"/>
      <c r="J1085" s="392"/>
      <c r="K1085" s="393"/>
      <c r="L1085" s="393"/>
      <c r="M1085" s="393"/>
      <c r="N1085" s="393"/>
      <c r="O1085" s="393"/>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c r="A1086" s="380">
        <v>19</v>
      </c>
      <c r="B1086" s="380">
        <v>1</v>
      </c>
      <c r="C1086" s="391"/>
      <c r="D1086" s="391"/>
      <c r="E1086" s="391"/>
      <c r="F1086" s="391"/>
      <c r="G1086" s="391"/>
      <c r="H1086" s="391"/>
      <c r="I1086" s="391"/>
      <c r="J1086" s="392"/>
      <c r="K1086" s="393"/>
      <c r="L1086" s="393"/>
      <c r="M1086" s="393"/>
      <c r="N1086" s="393"/>
      <c r="O1086" s="393"/>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c r="A1087" s="380">
        <v>20</v>
      </c>
      <c r="B1087" s="380">
        <v>1</v>
      </c>
      <c r="C1087" s="391"/>
      <c r="D1087" s="391"/>
      <c r="E1087" s="391"/>
      <c r="F1087" s="391"/>
      <c r="G1087" s="391"/>
      <c r="H1087" s="391"/>
      <c r="I1087" s="391"/>
      <c r="J1087" s="392"/>
      <c r="K1087" s="393"/>
      <c r="L1087" s="393"/>
      <c r="M1087" s="393"/>
      <c r="N1087" s="393"/>
      <c r="O1087" s="393"/>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c r="A1088" s="380">
        <v>21</v>
      </c>
      <c r="B1088" s="380">
        <v>1</v>
      </c>
      <c r="C1088" s="391"/>
      <c r="D1088" s="391"/>
      <c r="E1088" s="391"/>
      <c r="F1088" s="391"/>
      <c r="G1088" s="391"/>
      <c r="H1088" s="391"/>
      <c r="I1088" s="391"/>
      <c r="J1088" s="392"/>
      <c r="K1088" s="393"/>
      <c r="L1088" s="393"/>
      <c r="M1088" s="393"/>
      <c r="N1088" s="393"/>
      <c r="O1088" s="393"/>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c r="A1089" s="380">
        <v>22</v>
      </c>
      <c r="B1089" s="380">
        <v>1</v>
      </c>
      <c r="C1089" s="391"/>
      <c r="D1089" s="391"/>
      <c r="E1089" s="391"/>
      <c r="F1089" s="391"/>
      <c r="G1089" s="391"/>
      <c r="H1089" s="391"/>
      <c r="I1089" s="391"/>
      <c r="J1089" s="392"/>
      <c r="K1089" s="393"/>
      <c r="L1089" s="393"/>
      <c r="M1089" s="393"/>
      <c r="N1089" s="393"/>
      <c r="O1089" s="393"/>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c r="A1090" s="380">
        <v>23</v>
      </c>
      <c r="B1090" s="380">
        <v>1</v>
      </c>
      <c r="C1090" s="391"/>
      <c r="D1090" s="391"/>
      <c r="E1090" s="391"/>
      <c r="F1090" s="391"/>
      <c r="G1090" s="391"/>
      <c r="H1090" s="391"/>
      <c r="I1090" s="391"/>
      <c r="J1090" s="392"/>
      <c r="K1090" s="393"/>
      <c r="L1090" s="393"/>
      <c r="M1090" s="393"/>
      <c r="N1090" s="393"/>
      <c r="O1090" s="393"/>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c r="A1091" s="380">
        <v>24</v>
      </c>
      <c r="B1091" s="380">
        <v>1</v>
      </c>
      <c r="C1091" s="391"/>
      <c r="D1091" s="391"/>
      <c r="E1091" s="391"/>
      <c r="F1091" s="391"/>
      <c r="G1091" s="391"/>
      <c r="H1091" s="391"/>
      <c r="I1091" s="391"/>
      <c r="J1091" s="392"/>
      <c r="K1091" s="393"/>
      <c r="L1091" s="393"/>
      <c r="M1091" s="393"/>
      <c r="N1091" s="393"/>
      <c r="O1091" s="393"/>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c r="A1092" s="380">
        <v>25</v>
      </c>
      <c r="B1092" s="380">
        <v>1</v>
      </c>
      <c r="C1092" s="391"/>
      <c r="D1092" s="391"/>
      <c r="E1092" s="391"/>
      <c r="F1092" s="391"/>
      <c r="G1092" s="391"/>
      <c r="H1092" s="391"/>
      <c r="I1092" s="391"/>
      <c r="J1092" s="392"/>
      <c r="K1092" s="393"/>
      <c r="L1092" s="393"/>
      <c r="M1092" s="393"/>
      <c r="N1092" s="393"/>
      <c r="O1092" s="393"/>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c r="A1093" s="380">
        <v>26</v>
      </c>
      <c r="B1093" s="380">
        <v>1</v>
      </c>
      <c r="C1093" s="391"/>
      <c r="D1093" s="391"/>
      <c r="E1093" s="391"/>
      <c r="F1093" s="391"/>
      <c r="G1093" s="391"/>
      <c r="H1093" s="391"/>
      <c r="I1093" s="391"/>
      <c r="J1093" s="392"/>
      <c r="K1093" s="393"/>
      <c r="L1093" s="393"/>
      <c r="M1093" s="393"/>
      <c r="N1093" s="393"/>
      <c r="O1093" s="393"/>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c r="A1094" s="380">
        <v>27</v>
      </c>
      <c r="B1094" s="380">
        <v>1</v>
      </c>
      <c r="C1094" s="391"/>
      <c r="D1094" s="391"/>
      <c r="E1094" s="391"/>
      <c r="F1094" s="391"/>
      <c r="G1094" s="391"/>
      <c r="H1094" s="391"/>
      <c r="I1094" s="391"/>
      <c r="J1094" s="392"/>
      <c r="K1094" s="393"/>
      <c r="L1094" s="393"/>
      <c r="M1094" s="393"/>
      <c r="N1094" s="393"/>
      <c r="O1094" s="393"/>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c r="A1095" s="380">
        <v>28</v>
      </c>
      <c r="B1095" s="380">
        <v>1</v>
      </c>
      <c r="C1095" s="391"/>
      <c r="D1095" s="391"/>
      <c r="E1095" s="391"/>
      <c r="F1095" s="391"/>
      <c r="G1095" s="391"/>
      <c r="H1095" s="391"/>
      <c r="I1095" s="391"/>
      <c r="J1095" s="392"/>
      <c r="K1095" s="393"/>
      <c r="L1095" s="393"/>
      <c r="M1095" s="393"/>
      <c r="N1095" s="393"/>
      <c r="O1095" s="393"/>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c r="A1096" s="380">
        <v>29</v>
      </c>
      <c r="B1096" s="380">
        <v>1</v>
      </c>
      <c r="C1096" s="391"/>
      <c r="D1096" s="391"/>
      <c r="E1096" s="391"/>
      <c r="F1096" s="391"/>
      <c r="G1096" s="391"/>
      <c r="H1096" s="391"/>
      <c r="I1096" s="391"/>
      <c r="J1096" s="392"/>
      <c r="K1096" s="393"/>
      <c r="L1096" s="393"/>
      <c r="M1096" s="393"/>
      <c r="N1096" s="393"/>
      <c r="O1096" s="393"/>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c r="A1097" s="380">
        <v>30</v>
      </c>
      <c r="B1097" s="380">
        <v>1</v>
      </c>
      <c r="C1097" s="391"/>
      <c r="D1097" s="391"/>
      <c r="E1097" s="391"/>
      <c r="F1097" s="391"/>
      <c r="G1097" s="391"/>
      <c r="H1097" s="391"/>
      <c r="I1097" s="391"/>
      <c r="J1097" s="392"/>
      <c r="K1097" s="393"/>
      <c r="L1097" s="393"/>
      <c r="M1097" s="393"/>
      <c r="N1097" s="393"/>
      <c r="O1097" s="393"/>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customHeight="1">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0"/>
      <c r="B1101" s="380"/>
      <c r="C1101" s="237" t="s">
        <v>351</v>
      </c>
      <c r="D1101" s="847"/>
      <c r="E1101" s="237" t="s">
        <v>350</v>
      </c>
      <c r="F1101" s="847"/>
      <c r="G1101" s="847"/>
      <c r="H1101" s="847"/>
      <c r="I1101" s="847"/>
      <c r="J1101" s="237" t="s">
        <v>358</v>
      </c>
      <c r="K1101" s="237"/>
      <c r="L1101" s="237"/>
      <c r="M1101" s="237"/>
      <c r="N1101" s="237"/>
      <c r="O1101" s="237"/>
      <c r="P1101" s="328" t="s">
        <v>28</v>
      </c>
      <c r="Q1101" s="328"/>
      <c r="R1101" s="328"/>
      <c r="S1101" s="328"/>
      <c r="T1101" s="328"/>
      <c r="U1101" s="328"/>
      <c r="V1101" s="328"/>
      <c r="W1101" s="328"/>
      <c r="X1101" s="328"/>
      <c r="Y1101" s="237" t="s">
        <v>360</v>
      </c>
      <c r="Z1101" s="847"/>
      <c r="AA1101" s="847"/>
      <c r="AB1101" s="847"/>
      <c r="AC1101" s="237" t="s">
        <v>331</v>
      </c>
      <c r="AD1101" s="237"/>
      <c r="AE1101" s="237"/>
      <c r="AF1101" s="237"/>
      <c r="AG1101" s="237"/>
      <c r="AH1101" s="328" t="s">
        <v>345</v>
      </c>
      <c r="AI1101" s="329"/>
      <c r="AJ1101" s="329"/>
      <c r="AK1101" s="329"/>
      <c r="AL1101" s="329" t="s">
        <v>22</v>
      </c>
      <c r="AM1101" s="329"/>
      <c r="AN1101" s="329"/>
      <c r="AO1101" s="850"/>
      <c r="AP1101" s="404" t="s">
        <v>391</v>
      </c>
      <c r="AQ1101" s="404"/>
      <c r="AR1101" s="404"/>
      <c r="AS1101" s="404"/>
      <c r="AT1101" s="404"/>
      <c r="AU1101" s="404"/>
      <c r="AV1101" s="404"/>
      <c r="AW1101" s="404"/>
      <c r="AX1101" s="404"/>
    </row>
    <row r="1102" spans="1:50" ht="30" customHeight="1">
      <c r="A1102" s="380">
        <v>1</v>
      </c>
      <c r="B1102" s="380">
        <v>1</v>
      </c>
      <c r="C1102" s="849"/>
      <c r="D1102" s="849"/>
      <c r="E1102" s="848"/>
      <c r="F1102" s="848"/>
      <c r="G1102" s="848"/>
      <c r="H1102" s="848"/>
      <c r="I1102" s="848"/>
      <c r="J1102" s="392"/>
      <c r="K1102" s="393"/>
      <c r="L1102" s="393"/>
      <c r="M1102" s="393"/>
      <c r="N1102" s="393"/>
      <c r="O1102" s="393"/>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c r="A1103" s="380">
        <v>2</v>
      </c>
      <c r="B1103" s="380">
        <v>1</v>
      </c>
      <c r="C1103" s="849"/>
      <c r="D1103" s="849"/>
      <c r="E1103" s="848"/>
      <c r="F1103" s="848"/>
      <c r="G1103" s="848"/>
      <c r="H1103" s="848"/>
      <c r="I1103" s="848"/>
      <c r="J1103" s="392"/>
      <c r="K1103" s="393"/>
      <c r="L1103" s="393"/>
      <c r="M1103" s="393"/>
      <c r="N1103" s="393"/>
      <c r="O1103" s="393"/>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c r="A1104" s="380">
        <v>3</v>
      </c>
      <c r="B1104" s="380">
        <v>1</v>
      </c>
      <c r="C1104" s="849"/>
      <c r="D1104" s="849"/>
      <c r="E1104" s="848"/>
      <c r="F1104" s="848"/>
      <c r="G1104" s="848"/>
      <c r="H1104" s="848"/>
      <c r="I1104" s="848"/>
      <c r="J1104" s="392"/>
      <c r="K1104" s="393"/>
      <c r="L1104" s="393"/>
      <c r="M1104" s="393"/>
      <c r="N1104" s="393"/>
      <c r="O1104" s="393"/>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c r="A1105" s="380">
        <v>4</v>
      </c>
      <c r="B1105" s="380">
        <v>1</v>
      </c>
      <c r="C1105" s="849"/>
      <c r="D1105" s="849"/>
      <c r="E1105" s="848"/>
      <c r="F1105" s="848"/>
      <c r="G1105" s="848"/>
      <c r="H1105" s="848"/>
      <c r="I1105" s="848"/>
      <c r="J1105" s="392"/>
      <c r="K1105" s="393"/>
      <c r="L1105" s="393"/>
      <c r="M1105" s="393"/>
      <c r="N1105" s="393"/>
      <c r="O1105" s="393"/>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c r="A1106" s="380">
        <v>5</v>
      </c>
      <c r="B1106" s="380">
        <v>1</v>
      </c>
      <c r="C1106" s="849"/>
      <c r="D1106" s="849"/>
      <c r="E1106" s="848"/>
      <c r="F1106" s="848"/>
      <c r="G1106" s="848"/>
      <c r="H1106" s="848"/>
      <c r="I1106" s="848"/>
      <c r="J1106" s="392"/>
      <c r="K1106" s="393"/>
      <c r="L1106" s="393"/>
      <c r="M1106" s="393"/>
      <c r="N1106" s="393"/>
      <c r="O1106" s="393"/>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c r="A1107" s="380">
        <v>6</v>
      </c>
      <c r="B1107" s="380">
        <v>1</v>
      </c>
      <c r="C1107" s="849"/>
      <c r="D1107" s="849"/>
      <c r="E1107" s="848"/>
      <c r="F1107" s="848"/>
      <c r="G1107" s="848"/>
      <c r="H1107" s="848"/>
      <c r="I1107" s="848"/>
      <c r="J1107" s="392"/>
      <c r="K1107" s="393"/>
      <c r="L1107" s="393"/>
      <c r="M1107" s="393"/>
      <c r="N1107" s="393"/>
      <c r="O1107" s="393"/>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c r="A1108" s="380">
        <v>7</v>
      </c>
      <c r="B1108" s="380">
        <v>1</v>
      </c>
      <c r="C1108" s="849"/>
      <c r="D1108" s="849"/>
      <c r="E1108" s="848"/>
      <c r="F1108" s="848"/>
      <c r="G1108" s="848"/>
      <c r="H1108" s="848"/>
      <c r="I1108" s="848"/>
      <c r="J1108" s="392"/>
      <c r="K1108" s="393"/>
      <c r="L1108" s="393"/>
      <c r="M1108" s="393"/>
      <c r="N1108" s="393"/>
      <c r="O1108" s="393"/>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c r="A1109" s="380">
        <v>8</v>
      </c>
      <c r="B1109" s="380">
        <v>1</v>
      </c>
      <c r="C1109" s="849"/>
      <c r="D1109" s="849"/>
      <c r="E1109" s="848"/>
      <c r="F1109" s="848"/>
      <c r="G1109" s="848"/>
      <c r="H1109" s="848"/>
      <c r="I1109" s="848"/>
      <c r="J1109" s="392"/>
      <c r="K1109" s="393"/>
      <c r="L1109" s="393"/>
      <c r="M1109" s="393"/>
      <c r="N1109" s="393"/>
      <c r="O1109" s="393"/>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c r="A1110" s="380">
        <v>9</v>
      </c>
      <c r="B1110" s="380">
        <v>1</v>
      </c>
      <c r="C1110" s="849"/>
      <c r="D1110" s="849"/>
      <c r="E1110" s="848"/>
      <c r="F1110" s="848"/>
      <c r="G1110" s="848"/>
      <c r="H1110" s="848"/>
      <c r="I1110" s="848"/>
      <c r="J1110" s="392"/>
      <c r="K1110" s="393"/>
      <c r="L1110" s="393"/>
      <c r="M1110" s="393"/>
      <c r="N1110" s="393"/>
      <c r="O1110" s="393"/>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c r="A1111" s="380">
        <v>10</v>
      </c>
      <c r="B1111" s="380">
        <v>1</v>
      </c>
      <c r="C1111" s="849"/>
      <c r="D1111" s="849"/>
      <c r="E1111" s="848"/>
      <c r="F1111" s="848"/>
      <c r="G1111" s="848"/>
      <c r="H1111" s="848"/>
      <c r="I1111" s="848"/>
      <c r="J1111" s="392"/>
      <c r="K1111" s="393"/>
      <c r="L1111" s="393"/>
      <c r="M1111" s="393"/>
      <c r="N1111" s="393"/>
      <c r="O1111" s="393"/>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c r="A1112" s="380">
        <v>11</v>
      </c>
      <c r="B1112" s="380">
        <v>1</v>
      </c>
      <c r="C1112" s="849"/>
      <c r="D1112" s="849"/>
      <c r="E1112" s="848"/>
      <c r="F1112" s="848"/>
      <c r="G1112" s="848"/>
      <c r="H1112" s="848"/>
      <c r="I1112" s="848"/>
      <c r="J1112" s="392"/>
      <c r="K1112" s="393"/>
      <c r="L1112" s="393"/>
      <c r="M1112" s="393"/>
      <c r="N1112" s="393"/>
      <c r="O1112" s="393"/>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c r="A1113" s="380">
        <v>12</v>
      </c>
      <c r="B1113" s="380">
        <v>1</v>
      </c>
      <c r="C1113" s="849"/>
      <c r="D1113" s="849"/>
      <c r="E1113" s="848"/>
      <c r="F1113" s="848"/>
      <c r="G1113" s="848"/>
      <c r="H1113" s="848"/>
      <c r="I1113" s="848"/>
      <c r="J1113" s="392"/>
      <c r="K1113" s="393"/>
      <c r="L1113" s="393"/>
      <c r="M1113" s="393"/>
      <c r="N1113" s="393"/>
      <c r="O1113" s="393"/>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c r="A1114" s="380">
        <v>13</v>
      </c>
      <c r="B1114" s="380">
        <v>1</v>
      </c>
      <c r="C1114" s="849"/>
      <c r="D1114" s="849"/>
      <c r="E1114" s="848"/>
      <c r="F1114" s="848"/>
      <c r="G1114" s="848"/>
      <c r="H1114" s="848"/>
      <c r="I1114" s="848"/>
      <c r="J1114" s="392"/>
      <c r="K1114" s="393"/>
      <c r="L1114" s="393"/>
      <c r="M1114" s="393"/>
      <c r="N1114" s="393"/>
      <c r="O1114" s="393"/>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c r="A1115" s="380">
        <v>14</v>
      </c>
      <c r="B1115" s="380">
        <v>1</v>
      </c>
      <c r="C1115" s="849"/>
      <c r="D1115" s="849"/>
      <c r="E1115" s="848"/>
      <c r="F1115" s="848"/>
      <c r="G1115" s="848"/>
      <c r="H1115" s="848"/>
      <c r="I1115" s="848"/>
      <c r="J1115" s="392"/>
      <c r="K1115" s="393"/>
      <c r="L1115" s="393"/>
      <c r="M1115" s="393"/>
      <c r="N1115" s="393"/>
      <c r="O1115" s="393"/>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c r="A1116" s="380">
        <v>15</v>
      </c>
      <c r="B1116" s="380">
        <v>1</v>
      </c>
      <c r="C1116" s="849"/>
      <c r="D1116" s="849"/>
      <c r="E1116" s="848"/>
      <c r="F1116" s="848"/>
      <c r="G1116" s="848"/>
      <c r="H1116" s="848"/>
      <c r="I1116" s="848"/>
      <c r="J1116" s="392"/>
      <c r="K1116" s="393"/>
      <c r="L1116" s="393"/>
      <c r="M1116" s="393"/>
      <c r="N1116" s="393"/>
      <c r="O1116" s="393"/>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c r="A1117" s="380">
        <v>16</v>
      </c>
      <c r="B1117" s="380">
        <v>1</v>
      </c>
      <c r="C1117" s="849"/>
      <c r="D1117" s="849"/>
      <c r="E1117" s="848"/>
      <c r="F1117" s="848"/>
      <c r="G1117" s="848"/>
      <c r="H1117" s="848"/>
      <c r="I1117" s="848"/>
      <c r="J1117" s="392"/>
      <c r="K1117" s="393"/>
      <c r="L1117" s="393"/>
      <c r="M1117" s="393"/>
      <c r="N1117" s="393"/>
      <c r="O1117" s="393"/>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c r="A1118" s="380">
        <v>17</v>
      </c>
      <c r="B1118" s="380">
        <v>1</v>
      </c>
      <c r="C1118" s="849"/>
      <c r="D1118" s="849"/>
      <c r="E1118" s="848"/>
      <c r="F1118" s="848"/>
      <c r="G1118" s="848"/>
      <c r="H1118" s="848"/>
      <c r="I1118" s="848"/>
      <c r="J1118" s="392"/>
      <c r="K1118" s="393"/>
      <c r="L1118" s="393"/>
      <c r="M1118" s="393"/>
      <c r="N1118" s="393"/>
      <c r="O1118" s="393"/>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c r="A1119" s="380">
        <v>18</v>
      </c>
      <c r="B1119" s="380">
        <v>1</v>
      </c>
      <c r="C1119" s="849"/>
      <c r="D1119" s="849"/>
      <c r="E1119" s="235"/>
      <c r="F1119" s="848"/>
      <c r="G1119" s="848"/>
      <c r="H1119" s="848"/>
      <c r="I1119" s="848"/>
      <c r="J1119" s="392"/>
      <c r="K1119" s="393"/>
      <c r="L1119" s="393"/>
      <c r="M1119" s="393"/>
      <c r="N1119" s="393"/>
      <c r="O1119" s="393"/>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c r="A1120" s="380">
        <v>19</v>
      </c>
      <c r="B1120" s="380">
        <v>1</v>
      </c>
      <c r="C1120" s="849"/>
      <c r="D1120" s="849"/>
      <c r="E1120" s="848"/>
      <c r="F1120" s="848"/>
      <c r="G1120" s="848"/>
      <c r="H1120" s="848"/>
      <c r="I1120" s="848"/>
      <c r="J1120" s="392"/>
      <c r="K1120" s="393"/>
      <c r="L1120" s="393"/>
      <c r="M1120" s="393"/>
      <c r="N1120" s="393"/>
      <c r="O1120" s="393"/>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c r="A1121" s="380">
        <v>20</v>
      </c>
      <c r="B1121" s="380">
        <v>1</v>
      </c>
      <c r="C1121" s="849"/>
      <c r="D1121" s="849"/>
      <c r="E1121" s="848"/>
      <c r="F1121" s="848"/>
      <c r="G1121" s="848"/>
      <c r="H1121" s="848"/>
      <c r="I1121" s="848"/>
      <c r="J1121" s="392"/>
      <c r="K1121" s="393"/>
      <c r="L1121" s="393"/>
      <c r="M1121" s="393"/>
      <c r="N1121" s="393"/>
      <c r="O1121" s="393"/>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c r="A1122" s="380">
        <v>21</v>
      </c>
      <c r="B1122" s="380">
        <v>1</v>
      </c>
      <c r="C1122" s="849"/>
      <c r="D1122" s="849"/>
      <c r="E1122" s="848"/>
      <c r="F1122" s="848"/>
      <c r="G1122" s="848"/>
      <c r="H1122" s="848"/>
      <c r="I1122" s="848"/>
      <c r="J1122" s="392"/>
      <c r="K1122" s="393"/>
      <c r="L1122" s="393"/>
      <c r="M1122" s="393"/>
      <c r="N1122" s="393"/>
      <c r="O1122" s="393"/>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c r="A1123" s="380">
        <v>22</v>
      </c>
      <c r="B1123" s="380">
        <v>1</v>
      </c>
      <c r="C1123" s="849"/>
      <c r="D1123" s="849"/>
      <c r="E1123" s="848"/>
      <c r="F1123" s="848"/>
      <c r="G1123" s="848"/>
      <c r="H1123" s="848"/>
      <c r="I1123" s="848"/>
      <c r="J1123" s="392"/>
      <c r="K1123" s="393"/>
      <c r="L1123" s="393"/>
      <c r="M1123" s="393"/>
      <c r="N1123" s="393"/>
      <c r="O1123" s="393"/>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c r="A1124" s="380">
        <v>23</v>
      </c>
      <c r="B1124" s="380">
        <v>1</v>
      </c>
      <c r="C1124" s="849"/>
      <c r="D1124" s="849"/>
      <c r="E1124" s="848"/>
      <c r="F1124" s="848"/>
      <c r="G1124" s="848"/>
      <c r="H1124" s="848"/>
      <c r="I1124" s="848"/>
      <c r="J1124" s="392"/>
      <c r="K1124" s="393"/>
      <c r="L1124" s="393"/>
      <c r="M1124" s="393"/>
      <c r="N1124" s="393"/>
      <c r="O1124" s="393"/>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c r="A1125" s="380">
        <v>24</v>
      </c>
      <c r="B1125" s="380">
        <v>1</v>
      </c>
      <c r="C1125" s="849"/>
      <c r="D1125" s="849"/>
      <c r="E1125" s="848"/>
      <c r="F1125" s="848"/>
      <c r="G1125" s="848"/>
      <c r="H1125" s="848"/>
      <c r="I1125" s="848"/>
      <c r="J1125" s="392"/>
      <c r="K1125" s="393"/>
      <c r="L1125" s="393"/>
      <c r="M1125" s="393"/>
      <c r="N1125" s="393"/>
      <c r="O1125" s="393"/>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c r="A1126" s="380">
        <v>25</v>
      </c>
      <c r="B1126" s="380">
        <v>1</v>
      </c>
      <c r="C1126" s="849"/>
      <c r="D1126" s="849"/>
      <c r="E1126" s="848"/>
      <c r="F1126" s="848"/>
      <c r="G1126" s="848"/>
      <c r="H1126" s="848"/>
      <c r="I1126" s="848"/>
      <c r="J1126" s="392"/>
      <c r="K1126" s="393"/>
      <c r="L1126" s="393"/>
      <c r="M1126" s="393"/>
      <c r="N1126" s="393"/>
      <c r="O1126" s="393"/>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c r="A1127" s="380">
        <v>26</v>
      </c>
      <c r="B1127" s="380">
        <v>1</v>
      </c>
      <c r="C1127" s="849"/>
      <c r="D1127" s="849"/>
      <c r="E1127" s="848"/>
      <c r="F1127" s="848"/>
      <c r="G1127" s="848"/>
      <c r="H1127" s="848"/>
      <c r="I1127" s="848"/>
      <c r="J1127" s="392"/>
      <c r="K1127" s="393"/>
      <c r="L1127" s="393"/>
      <c r="M1127" s="393"/>
      <c r="N1127" s="393"/>
      <c r="O1127" s="393"/>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c r="A1128" s="380">
        <v>27</v>
      </c>
      <c r="B1128" s="380">
        <v>1</v>
      </c>
      <c r="C1128" s="849"/>
      <c r="D1128" s="849"/>
      <c r="E1128" s="848"/>
      <c r="F1128" s="848"/>
      <c r="G1128" s="848"/>
      <c r="H1128" s="848"/>
      <c r="I1128" s="848"/>
      <c r="J1128" s="392"/>
      <c r="K1128" s="393"/>
      <c r="L1128" s="393"/>
      <c r="M1128" s="393"/>
      <c r="N1128" s="393"/>
      <c r="O1128" s="393"/>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c r="A1129" s="380">
        <v>28</v>
      </c>
      <c r="B1129" s="380">
        <v>1</v>
      </c>
      <c r="C1129" s="849"/>
      <c r="D1129" s="849"/>
      <c r="E1129" s="848"/>
      <c r="F1129" s="848"/>
      <c r="G1129" s="848"/>
      <c r="H1129" s="848"/>
      <c r="I1129" s="848"/>
      <c r="J1129" s="392"/>
      <c r="K1129" s="393"/>
      <c r="L1129" s="393"/>
      <c r="M1129" s="393"/>
      <c r="N1129" s="393"/>
      <c r="O1129" s="393"/>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c r="A1130" s="380">
        <v>29</v>
      </c>
      <c r="B1130" s="380">
        <v>1</v>
      </c>
      <c r="C1130" s="849"/>
      <c r="D1130" s="849"/>
      <c r="E1130" s="848"/>
      <c r="F1130" s="848"/>
      <c r="G1130" s="848"/>
      <c r="H1130" s="848"/>
      <c r="I1130" s="848"/>
      <c r="J1130" s="392"/>
      <c r="K1130" s="393"/>
      <c r="L1130" s="393"/>
      <c r="M1130" s="393"/>
      <c r="N1130" s="393"/>
      <c r="O1130" s="393"/>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c r="A1131" s="380">
        <v>30</v>
      </c>
      <c r="B1131" s="380">
        <v>1</v>
      </c>
      <c r="C1131" s="849"/>
      <c r="D1131" s="849"/>
      <c r="E1131" s="848"/>
      <c r="F1131" s="848"/>
      <c r="G1131" s="848"/>
      <c r="H1131" s="848"/>
      <c r="I1131" s="848"/>
      <c r="J1131" s="392"/>
      <c r="K1131" s="393"/>
      <c r="L1131" s="393"/>
      <c r="M1131" s="393"/>
      <c r="N1131" s="393"/>
      <c r="O1131" s="393"/>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483"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5" zoomScale="130" zoomScaleNormal="13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t="s">
        <v>470</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470</v>
      </c>
      <c r="M3" s="13" t="str">
        <f t="shared" ref="M3:M11" si="2">IF(L3="","",K3)</f>
        <v>文教及び科学振興</v>
      </c>
      <c r="N3" s="13" t="str">
        <f>IF(M3="",N2,IF(N2&lt;&gt;"",CONCATENATE(N2,"、",M3),M3))</f>
        <v>文教及び科学振興</v>
      </c>
      <c r="O3" s="13"/>
      <c r="P3" s="12" t="s">
        <v>191</v>
      </c>
      <c r="Q3" s="17" t="s">
        <v>470</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450</v>
      </c>
      <c r="AI4" s="45" t="s">
        <v>436</v>
      </c>
      <c r="AK4" s="45" t="str">
        <f t="shared" ref="AK4:AK49" si="7">CHAR(CODE(AK3)+1)</f>
        <v>C</v>
      </c>
      <c r="AM4" s="83"/>
      <c r="AN4" s="83"/>
      <c r="AP4" s="48" t="s">
        <v>450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461</v>
      </c>
      <c r="AF5" s="30"/>
      <c r="AG5" s="48" t="s">
        <v>451</v>
      </c>
      <c r="AI5" s="48" t="s">
        <v>437</v>
      </c>
      <c r="AK5" s="45" t="str">
        <f t="shared" si="7"/>
        <v>D</v>
      </c>
      <c r="AP5" s="48" t="s">
        <v>451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c r="A8" s="14" t="s">
        <v>208</v>
      </c>
      <c r="B8" s="15" t="s">
        <v>470</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454</v>
      </c>
      <c r="AK8" s="45" t="str">
        <f t="shared" si="7"/>
        <v>G</v>
      </c>
      <c r="AP8" s="48" t="s">
        <v>454</v>
      </c>
    </row>
    <row r="9" spans="1:42" ht="13.5" customHeight="1">
      <c r="A9" s="14" t="s">
        <v>209</v>
      </c>
      <c r="B9" s="15"/>
      <c r="C9" s="13" t="str">
        <f t="shared" si="0"/>
        <v/>
      </c>
      <c r="D9" s="13" t="str">
        <f t="shared" si="8"/>
        <v>交通安全対策</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c r="A10" s="14" t="s">
        <v>387</v>
      </c>
      <c r="B10" s="15"/>
      <c r="C10" s="13" t="str">
        <f t="shared" si="0"/>
        <v/>
      </c>
      <c r="D10" s="13" t="str">
        <f t="shared" si="8"/>
        <v>交通安全対策</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c r="A11" s="14" t="s">
        <v>210</v>
      </c>
      <c r="B11" s="15"/>
      <c r="C11" s="13" t="str">
        <f t="shared" si="0"/>
        <v/>
      </c>
      <c r="D11" s="13" t="str">
        <f t="shared" si="8"/>
        <v>交通安全対策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c r="A13" s="14" t="s">
        <v>212</v>
      </c>
      <c r="B13" s="15"/>
      <c r="C13" s="13" t="str">
        <f t="shared" si="0"/>
        <v/>
      </c>
      <c r="D13" s="13" t="str">
        <f t="shared" si="8"/>
        <v>交通安全対策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交通安全対策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2017-06-09T11:58:41Z</cp:lastPrinted>
  <dcterms:created xsi:type="dcterms:W3CDTF">2012-03-13T00:50:25Z</dcterms:created>
  <dcterms:modified xsi:type="dcterms:W3CDTF">2017-07-06T05:07:14Z</dcterms:modified>
</cp:coreProperties>
</file>