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<sst xmlns="http://schemas.openxmlformats.org/spreadsheetml/2006/main" count="2138" uniqueCount="531">
  <si>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</si>
  <si>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</si>
  <si>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</si>
  <si>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</si>
  <si>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</si>
  <si>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</si>
  <si>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</si>
  <si>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</si>
  <si>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</si>
  <si>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</si>
  <si>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</si>
  <si>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</si>
  <si>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</si>
  <si>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</si>
  <si>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</si>
  <si>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</si>
  <si>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</si>
  <si>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</si>
  <si>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</si>
  <si>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</si>
  <si>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</si>
  <si>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</si>
  <si>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</si>
  <si>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</si>
  <si>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</si>
  <si>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</si>
  <si>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</si>
  <si>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</si>
  <si>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</si>
  <si>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</si>
  <si>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</si>
  <si>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</si>
  <si>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</si>
  <si>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</si>
  <si>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</si>
  <si>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</si>
  <si>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</si>
  <si>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</si>
  <si>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</si>
  <si>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</si>
  <si>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</si>
  <si>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</si>
  <si>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</si>
  <si>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</si>
  <si>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</si>
  <si>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</si>
  <si>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</si>
  <si>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</si>
  <si>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</si>
  <si>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</si>
  <si>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</si>
  <si>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</si>
  <si>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</si>
  <si>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</si>
  <si>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</si>
  <si>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</si>
  <si>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</si>
  <si>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</si>
  <si>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</si>
  <si>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</si>
  <si>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</si>
  <si>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</si>
  <si>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</si>
  <si>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</si>
  <si>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</si>
  <si>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</si>
  <si>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</si>
  <si>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</si>
  <si>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</si>
  <si>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</si>
  <si>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</si>
  <si>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</si>
  <si>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</si>
  <si>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</si>
  <si>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</si>
  <si>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</si>
  <si>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</si>
  <si>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</si>
  <si>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</si>
  <si>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</si>
  <si>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</si>
  <si>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</si>
  <si>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</si>
  <si>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</si>
  <si>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</si>
  <si>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</si>
  <si>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</si>
  <si>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</si>
  <si>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</si>
  <si>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</si>
  <si>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</si>
  <si>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</si>
  <si>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</si>
  <si>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</si>
  <si>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</si>
  <si>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</si>
  <si>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</si>
  <si>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</si>
  <si>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</si>
  <si>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</si>
  <si>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</si>
  <si>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</si>
  <si>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</si>
  <si>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</si>
  <si>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</si>
  <si>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</si>
  <si>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</si>
  <si>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</si>
  <si>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</si>
  <si>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</si>
  <si>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</si>
  <si>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</si>
  <si>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</si>
  <si>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</si>
  <si>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</si>
  <si>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</si>
  <si>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</si>
  <si>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</si>
  <si>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</si>
  <si>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</si>
  <si>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</si>
  <si>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</si>
  <si>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</si>
  <si>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</si>
  <si>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</si>
  <si>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</si>
  <si>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</si>
  <si>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</si>
  <si>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</si>
  <si>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</si>
  <si>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</si>
  <si>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</si>
  <si>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</si>
  <si>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</si>
  <si>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</si>
  <si>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</si>
  <si>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</si>
  <si>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</si>
  <si>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</si>
  <si>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</si>
  <si>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</si>
  <si>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</si>
  <si>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</si>
  <si>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</si>
  <si>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</si>
  <si>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</si>
  <si>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</si>
  <si>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</si>
  <si>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</si>
  <si>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</si>
  <si>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</si>
  <si>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</si>
  <si>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</si>
  <si>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</si>
  <si>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</si>
  <si>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</si>
  <si>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</si>
  <si>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</si>
  <si>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</si>
  <si>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</si>
  <si>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</si>
  <si>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</si>
  <si>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</si>
  <si>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</si>
  <si>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</si>
  <si>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</si>
  <si>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</si>
  <si>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</si>
  <si>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</si>
  <si>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</si>
  <si>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</si>
  <si>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</si>
  <si>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</si>
  <si>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</si>
  <si>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</si>
  <si>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</si>
  <si>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</si>
  <si>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</si>
  <si>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</si>
  <si>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</si>
  <si>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</si>
  <si>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</si>
  <si>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</si>
  <si>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</si>
  <si>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</si>
  <si>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</si>
  <si>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</si>
  <si>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</si>
  <si>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</si>
  <si>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</si>
  <si>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</si>
  <si>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</si>
  <si>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</si>
  <si>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</si>
  <si>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</si>
  <si>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</si>
  <si>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</si>
  <si>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</si>
  <si>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</si>
  <si>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</si>
  <si>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</si>
  <si>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</si>
  <si>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</si>
  <si>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</si>
  <si>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</si>
  <si>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</si>
  <si>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</si>
  <si>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</si>
  <si>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</si>
  <si>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</si>
  <si>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</si>
  <si>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</si>
  <si>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</si>
  <si>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</si>
  <si>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</si>
  <si>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</si>
  <si>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</si>
  <si>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</si>
  <si>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</si>
  <si>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</si>
  <si>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</si>
  <si>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</si>
  <si>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</si>
  <si>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</si>
  <si>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</si>
  <si>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</si>
  <si>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</si>
  <si>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</si>
  <si>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</si>
  <si>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</si>
  <si>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</si>
  <si>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</si>
  <si>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</si>
  <si>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</si>
  <si>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</si>
  <si>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</si>
  <si>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</si>
  <si>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</si>
  <si>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</si>
  <si>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</si>
  <si>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</si>
  <si>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</si>
  <si>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</si>
  <si>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</si>
  <si>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</si>
  <si>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</si>
  <si>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</si>
  <si>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</si>
  <si>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</si>
  <si>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</si>
  <si>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</si>
  <si>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</si>
  <si>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</si>
  <si>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</si>
  <si>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</si>
  <si>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</si>
  <si>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</si>
  <si>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</si>
  <si>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</si>
  <si>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</si>
  <si>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</si>
  <si>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</si>
  <si>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</si>
  <si>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</si>
  <si>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</si>
  <si>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</si>
  <si>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</si>
  <si>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</si>
  <si>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</si>
  <si>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</si>
  <si>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</si>
  <si>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</si>
  <si>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</si>
  <si>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</si>
  <si>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</si>
  <si>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</si>
  <si>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</si>
  <si>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</si>
  <si>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</si>
  <si>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</si>
  <si>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</si>
  <si>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</si>
  <si>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</si>
  <si>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</si>
  <si>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</si>
  <si>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</si>
  <si>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</si>
  <si>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</si>
  <si>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</si>
  <si>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</si>
  <si>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</si>
  <si>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</si>
  <si>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</si>
  <si>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</si>
  <si>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</si>
  <si>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</si>
  <si>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</si>
  <si>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</si>
  <si>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</si>
  <si>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</si>
  <si>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</si>
  <si>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</si>
  <si>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</si>
  <si>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</si>
  <si>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</si>
  <si>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</si>
  <si>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</si>
  <si>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</si>
  <si>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</si>
  <si>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</si>
  <si>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</si>
  <si>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</si>
  <si>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</si>
  <si>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</si>
  <si>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</si>
  <si>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</si>
  <si>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</si>
  <si>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</si>
  <si>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</si>
  <si>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</si>
  <si>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</si>
  <si>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</si>
  <si>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</si>
  <si>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</si>
  <si>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</si>
  <si>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</si>
  <si>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</si>
  <si>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</si>
  <si>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</si>
  <si>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</si>
  <si>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</si>
  <si>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</si>
  <si>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</si>
  <si>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</si>
  <si>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</si>
  <si>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</si>
  <si>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</si>
  <si>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</si>
  <si>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</si>
  <si>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</si>
  <si>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</si>
  <si>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</si>
  <si>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</si>
  <si>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</si>
  <si>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</si>
  <si>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</si>
  <si>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</si>
  <si>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</si>
  <si>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</si>
  <si>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</si>
  <si>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</si>
  <si>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</si>
  <si>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</si>
  <si>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</si>
  <si>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</si>
  <si>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</si>
  <si>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</si>
  <si>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</si>
  <si>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</si>
  <si>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</si>
  <si>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</si>
  <si>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</si>
  <si>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</si>
  <si>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</si>
  <si>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</si>
  <si>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</si>
  <si>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</si>
  <si>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</si>
  <si>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</si>
  <si>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</si>
  <si>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</si>
  <si>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</si>
  <si>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</si>
  <si>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</si>
  <si>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</si>
  <si>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</si>
  <si>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</si>
  <si>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</si>
  <si>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</si>
  <si>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</si>
  <si>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</si>
  <si>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</si>
  <si>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</si>
  <si>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</si>
  <si>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</si>
  <si>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</si>
  <si>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</si>
  <si>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</si>
  <si>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</si>
  <si>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</si>
  <si>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</si>
  <si>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</si>
  <si>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</si>
  <si>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</si>
  <si>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</si>
  <si>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</si>
  <si>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</si>
  <si>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</si>
  <si>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</si>
  <si>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</si>
  <si>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</si>
  <si>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</si>
  <si>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</si>
  <si>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</si>
  <si>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</si>
  <si>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</si>
  <si>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</si>
  <si>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</si>
  <si>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</si>
  <si>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</si>
  <si>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</si>
  <si>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</si>
  <si>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</si>
  <si>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</si>
  <si>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</si>
  <si>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</si>
  <si>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</si>
  <si>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</si>
  <si>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</si>
  <si>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</si>
  <si>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</si>
  <si>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</si>
  <si>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</si>
  <si>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</si>
  <si>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</si>
  <si>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</si>
  <si>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</si>
  <si>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</si>
  <si>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</si>
  <si>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</si>
  <si>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</si>
  <si>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</si>
  <si>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</si>
  <si>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</si>
  <si>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</si>
  <si>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</si>
  <si>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</si>
  <si>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</si>
  <si>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</si>
  <si>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</si>
  <si>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</si>
  <si>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</si>
  <si>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</si>
  <si>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</si>
  <si>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</si>
  <si>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</si>
  <si>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</si>
  <si>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</si>
  <si>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</si>
  <si>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</si>
  <si>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</si>
  <si>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</si>
  <si>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</si>
  <si>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</si>
  <si>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</si>
  <si>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</si>
  <si>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</si>
  <si>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</si>
  <si>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</si>
  <si>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</si>
  <si>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</si>
  <si>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</si>
  <si>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</si>
  <si>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</si>
  <si>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鉄道安全対策等</t>
    <rPh sb="0" eb="2">
      <t>テツドウ</t>
    </rPh>
    <rPh sb="2" eb="4">
      <t>アンゼン</t>
    </rPh>
    <rPh sb="4" eb="6">
      <t>タイサク</t>
    </rPh>
    <rPh sb="6" eb="7">
      <t>トウ</t>
    </rPh>
    <phoneticPr fontId="5"/>
  </si>
  <si>
    <t>鉄道局</t>
    <rPh sb="0" eb="2">
      <t>テツドウ</t>
    </rPh>
    <rPh sb="2" eb="3">
      <t>キョク</t>
    </rPh>
    <phoneticPr fontId="5"/>
  </si>
  <si>
    <t>安全監理官</t>
    <rPh sb="0" eb="2">
      <t>アンゼン</t>
    </rPh>
    <rPh sb="2" eb="5">
      <t>カンリカン</t>
    </rPh>
    <phoneticPr fontId="5"/>
  </si>
  <si>
    <t>安全監理官　山﨑　輝</t>
    <rPh sb="0" eb="2">
      <t>アンゼン</t>
    </rPh>
    <rPh sb="2" eb="5">
      <t>カンリカン</t>
    </rPh>
    <rPh sb="6" eb="8">
      <t>ヤマサキ</t>
    </rPh>
    <rPh sb="9" eb="10">
      <t>アキラ</t>
    </rPh>
    <phoneticPr fontId="5"/>
  </si>
  <si>
    <t>交通安全対策基本法第３０条、第３１条
鉄道事業法第５６条
軌道法第２６条で準用する鉄道事業法第５６条</t>
    <rPh sb="0" eb="2">
      <t>コウツウ</t>
    </rPh>
    <rPh sb="2" eb="4">
      <t>アンゼン</t>
    </rPh>
    <rPh sb="4" eb="6">
      <t>タイサク</t>
    </rPh>
    <rPh sb="6" eb="9">
      <t>キホンホウ</t>
    </rPh>
    <rPh sb="9" eb="10">
      <t>ダイ</t>
    </rPh>
    <rPh sb="12" eb="13">
      <t>ジョウ</t>
    </rPh>
    <rPh sb="14" eb="15">
      <t>ダイ</t>
    </rPh>
    <rPh sb="17" eb="18">
      <t>ジョウ</t>
    </rPh>
    <rPh sb="19" eb="21">
      <t>テツドウ</t>
    </rPh>
    <rPh sb="21" eb="24">
      <t>ジギョウホウ</t>
    </rPh>
    <rPh sb="24" eb="25">
      <t>ダイ</t>
    </rPh>
    <rPh sb="27" eb="28">
      <t>ジョウ</t>
    </rPh>
    <rPh sb="29" eb="32">
      <t>キドウホウ</t>
    </rPh>
    <rPh sb="32" eb="33">
      <t>ダイ</t>
    </rPh>
    <rPh sb="35" eb="36">
      <t>ジョウ</t>
    </rPh>
    <rPh sb="37" eb="39">
      <t>ジュンヨウ</t>
    </rPh>
    <rPh sb="41" eb="43">
      <t>テツドウ</t>
    </rPh>
    <rPh sb="43" eb="46">
      <t>ジギョウホウ</t>
    </rPh>
    <rPh sb="46" eb="47">
      <t>ダイ</t>
    </rPh>
    <rPh sb="49" eb="50">
      <t>ジョウ</t>
    </rPh>
    <phoneticPr fontId="5"/>
  </si>
  <si>
    <t>第１０次交通安全基本計画
国土交通省交通安全業務計画</t>
    <rPh sb="0" eb="1">
      <t>ダイ</t>
    </rPh>
    <rPh sb="3" eb="4">
      <t>ジ</t>
    </rPh>
    <rPh sb="4" eb="6">
      <t>コウツウ</t>
    </rPh>
    <rPh sb="6" eb="8">
      <t>アンゼン</t>
    </rPh>
    <rPh sb="8" eb="10">
      <t>キホン</t>
    </rPh>
    <rPh sb="10" eb="12">
      <t>ケイカク</t>
    </rPh>
    <rPh sb="13" eb="15">
      <t>コクド</t>
    </rPh>
    <rPh sb="15" eb="18">
      <t>コウツウショウ</t>
    </rPh>
    <rPh sb="18" eb="20">
      <t>コウツウ</t>
    </rPh>
    <rPh sb="20" eb="22">
      <t>アンゼン</t>
    </rPh>
    <rPh sb="22" eb="24">
      <t>ギョウム</t>
    </rPh>
    <rPh sb="24" eb="26">
      <t>ケイカク</t>
    </rPh>
    <phoneticPr fontId="5"/>
  </si>
  <si>
    <t>○</t>
  </si>
  <si>
    <t>　鉄軌道輸送においては、一たび事故が発生すると、多数の死傷者が発生したり、利用者の利便に重大な支障をきたすなど、甚大な被害を生ずる恐れがある。運転事故の件数は長期的には減少傾向にあるが、依然として、運転事故による死傷者が発生している。
　このため、安全対策を総合的に推進し、鉄軌道における輸送の安全を確保する。</t>
    <rPh sb="1" eb="2">
      <t>テツ</t>
    </rPh>
    <rPh sb="2" eb="4">
      <t>キドウ</t>
    </rPh>
    <rPh sb="4" eb="6">
      <t>ユソウ</t>
    </rPh>
    <rPh sb="12" eb="13">
      <t>ヒト</t>
    </rPh>
    <rPh sb="15" eb="17">
      <t>ジコ</t>
    </rPh>
    <rPh sb="18" eb="20">
      <t>ハッセイ</t>
    </rPh>
    <rPh sb="24" eb="26">
      <t>タスウ</t>
    </rPh>
    <rPh sb="27" eb="30">
      <t>シショウシャ</t>
    </rPh>
    <rPh sb="31" eb="33">
      <t>ハッセイ</t>
    </rPh>
    <rPh sb="37" eb="40">
      <t>リヨウシャ</t>
    </rPh>
    <rPh sb="41" eb="43">
      <t>リベン</t>
    </rPh>
    <rPh sb="44" eb="46">
      <t>ジュウダイ</t>
    </rPh>
    <rPh sb="47" eb="49">
      <t>シショウ</t>
    </rPh>
    <rPh sb="56" eb="58">
      <t>ジンダイ</t>
    </rPh>
    <rPh sb="59" eb="61">
      <t>ヒガイ</t>
    </rPh>
    <rPh sb="62" eb="63">
      <t>ショウ</t>
    </rPh>
    <rPh sb="65" eb="66">
      <t>オソ</t>
    </rPh>
    <rPh sb="71" eb="73">
      <t>ウンテン</t>
    </rPh>
    <rPh sb="73" eb="75">
      <t>ジコ</t>
    </rPh>
    <rPh sb="76" eb="78">
      <t>ケンスウ</t>
    </rPh>
    <rPh sb="79" eb="82">
      <t>チョウキテキ</t>
    </rPh>
    <rPh sb="84" eb="86">
      <t>ゲンショウ</t>
    </rPh>
    <rPh sb="86" eb="88">
      <t>ケイコウ</t>
    </rPh>
    <rPh sb="93" eb="95">
      <t>イゼン</t>
    </rPh>
    <rPh sb="99" eb="101">
      <t>ウンテン</t>
    </rPh>
    <rPh sb="101" eb="103">
      <t>ジコ</t>
    </rPh>
    <rPh sb="106" eb="109">
      <t>シショウシャ</t>
    </rPh>
    <rPh sb="110" eb="112">
      <t>ハッセイ</t>
    </rPh>
    <rPh sb="124" eb="126">
      <t>アンゼン</t>
    </rPh>
    <rPh sb="126" eb="128">
      <t>タイサク</t>
    </rPh>
    <rPh sb="129" eb="132">
      <t>ソウゴウテキ</t>
    </rPh>
    <rPh sb="133" eb="135">
      <t>スイシン</t>
    </rPh>
    <rPh sb="137" eb="138">
      <t>テツ</t>
    </rPh>
    <rPh sb="138" eb="140">
      <t>キドウ</t>
    </rPh>
    <rPh sb="144" eb="146">
      <t>ユソウ</t>
    </rPh>
    <rPh sb="147" eb="149">
      <t>アンゼン</t>
    </rPh>
    <rPh sb="150" eb="152">
      <t>カクホ</t>
    </rPh>
    <phoneticPr fontId="5"/>
  </si>
  <si>
    <t>-</t>
    <phoneticPr fontId="5"/>
  </si>
  <si>
    <t>人</t>
    <rPh sb="0" eb="1">
      <t>ニン</t>
    </rPh>
    <phoneticPr fontId="5"/>
  </si>
  <si>
    <t>保安監査の実施回数</t>
    <rPh sb="0" eb="2">
      <t>ホアン</t>
    </rPh>
    <rPh sb="2" eb="4">
      <t>カンサ</t>
    </rPh>
    <rPh sb="5" eb="7">
      <t>ジッシ</t>
    </rPh>
    <rPh sb="7" eb="9">
      <t>カイスウ</t>
    </rPh>
    <phoneticPr fontId="5"/>
  </si>
  <si>
    <t>回</t>
    <rPh sb="0" eb="1">
      <t>カイ</t>
    </rPh>
    <phoneticPr fontId="5"/>
  </si>
  <si>
    <t>-</t>
  </si>
  <si>
    <t>-</t>
    <phoneticPr fontId="5"/>
  </si>
  <si>
    <t>保安連絡会議の開催回数</t>
    <rPh sb="0" eb="2">
      <t>ホアン</t>
    </rPh>
    <rPh sb="2" eb="4">
      <t>レンラク</t>
    </rPh>
    <rPh sb="4" eb="6">
      <t>カイギ</t>
    </rPh>
    <rPh sb="7" eb="9">
      <t>カイサイ</t>
    </rPh>
    <rPh sb="9" eb="11">
      <t>カイスウ</t>
    </rPh>
    <phoneticPr fontId="5"/>
  </si>
  <si>
    <t>保安監査に係る旅費／実施回数　　　　　　　　　　　　　　</t>
    <rPh sb="0" eb="2">
      <t>ホアン</t>
    </rPh>
    <rPh sb="2" eb="4">
      <t>カンサ</t>
    </rPh>
    <rPh sb="5" eb="6">
      <t>カカ</t>
    </rPh>
    <rPh sb="7" eb="9">
      <t>リョヒ</t>
    </rPh>
    <rPh sb="10" eb="12">
      <t>ジッシ</t>
    </rPh>
    <rPh sb="12" eb="14">
      <t>カイスウ</t>
    </rPh>
    <phoneticPr fontId="5"/>
  </si>
  <si>
    <t>保安連絡会議に係る旅費／実施回数　</t>
    <rPh sb="0" eb="2">
      <t>ホアン</t>
    </rPh>
    <rPh sb="2" eb="4">
      <t>レンラク</t>
    </rPh>
    <rPh sb="4" eb="6">
      <t>カイギ</t>
    </rPh>
    <rPh sb="7" eb="8">
      <t>カカ</t>
    </rPh>
    <rPh sb="9" eb="11">
      <t>リョヒ</t>
    </rPh>
    <rPh sb="12" eb="14">
      <t>ジッシ</t>
    </rPh>
    <rPh sb="14" eb="16">
      <t>カイスウ</t>
    </rPh>
    <phoneticPr fontId="5"/>
  </si>
  <si>
    <t>万円</t>
    <rPh sb="0" eb="2">
      <t>マンエン</t>
    </rPh>
    <phoneticPr fontId="5"/>
  </si>
  <si>
    <t>　万円/回</t>
    <rPh sb="1" eb="3">
      <t>マンエン</t>
    </rPh>
    <rPh sb="4" eb="5">
      <t>カイ</t>
    </rPh>
    <phoneticPr fontId="5"/>
  </si>
  <si>
    <t>28百万円/69回</t>
    <rPh sb="2" eb="3">
      <t>ヒャク</t>
    </rPh>
    <rPh sb="3" eb="5">
      <t>マンエン</t>
    </rPh>
    <rPh sb="8" eb="9">
      <t>カイ</t>
    </rPh>
    <phoneticPr fontId="5"/>
  </si>
  <si>
    <t>30百万円/78回</t>
    <rPh sb="2" eb="4">
      <t>ヒャクマン</t>
    </rPh>
    <rPh sb="4" eb="5">
      <t>エン</t>
    </rPh>
    <rPh sb="8" eb="9">
      <t>カイ</t>
    </rPh>
    <phoneticPr fontId="5"/>
  </si>
  <si>
    <t>16万円/13回</t>
    <rPh sb="2" eb="4">
      <t>マンエン</t>
    </rPh>
    <rPh sb="7" eb="8">
      <t>カイ</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</si>
  <si>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</si>
  <si>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</si>
  <si>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鉄道運転事故による乗客の死亡者数</t>
    <rPh sb="0" eb="2">
      <t>テツドウ</t>
    </rPh>
    <rPh sb="2" eb="4">
      <t>ウンテン</t>
    </rPh>
    <rPh sb="4" eb="6">
      <t>ジコ</t>
    </rPh>
    <rPh sb="9" eb="11">
      <t>ジョウキャク</t>
    </rPh>
    <rPh sb="12" eb="16">
      <t>シボウシャスウ</t>
    </rPh>
    <phoneticPr fontId="5"/>
  </si>
  <si>
    <t>人</t>
    <rPh sb="0" eb="1">
      <t>ニン</t>
    </rPh>
    <phoneticPr fontId="5"/>
  </si>
  <si>
    <t>無</t>
  </si>
  <si>
    <t>事業目的に合致した支出先となっている。</t>
    <rPh sb="0" eb="2">
      <t>ジギョウ</t>
    </rPh>
    <rPh sb="2" eb="4">
      <t>モクテキ</t>
    </rPh>
    <rPh sb="5" eb="7">
      <t>ガッチ</t>
    </rPh>
    <rPh sb="9" eb="12">
      <t>シシュツサキ</t>
    </rPh>
    <phoneticPr fontId="5"/>
  </si>
  <si>
    <t>‐</t>
  </si>
  <si>
    <t>鉄道の安全確保に必要な事業としてのコストとなっている。</t>
    <rPh sb="0" eb="2">
      <t>テツドウ</t>
    </rPh>
    <rPh sb="3" eb="5">
      <t>アンゼン</t>
    </rPh>
    <rPh sb="5" eb="7">
      <t>カクホ</t>
    </rPh>
    <rPh sb="8" eb="10">
      <t>ヒツヨウ</t>
    </rPh>
    <rPh sb="11" eb="13">
      <t>ジギョウ</t>
    </rPh>
    <phoneticPr fontId="5"/>
  </si>
  <si>
    <t>費目・使途は事業目的に即して必要なものとなっている。</t>
    <rPh sb="0" eb="2">
      <t>ヒモク</t>
    </rPh>
    <rPh sb="3" eb="5">
      <t>シト</t>
    </rPh>
    <rPh sb="6" eb="8">
      <t>ジギョウ</t>
    </rPh>
    <rPh sb="8" eb="10">
      <t>モクテキ</t>
    </rPh>
    <rPh sb="11" eb="12">
      <t>ソク</t>
    </rPh>
    <rPh sb="14" eb="16">
      <t>ヒツヨウ</t>
    </rPh>
    <phoneticPr fontId="5"/>
  </si>
  <si>
    <t>優先度を精査して実施し、鉄道の安全確保に必要なものとなっている。</t>
    <rPh sb="0" eb="3">
      <t>ユウセンド</t>
    </rPh>
    <rPh sb="4" eb="6">
      <t>セイサ</t>
    </rPh>
    <rPh sb="8" eb="10">
      <t>ジッシ</t>
    </rPh>
    <rPh sb="12" eb="14">
      <t>テツドウ</t>
    </rPh>
    <rPh sb="15" eb="17">
      <t>アンゼン</t>
    </rPh>
    <rPh sb="17" eb="19">
      <t>カクホ</t>
    </rPh>
    <rPh sb="20" eb="22">
      <t>ヒツヨウ</t>
    </rPh>
    <phoneticPr fontId="5"/>
  </si>
  <si>
    <t>鉄道運転事故による乗客の死亡者数は平成１８年度より目標である０人を達成している。</t>
    <rPh sb="0" eb="2">
      <t>テツドウ</t>
    </rPh>
    <rPh sb="2" eb="4">
      <t>ウンテン</t>
    </rPh>
    <rPh sb="4" eb="6">
      <t>ジコ</t>
    </rPh>
    <rPh sb="9" eb="11">
      <t>ジョウキャク</t>
    </rPh>
    <rPh sb="12" eb="16">
      <t>シボウシャスウ</t>
    </rPh>
    <rPh sb="17" eb="19">
      <t>ヘイセイ</t>
    </rPh>
    <rPh sb="21" eb="23">
      <t>ネンド</t>
    </rPh>
    <rPh sb="25" eb="27">
      <t>モクヒョウ</t>
    </rPh>
    <rPh sb="31" eb="32">
      <t>ニン</t>
    </rPh>
    <rPh sb="33" eb="35">
      <t>タッセイ</t>
    </rPh>
    <phoneticPr fontId="5"/>
  </si>
  <si>
    <t>鉄道の安全確保のためには、保安監査等の実施が必要である。</t>
    <rPh sb="0" eb="2">
      <t>テツドウ</t>
    </rPh>
    <rPh sb="3" eb="5">
      <t>アンゼン</t>
    </rPh>
    <rPh sb="5" eb="7">
      <t>カクホ</t>
    </rPh>
    <rPh sb="13" eb="15">
      <t>ホアン</t>
    </rPh>
    <rPh sb="15" eb="17">
      <t>カンサ</t>
    </rPh>
    <rPh sb="17" eb="18">
      <t>トウ</t>
    </rPh>
    <rPh sb="19" eb="21">
      <t>ジッシ</t>
    </rPh>
    <rPh sb="22" eb="24">
      <t>ヒツヨウ</t>
    </rPh>
    <phoneticPr fontId="5"/>
  </si>
  <si>
    <t>本事業は、鉄道の保安度向上に資するものであり、鉄道の安全確保に必要なものである。</t>
    <rPh sb="0" eb="1">
      <t>ホン</t>
    </rPh>
    <rPh sb="1" eb="3">
      <t>ジギョウ</t>
    </rPh>
    <rPh sb="5" eb="6">
      <t>テツ</t>
    </rPh>
    <rPh sb="8" eb="10">
      <t>ホアン</t>
    </rPh>
    <rPh sb="10" eb="11">
      <t>ド</t>
    </rPh>
    <rPh sb="11" eb="13">
      <t>コウジョウ</t>
    </rPh>
    <rPh sb="14" eb="15">
      <t>シ</t>
    </rPh>
    <rPh sb="23" eb="24">
      <t>テツ</t>
    </rPh>
    <rPh sb="26" eb="28">
      <t>アンゼン</t>
    </rPh>
    <rPh sb="28" eb="30">
      <t>カクホ</t>
    </rPh>
    <rPh sb="31" eb="33">
      <t>ヒツヨウ</t>
    </rPh>
    <phoneticPr fontId="5"/>
  </si>
  <si>
    <t>本事業は、鉄道の安全確保に必要なものであり、優先度の高いものである。</t>
    <rPh sb="0" eb="1">
      <t>ホン</t>
    </rPh>
    <rPh sb="1" eb="3">
      <t>ジギョウ</t>
    </rPh>
    <rPh sb="5" eb="6">
      <t>テツ</t>
    </rPh>
    <rPh sb="8" eb="10">
      <t>アンゼン</t>
    </rPh>
    <rPh sb="10" eb="12">
      <t>カクホ</t>
    </rPh>
    <rPh sb="13" eb="15">
      <t>ヒツヨウ</t>
    </rPh>
    <rPh sb="22" eb="25">
      <t>ユウセンド</t>
    </rPh>
    <rPh sb="26" eb="27">
      <t>タカ</t>
    </rPh>
    <phoneticPr fontId="5"/>
  </si>
  <si>
    <t>保安監査等の活動実績は、見込みに見合ったものとなっている。</t>
    <rPh sb="0" eb="2">
      <t>ホアン</t>
    </rPh>
    <rPh sb="2" eb="4">
      <t>カンサ</t>
    </rPh>
    <rPh sb="4" eb="5">
      <t>トウ</t>
    </rPh>
    <rPh sb="6" eb="8">
      <t>カツドウ</t>
    </rPh>
    <rPh sb="8" eb="10">
      <t>ジッセキ</t>
    </rPh>
    <rPh sb="12" eb="14">
      <t>ミコ</t>
    </rPh>
    <rPh sb="16" eb="18">
      <t>ミア</t>
    </rPh>
    <phoneticPr fontId="5"/>
  </si>
  <si>
    <t>得られた成果は、鉄道事業者に周知し活用されている。</t>
    <rPh sb="0" eb="1">
      <t>エ</t>
    </rPh>
    <rPh sb="4" eb="6">
      <t>セイカ</t>
    </rPh>
    <rPh sb="8" eb="10">
      <t>テツドウ</t>
    </rPh>
    <rPh sb="10" eb="13">
      <t>ジギョウシャ</t>
    </rPh>
    <rPh sb="14" eb="16">
      <t>シュウチ</t>
    </rPh>
    <rPh sb="17" eb="19">
      <t>カツヨウ</t>
    </rPh>
    <phoneticPr fontId="5"/>
  </si>
  <si>
    <t>今後も引き続き効率的な庁費・旅費等の執行に努めていく。</t>
    <rPh sb="0" eb="2">
      <t>コンゴ</t>
    </rPh>
    <rPh sb="3" eb="4">
      <t>ヒ</t>
    </rPh>
    <rPh sb="5" eb="6">
      <t>ツヅ</t>
    </rPh>
    <rPh sb="7" eb="10">
      <t>コウリツテキ</t>
    </rPh>
    <rPh sb="11" eb="13">
      <t>チョウヒ</t>
    </rPh>
    <rPh sb="14" eb="16">
      <t>リョヒ</t>
    </rPh>
    <rPh sb="16" eb="17">
      <t>トウ</t>
    </rPh>
    <rPh sb="18" eb="20">
      <t>シッコウ</t>
    </rPh>
    <rPh sb="21" eb="22">
      <t>ツト</t>
    </rPh>
    <phoneticPr fontId="5"/>
  </si>
  <si>
    <t>旅費等</t>
    <rPh sb="0" eb="2">
      <t>リョヒ</t>
    </rPh>
    <rPh sb="2" eb="3">
      <t>トウ</t>
    </rPh>
    <phoneticPr fontId="5"/>
  </si>
  <si>
    <t>保安監査や事故調査等旅費及び事故速報に関する通信装置維持費等、事故防止対策に要する費用</t>
    <rPh sb="0" eb="2">
      <t>ホアン</t>
    </rPh>
    <rPh sb="2" eb="4">
      <t>カンサ</t>
    </rPh>
    <rPh sb="5" eb="7">
      <t>ジコ</t>
    </rPh>
    <rPh sb="7" eb="9">
      <t>チョウサ</t>
    </rPh>
    <rPh sb="9" eb="10">
      <t>トウ</t>
    </rPh>
    <rPh sb="10" eb="12">
      <t>リョヒ</t>
    </rPh>
    <rPh sb="12" eb="13">
      <t>オヨ</t>
    </rPh>
    <rPh sb="14" eb="16">
      <t>ジコ</t>
    </rPh>
    <rPh sb="16" eb="18">
      <t>ソクホウ</t>
    </rPh>
    <rPh sb="19" eb="20">
      <t>カン</t>
    </rPh>
    <rPh sb="22" eb="24">
      <t>ツウシン</t>
    </rPh>
    <rPh sb="24" eb="26">
      <t>ソウチ</t>
    </rPh>
    <rPh sb="26" eb="29">
      <t>イジヒ</t>
    </rPh>
    <rPh sb="29" eb="30">
      <t>トウ</t>
    </rPh>
    <rPh sb="31" eb="33">
      <t>ジコ</t>
    </rPh>
    <rPh sb="33" eb="35">
      <t>ボウシ</t>
    </rPh>
    <rPh sb="35" eb="37">
      <t>タイサク</t>
    </rPh>
    <rPh sb="38" eb="39">
      <t>ヨウ</t>
    </rPh>
    <rPh sb="41" eb="43">
      <t>ヒヨウ</t>
    </rPh>
    <phoneticPr fontId="5"/>
  </si>
  <si>
    <t>鉄道の安全の確保に関する行政指導、保安監査、事故等調査、事故防止活動等</t>
    <rPh sb="0" eb="2">
      <t>テツドウ</t>
    </rPh>
    <rPh sb="3" eb="5">
      <t>アンゼン</t>
    </rPh>
    <rPh sb="6" eb="8">
      <t>カクホ</t>
    </rPh>
    <rPh sb="9" eb="10">
      <t>カン</t>
    </rPh>
    <rPh sb="12" eb="14">
      <t>ギョウセイ</t>
    </rPh>
    <rPh sb="14" eb="16">
      <t>シドウ</t>
    </rPh>
    <rPh sb="17" eb="19">
      <t>ホアン</t>
    </rPh>
    <rPh sb="19" eb="21">
      <t>カンサ</t>
    </rPh>
    <rPh sb="22" eb="24">
      <t>ジコ</t>
    </rPh>
    <rPh sb="24" eb="25">
      <t>トウ</t>
    </rPh>
    <rPh sb="25" eb="27">
      <t>チョウサ</t>
    </rPh>
    <rPh sb="28" eb="30">
      <t>ジコ</t>
    </rPh>
    <rPh sb="30" eb="32">
      <t>ボウシ</t>
    </rPh>
    <rPh sb="32" eb="34">
      <t>カツドウ</t>
    </rPh>
    <rPh sb="34" eb="35">
      <t>トウ</t>
    </rPh>
    <phoneticPr fontId="5"/>
  </si>
  <si>
    <t>鉄道の安全の確保に関する行政指導、保安監査、事故等調査、事故防止活動等</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</si>
  <si>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</si>
  <si>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</si>
  <si>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鉄道網充実・活性化推進調査費</t>
    <rPh sb="0" eb="3">
      <t>テツドウモウ</t>
    </rPh>
    <rPh sb="3" eb="5">
      <t>ジュウジツ</t>
    </rPh>
    <rPh sb="6" eb="9">
      <t>カッセイカ</t>
    </rPh>
    <rPh sb="9" eb="11">
      <t>スイシン</t>
    </rPh>
    <rPh sb="11" eb="14">
      <t>チョウサヒ</t>
    </rPh>
    <phoneticPr fontId="5"/>
  </si>
  <si>
    <t>委員等旅費</t>
    <rPh sb="0" eb="2">
      <t>イイン</t>
    </rPh>
    <rPh sb="2" eb="3">
      <t>トウ</t>
    </rPh>
    <rPh sb="3" eb="5">
      <t>リョヒ</t>
    </rPh>
    <phoneticPr fontId="5"/>
  </si>
  <si>
    <t>諸謝金</t>
    <rPh sb="0" eb="1">
      <t>ショ</t>
    </rPh>
    <rPh sb="1" eb="3">
      <t>シャキン</t>
    </rPh>
    <phoneticPr fontId="5"/>
  </si>
  <si>
    <t>　本事業については、鉄道の安全対策において必要であることは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rPh sb="1" eb="2">
      <t>ホン</t>
    </rPh>
    <rPh sb="2" eb="4">
      <t>ジギョウ</t>
    </rPh>
    <rPh sb="10" eb="12">
      <t>テツドウ</t>
    </rPh>
    <rPh sb="13" eb="15">
      <t>アンゼン</t>
    </rPh>
    <rPh sb="15" eb="17">
      <t>タイサク</t>
    </rPh>
    <rPh sb="21" eb="23">
      <t>ヒツヨウ</t>
    </rPh>
    <rPh sb="29" eb="31">
      <t>メイハク</t>
    </rPh>
    <rPh sb="37" eb="39">
      <t>ホアン</t>
    </rPh>
    <rPh sb="39" eb="41">
      <t>カンサ</t>
    </rPh>
    <rPh sb="41" eb="42">
      <t>トウ</t>
    </rPh>
    <rPh sb="43" eb="45">
      <t>ジッシ</t>
    </rPh>
    <rPh sb="46" eb="49">
      <t>ヒツヨウセイ</t>
    </rPh>
    <rPh sb="50" eb="51">
      <t>ウタガ</t>
    </rPh>
    <rPh sb="62" eb="65">
      <t>ユウセンド</t>
    </rPh>
    <rPh sb="66" eb="68">
      <t>セイサ</t>
    </rPh>
    <rPh sb="73" eb="74">
      <t>カギ</t>
    </rPh>
    <rPh sb="77" eb="79">
      <t>ヨサン</t>
    </rPh>
    <rPh sb="80" eb="83">
      <t>ハンイナイ</t>
    </rPh>
    <rPh sb="84" eb="86">
      <t>テキセイ</t>
    </rPh>
    <rPh sb="88" eb="90">
      <t>テキセツ</t>
    </rPh>
    <rPh sb="91" eb="93">
      <t>ジッシ</t>
    </rPh>
    <rPh sb="103" eb="105">
      <t>カコ</t>
    </rPh>
    <rPh sb="110" eb="112">
      <t>イタク</t>
    </rPh>
    <rPh sb="112" eb="114">
      <t>チョウサ</t>
    </rPh>
    <rPh sb="115" eb="117">
      <t>キカク</t>
    </rPh>
    <rPh sb="117" eb="119">
      <t>キョウソウ</t>
    </rPh>
    <rPh sb="121" eb="123">
      <t>イッパン</t>
    </rPh>
    <rPh sb="123" eb="125">
      <t>キョウソウ</t>
    </rPh>
    <rPh sb="125" eb="127">
      <t>ニュウサツ</t>
    </rPh>
    <rPh sb="129" eb="131">
      <t>ヘンコウ</t>
    </rPh>
    <rPh sb="136" eb="138">
      <t>カイゼン</t>
    </rPh>
    <rPh sb="139" eb="140">
      <t>ハカ</t>
    </rPh>
    <phoneticPr fontId="5"/>
  </si>
  <si>
    <t>本事業は、鉄道の安全確保に必要なものであり、その性格上、地方自治体や民間に委ねることができるものではない。</t>
    <rPh sb="0" eb="1">
      <t>ホン</t>
    </rPh>
    <rPh sb="1" eb="3">
      <t>ジギョウ</t>
    </rPh>
    <rPh sb="5" eb="6">
      <t>テツ</t>
    </rPh>
    <rPh sb="8" eb="10">
      <t>アンゼン</t>
    </rPh>
    <rPh sb="10" eb="12">
      <t>カクホ</t>
    </rPh>
    <rPh sb="13" eb="15">
      <t>ヒツヨウ</t>
    </rPh>
    <rPh sb="24" eb="27">
      <t>セイカクジョウ</t>
    </rPh>
    <rPh sb="28" eb="30">
      <t>チホウ</t>
    </rPh>
    <rPh sb="30" eb="33">
      <t>ジチタイ</t>
    </rPh>
    <rPh sb="34" eb="36">
      <t>ミンカン</t>
    </rPh>
    <rPh sb="37" eb="38">
      <t>ユダ</t>
    </rPh>
    <phoneticPr fontId="5"/>
  </si>
  <si>
    <t>20万円/14回</t>
    <rPh sb="2" eb="4">
      <t>マンエン</t>
    </rPh>
    <rPh sb="7" eb="8">
      <t>カイ</t>
    </rPh>
    <phoneticPr fontId="5"/>
  </si>
  <si>
    <t>26百万円/72回</t>
    <rPh sb="2" eb="3">
      <t>ヒャク</t>
    </rPh>
    <rPh sb="3" eb="5">
      <t>マンエン</t>
    </rPh>
    <rPh sb="8" eb="9">
      <t>カイ</t>
    </rPh>
    <phoneticPr fontId="5"/>
  </si>
  <si>
    <t>A.関東運輸局</t>
    <rPh sb="2" eb="4">
      <t>カントウ</t>
    </rPh>
    <rPh sb="4" eb="7">
      <t>ウンユキョク</t>
    </rPh>
    <phoneticPr fontId="5"/>
  </si>
  <si>
    <t>関東運輸局</t>
    <rPh sb="0" eb="2">
      <t>カントウ</t>
    </rPh>
    <rPh sb="2" eb="5">
      <t>ウンユキョク</t>
    </rPh>
    <phoneticPr fontId="5"/>
  </si>
  <si>
    <t>北陸信越運輸局</t>
    <rPh sb="0" eb="2">
      <t>ホクリク</t>
    </rPh>
    <rPh sb="2" eb="4">
      <t>シンエツ</t>
    </rPh>
    <phoneticPr fontId="5"/>
  </si>
  <si>
    <t>北海道運輸局</t>
    <rPh sb="0" eb="3">
      <t>ホッカイドウ</t>
    </rPh>
    <phoneticPr fontId="5"/>
  </si>
  <si>
    <t>東北運輸局</t>
    <rPh sb="0" eb="2">
      <t>トウホク</t>
    </rPh>
    <phoneticPr fontId="5"/>
  </si>
  <si>
    <t>九州運輸局</t>
    <rPh sb="0" eb="2">
      <t>キュウシュウ</t>
    </rPh>
    <phoneticPr fontId="5"/>
  </si>
  <si>
    <t>中部運輸局</t>
    <rPh sb="0" eb="2">
      <t>チュウブ</t>
    </rPh>
    <phoneticPr fontId="5"/>
  </si>
  <si>
    <t>中国運輸局</t>
    <rPh sb="0" eb="2">
      <t>チュウゴク</t>
    </rPh>
    <phoneticPr fontId="5"/>
  </si>
  <si>
    <t>近畿運輸局</t>
    <rPh sb="0" eb="2">
      <t>キンキ</t>
    </rPh>
    <phoneticPr fontId="5"/>
  </si>
  <si>
    <t>四国運輸局</t>
    <rPh sb="0" eb="2">
      <t>シコク</t>
    </rPh>
    <phoneticPr fontId="5"/>
  </si>
  <si>
    <t>鉄軌道事業者（全国に約２００社）に対する７２回の保安監査により、輸送の安全の確保に関係する取組が適切に行われているかを監査し、また、国土交通省と鉄軌道事業者等で構成する保安連絡会議を１４回開催し、鉄軌道の保安度向上に資する取り組みの共有を図っており、公共交通の安全確保・鉄道の安全性向上に資するものとなっている。その効果もあり、鉄道運転事故による乗客の死亡者は無かった。</t>
    <rPh sb="0" eb="1">
      <t>テツ</t>
    </rPh>
    <rPh sb="1" eb="3">
      <t>キドウ</t>
    </rPh>
    <rPh sb="3" eb="6">
      <t>ジギョウシャ</t>
    </rPh>
    <rPh sb="7" eb="9">
      <t>ゼンコク</t>
    </rPh>
    <rPh sb="10" eb="11">
      <t>ヤク</t>
    </rPh>
    <rPh sb="14" eb="15">
      <t>シャ</t>
    </rPh>
    <rPh sb="17" eb="18">
      <t>タイ</t>
    </rPh>
    <rPh sb="22" eb="23">
      <t>カイ</t>
    </rPh>
    <rPh sb="24" eb="26">
      <t>ホアン</t>
    </rPh>
    <rPh sb="26" eb="28">
      <t>カンサ</t>
    </rPh>
    <rPh sb="32" eb="34">
      <t>ユソウ</t>
    </rPh>
    <rPh sb="35" eb="37">
      <t>アンゼン</t>
    </rPh>
    <rPh sb="38" eb="40">
      <t>カクホ</t>
    </rPh>
    <rPh sb="41" eb="43">
      <t>カンケイ</t>
    </rPh>
    <rPh sb="45" eb="46">
      <t>ト</t>
    </rPh>
    <rPh sb="46" eb="47">
      <t>ク</t>
    </rPh>
    <rPh sb="48" eb="50">
      <t>テキセツ</t>
    </rPh>
    <rPh sb="51" eb="52">
      <t>オコナ</t>
    </rPh>
    <rPh sb="59" eb="61">
      <t>カンサ</t>
    </rPh>
    <rPh sb="66" eb="68">
      <t>コクド</t>
    </rPh>
    <rPh sb="68" eb="71">
      <t>コウツウショウ</t>
    </rPh>
    <rPh sb="72" eb="73">
      <t>テツ</t>
    </rPh>
    <rPh sb="73" eb="75">
      <t>キドウ</t>
    </rPh>
    <rPh sb="75" eb="78">
      <t>ジギョウシャ</t>
    </rPh>
    <rPh sb="78" eb="79">
      <t>トウ</t>
    </rPh>
    <rPh sb="80" eb="82">
      <t>コウセイ</t>
    </rPh>
    <rPh sb="84" eb="86">
      <t>ホアン</t>
    </rPh>
    <rPh sb="86" eb="88">
      <t>レンラク</t>
    </rPh>
    <rPh sb="88" eb="90">
      <t>カイギ</t>
    </rPh>
    <rPh sb="93" eb="94">
      <t>カイ</t>
    </rPh>
    <rPh sb="94" eb="96">
      <t>カイサイ</t>
    </rPh>
    <rPh sb="98" eb="99">
      <t>テツ</t>
    </rPh>
    <rPh sb="99" eb="101">
      <t>キドウ</t>
    </rPh>
    <rPh sb="102" eb="104">
      <t>ホアン</t>
    </rPh>
    <rPh sb="104" eb="105">
      <t>ド</t>
    </rPh>
    <rPh sb="105" eb="107">
      <t>コウジョウ</t>
    </rPh>
    <rPh sb="108" eb="109">
      <t>シ</t>
    </rPh>
    <rPh sb="111" eb="112">
      <t>ト</t>
    </rPh>
    <rPh sb="113" eb="114">
      <t>ク</t>
    </rPh>
    <rPh sb="116" eb="118">
      <t>キョウユウ</t>
    </rPh>
    <rPh sb="119" eb="120">
      <t>ハカ</t>
    </rPh>
    <rPh sb="125" eb="127">
      <t>コウキョウ</t>
    </rPh>
    <rPh sb="127" eb="129">
      <t>コウツウ</t>
    </rPh>
    <rPh sb="130" eb="132">
      <t>アンゼン</t>
    </rPh>
    <rPh sb="132" eb="134">
      <t>カクホ</t>
    </rPh>
    <rPh sb="135" eb="137">
      <t>テツドウ</t>
    </rPh>
    <rPh sb="138" eb="141">
      <t>アンゼンセイ</t>
    </rPh>
    <rPh sb="141" eb="143">
      <t>コウジョウ</t>
    </rPh>
    <rPh sb="144" eb="145">
      <t>シ</t>
    </rPh>
    <rPh sb="158" eb="160">
      <t>コウカ</t>
    </rPh>
    <rPh sb="164" eb="166">
      <t>テツドウ</t>
    </rPh>
    <rPh sb="166" eb="168">
      <t>ウンテン</t>
    </rPh>
    <rPh sb="168" eb="170">
      <t>ジコ</t>
    </rPh>
    <rPh sb="173" eb="175">
      <t>ジョウキャク</t>
    </rPh>
    <rPh sb="176" eb="179">
      <t>シボウシャ</t>
    </rPh>
    <rPh sb="180" eb="181">
      <t>ナ</t>
    </rPh>
    <phoneticPr fontId="5"/>
  </si>
  <si>
    <t>　鉄軌道事業者に対し、輸送の安全の確保に関する取り組みが適切であるか等について保安監査を実施するほか、保安度向上に資するため、国土交通省と鉄軌道事業者等で構成する会議を開催。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rPh sb="1" eb="2">
      <t>テツ</t>
    </rPh>
    <rPh sb="2" eb="4">
      <t>キドウ</t>
    </rPh>
    <rPh sb="4" eb="7">
      <t>ジギョウシャ</t>
    </rPh>
    <rPh sb="8" eb="9">
      <t>タイ</t>
    </rPh>
    <rPh sb="11" eb="13">
      <t>ユソウ</t>
    </rPh>
    <rPh sb="14" eb="16">
      <t>アンゼン</t>
    </rPh>
    <rPh sb="17" eb="19">
      <t>カクホ</t>
    </rPh>
    <rPh sb="20" eb="21">
      <t>カン</t>
    </rPh>
    <rPh sb="23" eb="24">
      <t>ト</t>
    </rPh>
    <rPh sb="25" eb="26">
      <t>ク</t>
    </rPh>
    <rPh sb="28" eb="30">
      <t>テキセツ</t>
    </rPh>
    <rPh sb="34" eb="35">
      <t>ナド</t>
    </rPh>
    <rPh sb="39" eb="41">
      <t>ホアン</t>
    </rPh>
    <rPh sb="41" eb="43">
      <t>カンサ</t>
    </rPh>
    <rPh sb="44" eb="46">
      <t>ジッシ</t>
    </rPh>
    <rPh sb="51" eb="53">
      <t>ホアン</t>
    </rPh>
    <rPh sb="53" eb="54">
      <t>ド</t>
    </rPh>
    <rPh sb="54" eb="56">
      <t>コウジョウ</t>
    </rPh>
    <rPh sb="57" eb="58">
      <t>シ</t>
    </rPh>
    <rPh sb="63" eb="65">
      <t>コクド</t>
    </rPh>
    <rPh sb="65" eb="68">
      <t>コウツウショウ</t>
    </rPh>
    <rPh sb="69" eb="70">
      <t>テツ</t>
    </rPh>
    <rPh sb="70" eb="72">
      <t>キドウ</t>
    </rPh>
    <rPh sb="72" eb="75">
      <t>ジギョウシャ</t>
    </rPh>
    <rPh sb="75" eb="76">
      <t>トウ</t>
    </rPh>
    <rPh sb="77" eb="79">
      <t>コウセイ</t>
    </rPh>
    <rPh sb="81" eb="83">
      <t>カイギ</t>
    </rPh>
    <rPh sb="84" eb="86">
      <t>カイサイ</t>
    </rPh>
    <rPh sb="92" eb="95">
      <t>リヨウシャ</t>
    </rPh>
    <rPh sb="95" eb="96">
      <t>トウ</t>
    </rPh>
    <rPh sb="98" eb="100">
      <t>ジコ</t>
    </rPh>
    <rPh sb="100" eb="102">
      <t>ボウシ</t>
    </rPh>
    <rPh sb="103" eb="104">
      <t>カン</t>
    </rPh>
    <rPh sb="106" eb="108">
      <t>リカイ</t>
    </rPh>
    <rPh sb="108" eb="110">
      <t>ソクシン</t>
    </rPh>
    <rPh sb="114" eb="115">
      <t>ト</t>
    </rPh>
    <rPh sb="116" eb="117">
      <t>ク</t>
    </rPh>
    <rPh sb="119" eb="121">
      <t>ジッシ</t>
    </rPh>
    <rPh sb="128" eb="129">
      <t>テツ</t>
    </rPh>
    <rPh sb="129" eb="131">
      <t>キドウ</t>
    </rPh>
    <rPh sb="131" eb="133">
      <t>ユソウ</t>
    </rPh>
    <rPh sb="134" eb="137">
      <t>アンゼンセイ</t>
    </rPh>
    <rPh sb="138" eb="139">
      <t>タカ</t>
    </rPh>
    <rPh sb="144" eb="146">
      <t>テツドウ</t>
    </rPh>
    <rPh sb="146" eb="148">
      <t>カカリイン</t>
    </rPh>
    <rPh sb="149" eb="150">
      <t>カン</t>
    </rPh>
    <rPh sb="152" eb="154">
      <t>アンゼン</t>
    </rPh>
    <rPh sb="154" eb="156">
      <t>シシン</t>
    </rPh>
    <rPh sb="161" eb="163">
      <t>ジョウホウ</t>
    </rPh>
    <rPh sb="164" eb="166">
      <t>カツヨウ</t>
    </rPh>
    <rPh sb="166" eb="167">
      <t>トウ</t>
    </rPh>
    <rPh sb="171" eb="173">
      <t>ケントウ</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</si>
  <si>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</si>
  <si>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鉄道運転事故による乗客の死者数0人</t>
    <rPh sb="0" eb="2">
      <t>テツドウ</t>
    </rPh>
    <rPh sb="2" eb="4">
      <t>ウンテン</t>
    </rPh>
    <rPh sb="4" eb="6">
      <t>ジコ</t>
    </rPh>
    <rPh sb="9" eb="11">
      <t>ジョウキャク</t>
    </rPh>
    <rPh sb="12" eb="14">
      <t>シシャ</t>
    </rPh>
    <rPh sb="14" eb="15">
      <t>スウ</t>
    </rPh>
    <rPh sb="16" eb="17">
      <t>ニン</t>
    </rPh>
    <phoneticPr fontId="5"/>
  </si>
  <si>
    <t>鉄道事故等報告規則及び軌道事故等報告規則に基づく運転事故の報告（各年度）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9" eb="31">
      <t>ホウコク</t>
    </rPh>
    <rPh sb="32" eb="33">
      <t>カク</t>
    </rPh>
    <rPh sb="33" eb="3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</si>
</sst>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744</xdr:row>
      <xdr:rowOff>0</xdr:rowOff>
    </xdr:from>
    <xdr:to>
      <xdr:col>18</xdr:col>
      <xdr:colOff>103850</xdr:colOff>
      <xdr:row>746</xdr:row>
      <xdr:rowOff>78683</xdr:rowOff>
    </xdr:to>
    <xdr:sp macro="" textlink="">
      <xdr:nvSpPr>
        <xdr:cNvPr id="11" name="テキスト ボックス 10"/>
        <xdr:cNvSpPr txBox="1"/>
      </xdr:nvSpPr>
      <xdr:spPr bwMode="auto">
        <a:xfrm>
          <a:off x="1600200" y="42548175"/>
          <a:ext cx="2104100" cy="7835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19</xdr:col>
      <xdr:colOff>0</xdr:colOff>
      <xdr:row>745</xdr:row>
      <xdr:rowOff>0</xdr:rowOff>
    </xdr:from>
    <xdr:to>
      <xdr:col>31</xdr:col>
      <xdr:colOff>42520</xdr:colOff>
      <xdr:row>745</xdr:row>
      <xdr:rowOff>0</xdr:rowOff>
    </xdr:to>
    <xdr:cxnSp macro="">
      <xdr:nvCxnSpPr>
        <xdr:cNvPr id="13" name="直線矢印コネクタ 12"/>
        <xdr:cNvCxnSpPr/>
      </xdr:nvCxnSpPr>
      <xdr:spPr bwMode="auto">
        <a:xfrm>
          <a:off x="3800475" y="42900600"/>
          <a:ext cx="244282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744</xdr:row>
      <xdr:rowOff>0</xdr:rowOff>
    </xdr:from>
    <xdr:to>
      <xdr:col>46</xdr:col>
      <xdr:colOff>56265</xdr:colOff>
      <xdr:row>746</xdr:row>
      <xdr:rowOff>78683</xdr:rowOff>
    </xdr:to>
    <xdr:sp macro="" textlink="">
      <xdr:nvSpPr>
        <xdr:cNvPr id="15" name="テキスト ボックス 5"/>
        <xdr:cNvSpPr txBox="1"/>
      </xdr:nvSpPr>
      <xdr:spPr bwMode="auto">
        <a:xfrm>
          <a:off x="6301628" y="42548175"/>
          <a:ext cx="2955787" cy="7835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Ａ．地方運輸局（９局）</a:t>
          </a:r>
        </a:p>
        <a:p>
          <a:pPr algn="ctr"/>
          <a:r>
            <a:rPr kumimoji="1" lang="ja-JP" altLang="en-US" sz="1100">
              <a:solidFill>
                <a:sysClr val="windowText" lastClr="000000"/>
              </a:solidFill>
            </a:rPr>
            <a:t>３８百万円</a:t>
          </a:r>
        </a:p>
      </xdr:txBody>
    </xdr:sp>
    <xdr:clientData/>
  </xdr:twoCellAnchor>
  <xdr:twoCellAnchor>
    <xdr:from>
      <xdr:col>15</xdr:col>
      <xdr:colOff>185458</xdr:colOff>
      <xdr:row>746</xdr:row>
      <xdr:rowOff>216833</xdr:rowOff>
    </xdr:from>
    <xdr:to>
      <xdr:col>27</xdr:col>
      <xdr:colOff>81372</xdr:colOff>
      <xdr:row>748</xdr:row>
      <xdr:rowOff>218745</xdr:rowOff>
    </xdr:to>
    <xdr:sp macro="" textlink="">
      <xdr:nvSpPr>
        <xdr:cNvPr id="16" name="テキスト ボックス 15"/>
        <xdr:cNvSpPr txBox="1"/>
      </xdr:nvSpPr>
      <xdr:spPr bwMode="auto">
        <a:xfrm>
          <a:off x="3185833" y="42564983"/>
          <a:ext cx="2296214" cy="70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鉄道等の安全の確保に関する指導監督、地方運輸局への予算配分</a:t>
          </a:r>
        </a:p>
      </xdr:txBody>
    </xdr:sp>
    <xdr:clientData/>
  </xdr:twoCellAnchor>
  <xdr:twoCellAnchor>
    <xdr:from>
      <xdr:col>32</xdr:col>
      <xdr:colOff>0</xdr:colOff>
      <xdr:row>747</xdr:row>
      <xdr:rowOff>0</xdr:rowOff>
    </xdr:from>
    <xdr:to>
      <xdr:col>46</xdr:col>
      <xdr:colOff>49606</xdr:colOff>
      <xdr:row>748</xdr:row>
      <xdr:rowOff>134471</xdr:rowOff>
    </xdr:to>
    <xdr:sp macro="" textlink="">
      <xdr:nvSpPr>
        <xdr:cNvPr id="17" name="Text Box 4"/>
        <xdr:cNvSpPr txBox="1">
          <a:spLocks noChangeArrowheads="1"/>
        </xdr:cNvSpPr>
      </xdr:nvSpPr>
      <xdr:spPr bwMode="auto">
        <a:xfrm>
          <a:off x="6400800" y="43605450"/>
          <a:ext cx="2849956" cy="48689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鉄道等の安全の確保に関する指導監督、保安監査、事故等調査、事故防止活動等</a:t>
          </a:r>
        </a:p>
      </xdr:txBody>
    </xdr:sp>
    <xdr:clientData/>
  </xdr:twoCellAnchor>
  <xdr:twoCellAnchor>
    <xdr:from>
      <xdr:col>31</xdr:col>
      <xdr:colOff>100854</xdr:colOff>
      <xdr:row>746</xdr:row>
      <xdr:rowOff>257734</xdr:rowOff>
    </xdr:from>
    <xdr:to>
      <xdr:col>46</xdr:col>
      <xdr:colOff>56029</xdr:colOff>
      <xdr:row>748</xdr:row>
      <xdr:rowOff>172060</xdr:rowOff>
    </xdr:to>
    <xdr:sp macro="" textlink="">
      <xdr:nvSpPr>
        <xdr:cNvPr id="18" name="大かっこ 17"/>
        <xdr:cNvSpPr/>
      </xdr:nvSpPr>
      <xdr:spPr bwMode="auto">
        <a:xfrm>
          <a:off x="6301629" y="43510759"/>
          <a:ext cx="2955550" cy="619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146797</xdr:colOff>
      <xdr:row>746</xdr:row>
      <xdr:rowOff>149598</xdr:rowOff>
    </xdr:from>
    <xdr:to>
      <xdr:col>27</xdr:col>
      <xdr:colOff>130674</xdr:colOff>
      <xdr:row>748</xdr:row>
      <xdr:rowOff>63924</xdr:rowOff>
    </xdr:to>
    <xdr:sp macro="" textlink="">
      <xdr:nvSpPr>
        <xdr:cNvPr id="19" name="大かっこ 18"/>
        <xdr:cNvSpPr/>
      </xdr:nvSpPr>
      <xdr:spPr bwMode="auto">
        <a:xfrm>
          <a:off x="3147172" y="42497748"/>
          <a:ext cx="2384177" cy="619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749</xdr:row>
      <xdr:rowOff>247650</xdr:rowOff>
    </xdr:from>
    <xdr:to>
      <xdr:col>27</xdr:col>
      <xdr:colOff>12452</xdr:colOff>
      <xdr:row>751</xdr:row>
      <xdr:rowOff>247701</xdr:rowOff>
    </xdr:to>
    <xdr:sp macro="" textlink="">
      <xdr:nvSpPr>
        <xdr:cNvPr id="20" name="大かっこ 19"/>
        <xdr:cNvSpPr/>
      </xdr:nvSpPr>
      <xdr:spPr bwMode="auto">
        <a:xfrm>
          <a:off x="3028950" y="43653075"/>
          <a:ext cx="2384177" cy="7049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76200</xdr:colOff>
      <xdr:row>749</xdr:row>
      <xdr:rowOff>295275</xdr:rowOff>
    </xdr:from>
    <xdr:to>
      <xdr:col>26</xdr:col>
      <xdr:colOff>172139</xdr:colOff>
      <xdr:row>751</xdr:row>
      <xdr:rowOff>335287</xdr:rowOff>
    </xdr:to>
    <xdr:sp macro="" textlink="">
      <xdr:nvSpPr>
        <xdr:cNvPr id="21" name="テキスト ボックス 20"/>
        <xdr:cNvSpPr txBox="1"/>
      </xdr:nvSpPr>
      <xdr:spPr bwMode="auto">
        <a:xfrm>
          <a:off x="3076575" y="43700700"/>
          <a:ext cx="2296214" cy="744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鉄道等の安全の確保に関する指導監督、保安監査等に関する事務経費</a:t>
          </a:r>
          <a:endParaRPr kumimoji="1" lang="en-US" altLang="ja-JP" sz="1100"/>
        </a:p>
      </xdr:txBody>
    </xdr:sp>
    <xdr:clientData/>
  </xdr:twoCellAnchor>
  <xdr:twoCellAnchor>
    <xdr:from>
      <xdr:col>11</xdr:col>
      <xdr:colOff>0</xdr:colOff>
      <xdr:row>746</xdr:row>
      <xdr:rowOff>104775</xdr:rowOff>
    </xdr:from>
    <xdr:to>
      <xdr:col>11</xdr:col>
      <xdr:colOff>0</xdr:colOff>
      <xdr:row>749</xdr:row>
      <xdr:rowOff>142875</xdr:rowOff>
    </xdr:to>
    <xdr:cxnSp macro="">
      <xdr:nvCxnSpPr>
        <xdr:cNvPr id="14" name="直線矢印コネクタ 13"/>
        <xdr:cNvCxnSpPr/>
      </xdr:nvCxnSpPr>
      <xdr:spPr bwMode="auto">
        <a:xfrm>
          <a:off x="2200275" y="42452925"/>
          <a:ext cx="0" cy="10953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749</xdr:row>
      <xdr:rowOff>219075</xdr:rowOff>
    </xdr:from>
    <xdr:to>
      <xdr:col>14</xdr:col>
      <xdr:colOff>66675</xdr:colOff>
      <xdr:row>751</xdr:row>
      <xdr:rowOff>304800</xdr:rowOff>
    </xdr:to>
    <xdr:sp macro="" textlink="">
      <xdr:nvSpPr>
        <xdr:cNvPr id="22" name="テキスト ボックス 21"/>
        <xdr:cNvSpPr txBox="1"/>
      </xdr:nvSpPr>
      <xdr:spPr bwMode="auto">
        <a:xfrm>
          <a:off x="1657350" y="43624500"/>
          <a:ext cx="1209675" cy="7905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本省</a:t>
          </a:r>
          <a:endParaRPr kumimoji="1" lang="en-US" altLang="ja-JP" sz="1100">
            <a:solidFill>
              <a:sysClr val="windowText" lastClr="000000"/>
            </a:solidFill>
          </a:endParaRPr>
        </a:p>
        <a:p>
          <a:pPr algn="ctr"/>
          <a:r>
            <a:rPr kumimoji="1" lang="ja-JP" altLang="en-US" sz="1100">
              <a:solidFill>
                <a:sysClr val="windowText" lastClr="000000"/>
              </a:solidFill>
            </a:rPr>
            <a:t>旅費等</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Normal="75" zoomScaleSheetLayoutView="100" zoomScalePageLayoutView="85" workbookViewId="0">
      <selection activeCell="A79" sqref="A79:AN7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153</v>
      </c>
      <c r="AT2" s="173"/>
      <c r="AU2" s="173"/>
      <c r="AV2" s="43" t="str">
        <f>IF(AW2="", "", "-")</f>
        <v/>
      </c>
      <c r="AW2" s="373"/>
      <c r="AX2" s="373"/>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178</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466</v>
      </c>
      <c r="AF5" s="690"/>
      <c r="AG5" s="690"/>
      <c r="AH5" s="690"/>
      <c r="AI5" s="690"/>
      <c r="AJ5" s="690"/>
      <c r="AK5" s="690"/>
      <c r="AL5" s="690"/>
      <c r="AM5" s="690"/>
      <c r="AN5" s="690"/>
      <c r="AO5" s="690"/>
      <c r="AP5" s="691"/>
      <c r="AQ5" s="692" t="s">
        <v>467</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468</v>
      </c>
      <c r="H7" s="803"/>
      <c r="I7" s="803"/>
      <c r="J7" s="803"/>
      <c r="K7" s="803"/>
      <c r="L7" s="803"/>
      <c r="M7" s="803"/>
      <c r="N7" s="803"/>
      <c r="O7" s="803"/>
      <c r="P7" s="803"/>
      <c r="Q7" s="803"/>
      <c r="R7" s="803"/>
      <c r="S7" s="803"/>
      <c r="T7" s="803"/>
      <c r="U7" s="803"/>
      <c r="V7" s="803"/>
      <c r="W7" s="803"/>
      <c r="X7" s="804"/>
      <c r="Y7" s="371" t="s">
        <v>5</v>
      </c>
      <c r="Z7" s="261"/>
      <c r="AA7" s="261"/>
      <c r="AB7" s="261"/>
      <c r="AC7" s="261"/>
      <c r="AD7" s="372"/>
      <c r="AE7" s="361" t="s">
        <v>469</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799" t="s">
        <v>343</v>
      </c>
      <c r="B8" s="800"/>
      <c r="C8" s="800"/>
      <c r="D8" s="800"/>
      <c r="E8" s="800"/>
      <c r="F8" s="801"/>
      <c r="G8" s="179" t="str">
        <f>入力規則等!A26</f>
        <v>交通安全対策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527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v>63</v>
      </c>
      <c r="Q13" s="169"/>
      <c r="R13" s="169"/>
      <c r="S13" s="169"/>
      <c r="T13" s="169"/>
      <c r="U13" s="169"/>
      <c r="V13" s="170"/>
      <c r="W13" s="168">
        <v>59</v>
      </c>
      <c r="X13" s="169"/>
      <c r="Y13" s="169"/>
      <c r="Z13" s="169"/>
      <c r="AA13" s="169"/>
      <c r="AB13" s="169"/>
      <c r="AC13" s="170"/>
      <c r="AD13" s="168">
        <v>57</v>
      </c>
      <c r="AE13" s="169"/>
      <c r="AF13" s="169"/>
      <c r="AG13" s="169"/>
      <c r="AH13" s="169"/>
      <c r="AI13" s="169"/>
      <c r="AJ13" s="170"/>
      <c r="AK13" s="168">
        <v>60</v>
      </c>
      <c r="AL13" s="169"/>
      <c r="AM13" s="169"/>
      <c r="AN13" s="169"/>
      <c r="AO13" s="169"/>
      <c r="AP13" s="169"/>
      <c r="AQ13" s="170"/>
      <c r="AR13" s="165"/>
      <c r="AS13" s="166"/>
      <c r="AT13" s="166"/>
      <c r="AU13" s="166"/>
      <c r="AV13" s="166"/>
      <c r="AW13" s="166"/>
      <c r="AX13" s="370"/>
    </row>
    <row r="14" spans="1:50" ht="21" customHeight="1">
      <c r="A14" s="88"/>
      <c r="B14" s="89"/>
      <c r="C14" s="89"/>
      <c r="D14" s="89"/>
      <c r="E14" s="89"/>
      <c r="F14" s="90"/>
      <c r="G14" s="717"/>
      <c r="H14" s="718"/>
      <c r="I14" s="537" t="s">
        <v>9</v>
      </c>
      <c r="J14" s="604"/>
      <c r="K14" s="604"/>
      <c r="L14" s="604"/>
      <c r="M14" s="604"/>
      <c r="N14" s="604"/>
      <c r="O14" s="605"/>
      <c r="P14" s="168"/>
      <c r="Q14" s="169"/>
      <c r="R14" s="169"/>
      <c r="S14" s="169"/>
      <c r="T14" s="169"/>
      <c r="U14" s="169"/>
      <c r="V14" s="170"/>
      <c r="W14" s="168"/>
      <c r="X14" s="169"/>
      <c r="Y14" s="169"/>
      <c r="Z14" s="169"/>
      <c r="AA14" s="169"/>
      <c r="AB14" s="169"/>
      <c r="AC14" s="170"/>
      <c r="AD14" s="168"/>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c r="Q15" s="169"/>
      <c r="R15" s="169"/>
      <c r="S15" s="169"/>
      <c r="T15" s="169"/>
      <c r="U15" s="169"/>
      <c r="V15" s="170"/>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c r="Q16" s="169"/>
      <c r="R16" s="169"/>
      <c r="S16" s="169"/>
      <c r="T16" s="169"/>
      <c r="U16" s="169"/>
      <c r="V16" s="170"/>
      <c r="W16" s="168"/>
      <c r="X16" s="169"/>
      <c r="Y16" s="169"/>
      <c r="Z16" s="169"/>
      <c r="AA16" s="169"/>
      <c r="AB16" s="169"/>
      <c r="AC16" s="170"/>
      <c r="AD16" s="168"/>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368"/>
      <c r="AS17" s="368"/>
      <c r="AT17" s="368"/>
      <c r="AU17" s="368"/>
      <c r="AV17" s="368"/>
      <c r="AW17" s="368"/>
      <c r="AX17" s="369"/>
    </row>
    <row r="18" spans="1:50" ht="24.75" customHeight="1">
      <c r="A18" s="88"/>
      <c r="B18" s="89"/>
      <c r="C18" s="89"/>
      <c r="D18" s="89"/>
      <c r="E18" s="89"/>
      <c r="F18" s="90"/>
      <c r="G18" s="719"/>
      <c r="H18" s="720"/>
      <c r="I18" s="707" t="s">
        <v>21</v>
      </c>
      <c r="J18" s="708"/>
      <c r="K18" s="708"/>
      <c r="L18" s="708"/>
      <c r="M18" s="708"/>
      <c r="N18" s="708"/>
      <c r="O18" s="709"/>
      <c r="P18" s="189">
        <f>SUM(P13:V17)</f>
        <v>63</v>
      </c>
      <c r="Q18" s="190"/>
      <c r="R18" s="190"/>
      <c r="S18" s="190"/>
      <c r="T18" s="190"/>
      <c r="U18" s="190"/>
      <c r="V18" s="191"/>
      <c r="W18" s="189">
        <f>SUM(W13:AC17)</f>
        <v>59</v>
      </c>
      <c r="X18" s="190"/>
      <c r="Y18" s="190"/>
      <c r="Z18" s="190"/>
      <c r="AA18" s="190"/>
      <c r="AB18" s="190"/>
      <c r="AC18" s="191"/>
      <c r="AD18" s="189">
        <f>SUM(AD13:AJ17)</f>
        <v>57</v>
      </c>
      <c r="AE18" s="190"/>
      <c r="AF18" s="190"/>
      <c r="AG18" s="190"/>
      <c r="AH18" s="190"/>
      <c r="AI18" s="190"/>
      <c r="AJ18" s="191"/>
      <c r="AK18" s="189">
        <f>SUM(AK13:AQ17)</f>
        <v>60</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46</v>
      </c>
      <c r="Q19" s="169"/>
      <c r="R19" s="169"/>
      <c r="S19" s="169"/>
      <c r="T19" s="169"/>
      <c r="U19" s="169"/>
      <c r="V19" s="170"/>
      <c r="W19" s="168">
        <v>44</v>
      </c>
      <c r="X19" s="169"/>
      <c r="Y19" s="169"/>
      <c r="Z19" s="169"/>
      <c r="AA19" s="169"/>
      <c r="AB19" s="169"/>
      <c r="AC19" s="170"/>
      <c r="AD19" s="168">
        <v>44</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 "-", SUM(P19)/P18)</f>
        <v>0.73015873015873012</v>
      </c>
      <c r="Q20" s="495"/>
      <c r="R20" s="495"/>
      <c r="S20" s="495"/>
      <c r="T20" s="495"/>
      <c r="U20" s="495"/>
      <c r="V20" s="495"/>
      <c r="W20" s="495">
        <f t="shared" ref="W20" si="0">IF(W18=0, "-", SUM(W19)/W18)</f>
        <v>0.74576271186440679</v>
      </c>
      <c r="X20" s="495"/>
      <c r="Y20" s="495"/>
      <c r="Z20" s="495"/>
      <c r="AA20" s="495"/>
      <c r="AB20" s="495"/>
      <c r="AC20" s="495"/>
      <c r="AD20" s="495">
        <f t="shared" ref="AD20" si="1">IF(AD18=0, "-", SUM(AD19)/AD18)</f>
        <v>0.77192982456140347</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f>IF(P19=0, "-", SUM(P19)/SUM(P13,P14))</f>
        <v>0.73015873015873012</v>
      </c>
      <c r="Q21" s="495"/>
      <c r="R21" s="495"/>
      <c r="S21" s="495"/>
      <c r="T21" s="495"/>
      <c r="U21" s="495"/>
      <c r="V21" s="495"/>
      <c r="W21" s="495">
        <f t="shared" ref="W21" si="2">IF(W19=0, "-", SUM(W19)/SUM(W13,W14))</f>
        <v>0.74576271186440679</v>
      </c>
      <c r="X21" s="495"/>
      <c r="Y21" s="495"/>
      <c r="Z21" s="495"/>
      <c r="AA21" s="495"/>
      <c r="AB21" s="495"/>
      <c r="AC21" s="495"/>
      <c r="AD21" s="495">
        <f t="shared" ref="AD21" si="3">IF(AD19=0, "-", SUM(AD19)/SUM(AD13,AD14))</f>
        <v>0.77192982456140347</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507</v>
      </c>
      <c r="H23" s="134"/>
      <c r="I23" s="134"/>
      <c r="J23" s="134"/>
      <c r="K23" s="134"/>
      <c r="L23" s="134"/>
      <c r="M23" s="134"/>
      <c r="N23" s="134"/>
      <c r="O23" s="135"/>
      <c r="P23" s="165">
        <v>38</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508</v>
      </c>
      <c r="H24" s="137"/>
      <c r="I24" s="137"/>
      <c r="J24" s="137"/>
      <c r="K24" s="137"/>
      <c r="L24" s="137"/>
      <c r="M24" s="137"/>
      <c r="N24" s="137"/>
      <c r="O24" s="138"/>
      <c r="P24" s="168">
        <v>20</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509</v>
      </c>
      <c r="H25" s="137"/>
      <c r="I25" s="137"/>
      <c r="J25" s="137"/>
      <c r="K25" s="137"/>
      <c r="L25" s="137"/>
      <c r="M25" s="137"/>
      <c r="N25" s="137"/>
      <c r="O25" s="138"/>
      <c r="P25" s="168">
        <v>0.9</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510</v>
      </c>
      <c r="H26" s="137"/>
      <c r="I26" s="137"/>
      <c r="J26" s="137"/>
      <c r="K26" s="137"/>
      <c r="L26" s="137"/>
      <c r="M26" s="137"/>
      <c r="N26" s="137"/>
      <c r="O26" s="138"/>
      <c r="P26" s="168">
        <v>0.7</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511</v>
      </c>
      <c r="H27" s="137"/>
      <c r="I27" s="137"/>
      <c r="J27" s="137"/>
      <c r="K27" s="137"/>
      <c r="L27" s="137"/>
      <c r="M27" s="137"/>
      <c r="N27" s="137"/>
      <c r="O27" s="138"/>
      <c r="P27" s="168">
        <v>0.4</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60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6"/>
      <c r="I30" s="366"/>
      <c r="J30" s="366"/>
      <c r="K30" s="366"/>
      <c r="L30" s="366"/>
      <c r="M30" s="366"/>
      <c r="N30" s="366"/>
      <c r="O30" s="541"/>
      <c r="P30" s="540" t="s">
        <v>59</v>
      </c>
      <c r="Q30" s="366"/>
      <c r="R30" s="366"/>
      <c r="S30" s="366"/>
      <c r="T30" s="366"/>
      <c r="U30" s="366"/>
      <c r="V30" s="366"/>
      <c r="W30" s="366"/>
      <c r="X30" s="541"/>
      <c r="Y30" s="435"/>
      <c r="Z30" s="436"/>
      <c r="AA30" s="437"/>
      <c r="AB30" s="365" t="s">
        <v>12</v>
      </c>
      <c r="AC30" s="543"/>
      <c r="AD30" s="544"/>
      <c r="AE30" s="364" t="s">
        <v>310</v>
      </c>
      <c r="AF30" s="364"/>
      <c r="AG30" s="364"/>
      <c r="AH30" s="364"/>
      <c r="AI30" s="364" t="s">
        <v>311</v>
      </c>
      <c r="AJ30" s="364"/>
      <c r="AK30" s="364"/>
      <c r="AL30" s="364"/>
      <c r="AM30" s="364" t="s">
        <v>317</v>
      </c>
      <c r="AN30" s="364"/>
      <c r="AO30" s="364"/>
      <c r="AP30" s="365"/>
      <c r="AQ30" s="616" t="s">
        <v>308</v>
      </c>
      <c r="AR30" s="617"/>
      <c r="AS30" s="617"/>
      <c r="AT30" s="618"/>
      <c r="AU30" s="366" t="s">
        <v>253</v>
      </c>
      <c r="AV30" s="366"/>
      <c r="AW30" s="366"/>
      <c r="AX30" s="367"/>
    </row>
    <row r="31" spans="1:50" ht="18.75" customHeight="1">
      <c r="A31" s="519"/>
      <c r="B31" s="520"/>
      <c r="C31" s="520"/>
      <c r="D31" s="520"/>
      <c r="E31" s="520"/>
      <c r="F31" s="521"/>
      <c r="G31" s="529"/>
      <c r="H31" s="355"/>
      <c r="I31" s="355"/>
      <c r="J31" s="355"/>
      <c r="K31" s="355"/>
      <c r="L31" s="355"/>
      <c r="M31" s="355"/>
      <c r="N31" s="355"/>
      <c r="O31" s="530"/>
      <c r="P31" s="542"/>
      <c r="Q31" s="355"/>
      <c r="R31" s="355"/>
      <c r="S31" s="355"/>
      <c r="T31" s="355"/>
      <c r="U31" s="355"/>
      <c r="V31" s="355"/>
      <c r="W31" s="355"/>
      <c r="X31" s="530"/>
      <c r="Y31" s="438"/>
      <c r="Z31" s="439"/>
      <c r="AA31" s="440"/>
      <c r="AB31" s="316"/>
      <c r="AC31" s="317"/>
      <c r="AD31" s="318"/>
      <c r="AE31" s="354"/>
      <c r="AF31" s="354"/>
      <c r="AG31" s="354"/>
      <c r="AH31" s="354"/>
      <c r="AI31" s="354"/>
      <c r="AJ31" s="354"/>
      <c r="AK31" s="354"/>
      <c r="AL31" s="354"/>
      <c r="AM31" s="354"/>
      <c r="AN31" s="354"/>
      <c r="AO31" s="354"/>
      <c r="AP31" s="316"/>
      <c r="AQ31" s="195">
        <v>29</v>
      </c>
      <c r="AR31" s="184"/>
      <c r="AS31" s="118" t="s">
        <v>309</v>
      </c>
      <c r="AT31" s="119"/>
      <c r="AU31" s="251" t="s">
        <v>472</v>
      </c>
      <c r="AV31" s="251"/>
      <c r="AW31" s="355" t="s">
        <v>297</v>
      </c>
      <c r="AX31" s="356"/>
    </row>
    <row r="32" spans="1:50" ht="23.25" customHeight="1">
      <c r="A32" s="522"/>
      <c r="B32" s="520"/>
      <c r="C32" s="520"/>
      <c r="D32" s="520"/>
      <c r="E32" s="520"/>
      <c r="F32" s="521"/>
      <c r="G32" s="496" t="s">
        <v>529</v>
      </c>
      <c r="H32" s="497"/>
      <c r="I32" s="497"/>
      <c r="J32" s="497"/>
      <c r="K32" s="497"/>
      <c r="L32" s="497"/>
      <c r="M32" s="497"/>
      <c r="N32" s="497"/>
      <c r="O32" s="498"/>
      <c r="P32" s="106" t="s">
        <v>528</v>
      </c>
      <c r="Q32" s="107"/>
      <c r="R32" s="107"/>
      <c r="S32" s="107"/>
      <c r="T32" s="107"/>
      <c r="U32" s="107"/>
      <c r="V32" s="107"/>
      <c r="W32" s="107"/>
      <c r="X32" s="198"/>
      <c r="Y32" s="322" t="s">
        <v>13</v>
      </c>
      <c r="Z32" s="505"/>
      <c r="AA32" s="506"/>
      <c r="AB32" s="507" t="s">
        <v>473</v>
      </c>
      <c r="AC32" s="507"/>
      <c r="AD32" s="507"/>
      <c r="AE32" s="335">
        <v>0</v>
      </c>
      <c r="AF32" s="336"/>
      <c r="AG32" s="336"/>
      <c r="AH32" s="336"/>
      <c r="AI32" s="335">
        <v>0</v>
      </c>
      <c r="AJ32" s="336"/>
      <c r="AK32" s="336"/>
      <c r="AL32" s="336"/>
      <c r="AM32" s="335">
        <v>0</v>
      </c>
      <c r="AN32" s="336"/>
      <c r="AO32" s="336"/>
      <c r="AP32" s="336"/>
      <c r="AQ32" s="175"/>
      <c r="AR32" s="176"/>
      <c r="AS32" s="176"/>
      <c r="AT32" s="177"/>
      <c r="AU32" s="336" t="s">
        <v>472</v>
      </c>
      <c r="AV32" s="336"/>
      <c r="AW32" s="336"/>
      <c r="AX32" s="352"/>
    </row>
    <row r="33" spans="1:50" ht="23.25" customHeight="1">
      <c r="A33" s="523"/>
      <c r="B33" s="524"/>
      <c r="C33" s="524"/>
      <c r="D33" s="524"/>
      <c r="E33" s="524"/>
      <c r="F33" s="525"/>
      <c r="G33" s="499"/>
      <c r="H33" s="500"/>
      <c r="I33" s="500"/>
      <c r="J33" s="500"/>
      <c r="K33" s="500"/>
      <c r="L33" s="500"/>
      <c r="M33" s="500"/>
      <c r="N33" s="500"/>
      <c r="O33" s="501"/>
      <c r="P33" s="408"/>
      <c r="Q33" s="200"/>
      <c r="R33" s="200"/>
      <c r="S33" s="200"/>
      <c r="T33" s="200"/>
      <c r="U33" s="200"/>
      <c r="V33" s="200"/>
      <c r="W33" s="200"/>
      <c r="X33" s="201"/>
      <c r="Y33" s="268" t="s">
        <v>54</v>
      </c>
      <c r="Z33" s="263"/>
      <c r="AA33" s="264"/>
      <c r="AB33" s="477" t="s">
        <v>473</v>
      </c>
      <c r="AC33" s="477"/>
      <c r="AD33" s="477"/>
      <c r="AE33" s="335">
        <v>0</v>
      </c>
      <c r="AF33" s="336"/>
      <c r="AG33" s="336"/>
      <c r="AH33" s="336"/>
      <c r="AI33" s="335">
        <v>0</v>
      </c>
      <c r="AJ33" s="336"/>
      <c r="AK33" s="336"/>
      <c r="AL33" s="336"/>
      <c r="AM33" s="335">
        <v>0</v>
      </c>
      <c r="AN33" s="336"/>
      <c r="AO33" s="336"/>
      <c r="AP33" s="336"/>
      <c r="AQ33" s="175">
        <v>0</v>
      </c>
      <c r="AR33" s="176"/>
      <c r="AS33" s="176"/>
      <c r="AT33" s="177"/>
      <c r="AU33" s="336" t="s">
        <v>472</v>
      </c>
      <c r="AV33" s="336"/>
      <c r="AW33" s="336"/>
      <c r="AX33" s="352"/>
    </row>
    <row r="34" spans="1:50" ht="23.25" customHeight="1">
      <c r="A34" s="522"/>
      <c r="B34" s="520"/>
      <c r="C34" s="520"/>
      <c r="D34" s="520"/>
      <c r="E34" s="520"/>
      <c r="F34" s="521"/>
      <c r="G34" s="502"/>
      <c r="H34" s="503"/>
      <c r="I34" s="503"/>
      <c r="J34" s="503"/>
      <c r="K34" s="503"/>
      <c r="L34" s="503"/>
      <c r="M34" s="503"/>
      <c r="N34" s="503"/>
      <c r="O34" s="504"/>
      <c r="P34" s="109"/>
      <c r="Q34" s="110"/>
      <c r="R34" s="110"/>
      <c r="S34" s="110"/>
      <c r="T34" s="110"/>
      <c r="U34" s="110"/>
      <c r="V34" s="110"/>
      <c r="W34" s="110"/>
      <c r="X34" s="203"/>
      <c r="Y34" s="268" t="s">
        <v>14</v>
      </c>
      <c r="Z34" s="263"/>
      <c r="AA34" s="264"/>
      <c r="AB34" s="462" t="s">
        <v>298</v>
      </c>
      <c r="AC34" s="462"/>
      <c r="AD34" s="462"/>
      <c r="AE34" s="335">
        <v>100</v>
      </c>
      <c r="AF34" s="336"/>
      <c r="AG34" s="336"/>
      <c r="AH34" s="336"/>
      <c r="AI34" s="335">
        <v>100</v>
      </c>
      <c r="AJ34" s="336"/>
      <c r="AK34" s="336"/>
      <c r="AL34" s="336"/>
      <c r="AM34" s="335">
        <v>100</v>
      </c>
      <c r="AN34" s="336"/>
      <c r="AO34" s="336"/>
      <c r="AP34" s="336"/>
      <c r="AQ34" s="175"/>
      <c r="AR34" s="176"/>
      <c r="AS34" s="176"/>
      <c r="AT34" s="177"/>
      <c r="AU34" s="336" t="s">
        <v>472</v>
      </c>
      <c r="AV34" s="336"/>
      <c r="AW34" s="336"/>
      <c r="AX34" s="352"/>
    </row>
    <row r="35" spans="1:50" ht="23.25" customHeight="1">
      <c r="A35" s="858" t="s">
        <v>456</v>
      </c>
      <c r="B35" s="859"/>
      <c r="C35" s="859"/>
      <c r="D35" s="859"/>
      <c r="E35" s="859"/>
      <c r="F35" s="860"/>
      <c r="G35" s="864" t="s">
        <v>530</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c r="A37" s="619" t="s">
        <v>422</v>
      </c>
      <c r="B37" s="620"/>
      <c r="C37" s="620"/>
      <c r="D37" s="620"/>
      <c r="E37" s="620"/>
      <c r="F37" s="621"/>
      <c r="G37" s="730" t="s">
        <v>265</v>
      </c>
      <c r="H37" s="359"/>
      <c r="I37" s="359"/>
      <c r="J37" s="359"/>
      <c r="K37" s="359"/>
      <c r="L37" s="359"/>
      <c r="M37" s="359"/>
      <c r="N37" s="359"/>
      <c r="O37" s="607"/>
      <c r="P37" s="606" t="s">
        <v>59</v>
      </c>
      <c r="Q37" s="359"/>
      <c r="R37" s="359"/>
      <c r="S37" s="359"/>
      <c r="T37" s="359"/>
      <c r="U37" s="359"/>
      <c r="V37" s="359"/>
      <c r="W37" s="359"/>
      <c r="X37" s="607"/>
      <c r="Y37" s="608"/>
      <c r="Z37" s="609"/>
      <c r="AA37" s="610"/>
      <c r="AB37" s="358" t="s">
        <v>12</v>
      </c>
      <c r="AC37" s="611"/>
      <c r="AD37" s="612"/>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c r="A38" s="519"/>
      <c r="B38" s="520"/>
      <c r="C38" s="520"/>
      <c r="D38" s="520"/>
      <c r="E38" s="520"/>
      <c r="F38" s="521"/>
      <c r="G38" s="529"/>
      <c r="H38" s="355"/>
      <c r="I38" s="355"/>
      <c r="J38" s="355"/>
      <c r="K38" s="355"/>
      <c r="L38" s="355"/>
      <c r="M38" s="355"/>
      <c r="N38" s="355"/>
      <c r="O38" s="530"/>
      <c r="P38" s="542"/>
      <c r="Q38" s="355"/>
      <c r="R38" s="355"/>
      <c r="S38" s="355"/>
      <c r="T38" s="355"/>
      <c r="U38" s="355"/>
      <c r="V38" s="355"/>
      <c r="W38" s="355"/>
      <c r="X38" s="530"/>
      <c r="Y38" s="438"/>
      <c r="Z38" s="439"/>
      <c r="AA38" s="440"/>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2" t="s">
        <v>13</v>
      </c>
      <c r="Z39" s="505"/>
      <c r="AA39" s="506"/>
      <c r="AB39" s="507"/>
      <c r="AC39" s="507"/>
      <c r="AD39" s="507"/>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c r="A42" s="858" t="s">
        <v>456</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c r="A44" s="619" t="s">
        <v>422</v>
      </c>
      <c r="B44" s="620"/>
      <c r="C44" s="620"/>
      <c r="D44" s="620"/>
      <c r="E44" s="620"/>
      <c r="F44" s="621"/>
      <c r="G44" s="730" t="s">
        <v>265</v>
      </c>
      <c r="H44" s="359"/>
      <c r="I44" s="359"/>
      <c r="J44" s="359"/>
      <c r="K44" s="359"/>
      <c r="L44" s="359"/>
      <c r="M44" s="359"/>
      <c r="N44" s="359"/>
      <c r="O44" s="607"/>
      <c r="P44" s="606" t="s">
        <v>59</v>
      </c>
      <c r="Q44" s="359"/>
      <c r="R44" s="359"/>
      <c r="S44" s="359"/>
      <c r="T44" s="359"/>
      <c r="U44" s="359"/>
      <c r="V44" s="359"/>
      <c r="W44" s="359"/>
      <c r="X44" s="607"/>
      <c r="Y44" s="608"/>
      <c r="Z44" s="609"/>
      <c r="AA44" s="610"/>
      <c r="AB44" s="358" t="s">
        <v>12</v>
      </c>
      <c r="AC44" s="611"/>
      <c r="AD44" s="612"/>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c r="A45" s="519"/>
      <c r="B45" s="520"/>
      <c r="C45" s="520"/>
      <c r="D45" s="520"/>
      <c r="E45" s="520"/>
      <c r="F45" s="521"/>
      <c r="G45" s="529"/>
      <c r="H45" s="355"/>
      <c r="I45" s="355"/>
      <c r="J45" s="355"/>
      <c r="K45" s="355"/>
      <c r="L45" s="355"/>
      <c r="M45" s="355"/>
      <c r="N45" s="355"/>
      <c r="O45" s="530"/>
      <c r="P45" s="542"/>
      <c r="Q45" s="355"/>
      <c r="R45" s="355"/>
      <c r="S45" s="355"/>
      <c r="T45" s="355"/>
      <c r="U45" s="355"/>
      <c r="V45" s="355"/>
      <c r="W45" s="355"/>
      <c r="X45" s="530"/>
      <c r="Y45" s="438"/>
      <c r="Z45" s="439"/>
      <c r="AA45" s="440"/>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2" t="s">
        <v>13</v>
      </c>
      <c r="Z46" s="505"/>
      <c r="AA46" s="506"/>
      <c r="AB46" s="507"/>
      <c r="AC46" s="507"/>
      <c r="AD46" s="507"/>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c r="A49" s="858" t="s">
        <v>456</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c r="A52" s="519"/>
      <c r="B52" s="520"/>
      <c r="C52" s="520"/>
      <c r="D52" s="520"/>
      <c r="E52" s="520"/>
      <c r="F52" s="521"/>
      <c r="G52" s="529"/>
      <c r="H52" s="355"/>
      <c r="I52" s="355"/>
      <c r="J52" s="355"/>
      <c r="K52" s="355"/>
      <c r="L52" s="355"/>
      <c r="M52" s="355"/>
      <c r="N52" s="355"/>
      <c r="O52" s="530"/>
      <c r="P52" s="542"/>
      <c r="Q52" s="355"/>
      <c r="R52" s="355"/>
      <c r="S52" s="355"/>
      <c r="T52" s="355"/>
      <c r="U52" s="355"/>
      <c r="V52" s="355"/>
      <c r="W52" s="355"/>
      <c r="X52" s="530"/>
      <c r="Y52" s="438"/>
      <c r="Z52" s="439"/>
      <c r="AA52" s="440"/>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2" t="s">
        <v>13</v>
      </c>
      <c r="Z53" s="505"/>
      <c r="AA53" s="506"/>
      <c r="AB53" s="507"/>
      <c r="AC53" s="507"/>
      <c r="AD53" s="507"/>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c r="A56" s="858" t="s">
        <v>456</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c r="A59" s="519"/>
      <c r="B59" s="520"/>
      <c r="C59" s="520"/>
      <c r="D59" s="520"/>
      <c r="E59" s="520"/>
      <c r="F59" s="521"/>
      <c r="G59" s="529"/>
      <c r="H59" s="355"/>
      <c r="I59" s="355"/>
      <c r="J59" s="355"/>
      <c r="K59" s="355"/>
      <c r="L59" s="355"/>
      <c r="M59" s="355"/>
      <c r="N59" s="355"/>
      <c r="O59" s="530"/>
      <c r="P59" s="542"/>
      <c r="Q59" s="355"/>
      <c r="R59" s="355"/>
      <c r="S59" s="355"/>
      <c r="T59" s="355"/>
      <c r="U59" s="355"/>
      <c r="V59" s="355"/>
      <c r="W59" s="355"/>
      <c r="X59" s="530"/>
      <c r="Y59" s="438"/>
      <c r="Z59" s="439"/>
      <c r="AA59" s="440"/>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2" t="s">
        <v>13</v>
      </c>
      <c r="Z60" s="505"/>
      <c r="AA60" s="506"/>
      <c r="AB60" s="507"/>
      <c r="AC60" s="507"/>
      <c r="AD60" s="507"/>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c r="A63" s="858" t="s">
        <v>456</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446</v>
      </c>
      <c r="AC67" s="961"/>
      <c r="AD67" s="961"/>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446</v>
      </c>
      <c r="AC68" s="962"/>
      <c r="AD68" s="962"/>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447</v>
      </c>
      <c r="AC69" s="853"/>
      <c r="AD69" s="853"/>
      <c r="AE69" s="855"/>
      <c r="AF69" s="856"/>
      <c r="AG69" s="856"/>
      <c r="AH69" s="856"/>
      <c r="AI69" s="855"/>
      <c r="AJ69" s="856"/>
      <c r="AK69" s="856"/>
      <c r="AL69" s="856"/>
      <c r="AM69" s="855"/>
      <c r="AN69" s="856"/>
      <c r="AO69" s="856"/>
      <c r="AP69" s="856"/>
      <c r="AQ69" s="335"/>
      <c r="AR69" s="336"/>
      <c r="AS69" s="336"/>
      <c r="AT69" s="337"/>
      <c r="AU69" s="336"/>
      <c r="AV69" s="336"/>
      <c r="AW69" s="336"/>
      <c r="AX69" s="352"/>
    </row>
    <row r="70" spans="1:50" ht="23.25" hidden="1" customHeight="1">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445</v>
      </c>
      <c r="X70" s="967"/>
      <c r="Y70" s="959" t="s">
        <v>13</v>
      </c>
      <c r="Z70" s="959"/>
      <c r="AA70" s="960"/>
      <c r="AB70" s="961" t="s">
        <v>446</v>
      </c>
      <c r="AC70" s="961"/>
      <c r="AD70" s="961"/>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446</v>
      </c>
      <c r="AC71" s="962"/>
      <c r="AD71" s="962"/>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447</v>
      </c>
      <c r="AC72" s="853"/>
      <c r="AD72" s="853"/>
      <c r="AE72" s="855"/>
      <c r="AF72" s="856"/>
      <c r="AG72" s="856"/>
      <c r="AH72" s="856"/>
      <c r="AI72" s="855"/>
      <c r="AJ72" s="856"/>
      <c r="AK72" s="856"/>
      <c r="AL72" s="856"/>
      <c r="AM72" s="855"/>
      <c r="AN72" s="856"/>
      <c r="AO72" s="856"/>
      <c r="AP72" s="856"/>
      <c r="AQ72" s="335"/>
      <c r="AR72" s="336"/>
      <c r="AS72" s="336"/>
      <c r="AT72" s="337"/>
      <c r="AU72" s="336"/>
      <c r="AV72" s="336"/>
      <c r="AW72" s="336"/>
      <c r="AX72" s="352"/>
    </row>
    <row r="73" spans="1:50" ht="18.75" hidden="1" customHeight="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c r="A78" s="872" t="s">
        <v>459</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c r="A81" s="475"/>
      <c r="B81" s="821"/>
      <c r="C81" s="508"/>
      <c r="D81" s="508"/>
      <c r="E81" s="508"/>
      <c r="F81" s="509"/>
      <c r="G81" s="355"/>
      <c r="H81" s="355"/>
      <c r="I81" s="355"/>
      <c r="J81" s="355"/>
      <c r="K81" s="355"/>
      <c r="L81" s="355"/>
      <c r="M81" s="355"/>
      <c r="N81" s="355"/>
      <c r="O81" s="355"/>
      <c r="P81" s="355"/>
      <c r="Q81" s="355"/>
      <c r="R81" s="355"/>
      <c r="S81" s="355"/>
      <c r="T81" s="355"/>
      <c r="U81" s="355"/>
      <c r="V81" s="355"/>
      <c r="W81" s="355"/>
      <c r="X81" s="355"/>
      <c r="Y81" s="355"/>
      <c r="Z81" s="355"/>
      <c r="AA81" s="530"/>
      <c r="AB81" s="542"/>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c r="A86" s="475"/>
      <c r="B86" s="508"/>
      <c r="C86" s="508"/>
      <c r="D86" s="508"/>
      <c r="E86" s="508"/>
      <c r="F86" s="509"/>
      <c r="G86" s="529"/>
      <c r="H86" s="355"/>
      <c r="I86" s="355"/>
      <c r="J86" s="355"/>
      <c r="K86" s="355"/>
      <c r="L86" s="355"/>
      <c r="M86" s="355"/>
      <c r="N86" s="355"/>
      <c r="O86" s="530"/>
      <c r="P86" s="542"/>
      <c r="Q86" s="355"/>
      <c r="R86" s="355"/>
      <c r="S86" s="355"/>
      <c r="T86" s="355"/>
      <c r="U86" s="355"/>
      <c r="V86" s="355"/>
      <c r="W86" s="355"/>
      <c r="X86" s="53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c r="A91" s="475"/>
      <c r="B91" s="508"/>
      <c r="C91" s="508"/>
      <c r="D91" s="508"/>
      <c r="E91" s="508"/>
      <c r="F91" s="509"/>
      <c r="G91" s="529"/>
      <c r="H91" s="355"/>
      <c r="I91" s="355"/>
      <c r="J91" s="355"/>
      <c r="K91" s="355"/>
      <c r="L91" s="355"/>
      <c r="M91" s="355"/>
      <c r="N91" s="355"/>
      <c r="O91" s="530"/>
      <c r="P91" s="542"/>
      <c r="Q91" s="355"/>
      <c r="R91" s="355"/>
      <c r="S91" s="355"/>
      <c r="T91" s="355"/>
      <c r="U91" s="355"/>
      <c r="V91" s="355"/>
      <c r="W91" s="355"/>
      <c r="X91" s="53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c r="A96" s="475"/>
      <c r="B96" s="508"/>
      <c r="C96" s="508"/>
      <c r="D96" s="508"/>
      <c r="E96" s="508"/>
      <c r="F96" s="509"/>
      <c r="G96" s="529"/>
      <c r="H96" s="355"/>
      <c r="I96" s="355"/>
      <c r="J96" s="355"/>
      <c r="K96" s="355"/>
      <c r="L96" s="355"/>
      <c r="M96" s="355"/>
      <c r="N96" s="355"/>
      <c r="O96" s="530"/>
      <c r="P96" s="542"/>
      <c r="Q96" s="355"/>
      <c r="R96" s="355"/>
      <c r="S96" s="355"/>
      <c r="T96" s="355"/>
      <c r="U96" s="355"/>
      <c r="V96" s="355"/>
      <c r="W96" s="355"/>
      <c r="X96" s="53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c r="A101" s="456"/>
      <c r="B101" s="457"/>
      <c r="C101" s="457"/>
      <c r="D101" s="457"/>
      <c r="E101" s="457"/>
      <c r="F101" s="458"/>
      <c r="G101" s="107" t="s">
        <v>474</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475</v>
      </c>
      <c r="AC101" s="507"/>
      <c r="AD101" s="507"/>
      <c r="AE101" s="335">
        <v>69</v>
      </c>
      <c r="AF101" s="336"/>
      <c r="AG101" s="336"/>
      <c r="AH101" s="337"/>
      <c r="AI101" s="335">
        <v>78</v>
      </c>
      <c r="AJ101" s="336"/>
      <c r="AK101" s="336"/>
      <c r="AL101" s="337"/>
      <c r="AM101" s="335">
        <v>72</v>
      </c>
      <c r="AN101" s="336"/>
      <c r="AO101" s="336"/>
      <c r="AP101" s="337"/>
      <c r="AQ101" s="335"/>
      <c r="AR101" s="336"/>
      <c r="AS101" s="336"/>
      <c r="AT101" s="337"/>
      <c r="AU101" s="335"/>
      <c r="AV101" s="336"/>
      <c r="AW101" s="336"/>
      <c r="AX101" s="337"/>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07" t="s">
        <v>475</v>
      </c>
      <c r="AC102" s="507"/>
      <c r="AD102" s="507"/>
      <c r="AE102" s="312">
        <v>73</v>
      </c>
      <c r="AF102" s="312"/>
      <c r="AG102" s="312"/>
      <c r="AH102" s="312"/>
      <c r="AI102" s="312">
        <v>71</v>
      </c>
      <c r="AJ102" s="312"/>
      <c r="AK102" s="312"/>
      <c r="AL102" s="312"/>
      <c r="AM102" s="312">
        <v>72</v>
      </c>
      <c r="AN102" s="312"/>
      <c r="AO102" s="312"/>
      <c r="AP102" s="312"/>
      <c r="AQ102" s="855">
        <v>69</v>
      </c>
      <c r="AR102" s="856"/>
      <c r="AS102" s="856"/>
      <c r="AT102" s="857"/>
      <c r="AU102" s="855"/>
      <c r="AV102" s="856"/>
      <c r="AW102" s="856"/>
      <c r="AX102" s="857"/>
    </row>
    <row r="103" spans="1:60" ht="31.5" customHeight="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2" t="s">
        <v>425</v>
      </c>
      <c r="AR103" s="343"/>
      <c r="AS103" s="343"/>
      <c r="AT103" s="854"/>
      <c r="AU103" s="342" t="s">
        <v>426</v>
      </c>
      <c r="AV103" s="343"/>
      <c r="AW103" s="343"/>
      <c r="AX103" s="344"/>
    </row>
    <row r="104" spans="1:60" ht="23.25" customHeight="1">
      <c r="A104" s="456"/>
      <c r="B104" s="457"/>
      <c r="C104" s="457"/>
      <c r="D104" s="457"/>
      <c r="E104" s="457"/>
      <c r="F104" s="458"/>
      <c r="G104" s="107" t="s">
        <v>478</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475</v>
      </c>
      <c r="AC104" s="442"/>
      <c r="AD104" s="443"/>
      <c r="AE104" s="312">
        <v>13</v>
      </c>
      <c r="AF104" s="312"/>
      <c r="AG104" s="312"/>
      <c r="AH104" s="312"/>
      <c r="AI104" s="312">
        <v>13</v>
      </c>
      <c r="AJ104" s="312"/>
      <c r="AK104" s="312"/>
      <c r="AL104" s="312"/>
      <c r="AM104" s="312">
        <v>14</v>
      </c>
      <c r="AN104" s="312"/>
      <c r="AO104" s="312"/>
      <c r="AP104" s="312"/>
      <c r="AQ104" s="335"/>
      <c r="AR104" s="336"/>
      <c r="AS104" s="336"/>
      <c r="AT104" s="337"/>
      <c r="AU104" s="335"/>
      <c r="AV104" s="336"/>
      <c r="AW104" s="336"/>
      <c r="AX104" s="337"/>
    </row>
    <row r="105" spans="1:60" ht="23.25"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t="s">
        <v>475</v>
      </c>
      <c r="AC105" s="310"/>
      <c r="AD105" s="311"/>
      <c r="AE105" s="312">
        <v>13</v>
      </c>
      <c r="AF105" s="312"/>
      <c r="AG105" s="312"/>
      <c r="AH105" s="312"/>
      <c r="AI105" s="312">
        <v>13</v>
      </c>
      <c r="AJ105" s="312"/>
      <c r="AK105" s="312"/>
      <c r="AL105" s="312"/>
      <c r="AM105" s="312">
        <v>13</v>
      </c>
      <c r="AN105" s="312"/>
      <c r="AO105" s="312"/>
      <c r="AP105" s="312"/>
      <c r="AQ105" s="335">
        <v>13</v>
      </c>
      <c r="AR105" s="336"/>
      <c r="AS105" s="336"/>
      <c r="AT105" s="337"/>
      <c r="AU105" s="855"/>
      <c r="AV105" s="856"/>
      <c r="AW105" s="856"/>
      <c r="AX105" s="857"/>
    </row>
    <row r="106" spans="1:60" ht="31.5" hidden="1" customHeight="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2" t="s">
        <v>425</v>
      </c>
      <c r="AR106" s="343"/>
      <c r="AS106" s="343"/>
      <c r="AT106" s="854"/>
      <c r="AU106" s="342" t="s">
        <v>426</v>
      </c>
      <c r="AV106" s="343"/>
      <c r="AW106" s="343"/>
      <c r="AX106" s="344"/>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5"/>
      <c r="AV108" s="856"/>
      <c r="AW108" s="856"/>
      <c r="AX108" s="857"/>
    </row>
    <row r="109" spans="1:60" ht="31.5" hidden="1" customHeight="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2" t="s">
        <v>425</v>
      </c>
      <c r="AR109" s="343"/>
      <c r="AS109" s="343"/>
      <c r="AT109" s="854"/>
      <c r="AU109" s="342" t="s">
        <v>426</v>
      </c>
      <c r="AV109" s="343"/>
      <c r="AW109" s="343"/>
      <c r="AX109" s="344"/>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5"/>
      <c r="AV111" s="856"/>
      <c r="AW111" s="856"/>
      <c r="AX111" s="857"/>
    </row>
    <row r="112" spans="1:60" ht="31.5" hidden="1" customHeight="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9" t="s">
        <v>425</v>
      </c>
      <c r="AR112" s="340"/>
      <c r="AS112" s="340"/>
      <c r="AT112" s="341"/>
      <c r="AU112" s="342" t="s">
        <v>426</v>
      </c>
      <c r="AV112" s="343"/>
      <c r="AW112" s="343"/>
      <c r="AX112" s="344"/>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9" t="s">
        <v>399</v>
      </c>
      <c r="AR115" s="320"/>
      <c r="AS115" s="320"/>
      <c r="AT115" s="320"/>
      <c r="AU115" s="320"/>
      <c r="AV115" s="320"/>
      <c r="AW115" s="320"/>
      <c r="AX115" s="321"/>
    </row>
    <row r="116" spans="1:50" ht="23.25" customHeight="1">
      <c r="A116" s="257"/>
      <c r="B116" s="258"/>
      <c r="C116" s="258"/>
      <c r="D116" s="258"/>
      <c r="E116" s="258"/>
      <c r="F116" s="259"/>
      <c r="G116" s="287" t="s">
        <v>479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481</v>
      </c>
      <c r="AC116" s="266"/>
      <c r="AD116" s="267"/>
      <c r="AE116" s="312">
        <v>41</v>
      </c>
      <c r="AF116" s="312"/>
      <c r="AG116" s="312"/>
      <c r="AH116" s="312"/>
      <c r="AI116" s="312">
        <v>39</v>
      </c>
      <c r="AJ116" s="312"/>
      <c r="AK116" s="312"/>
      <c r="AL116" s="312"/>
      <c r="AM116" s="312">
        <v>36</v>
      </c>
      <c r="AN116" s="312"/>
      <c r="AO116" s="312"/>
      <c r="AP116" s="312"/>
      <c r="AQ116" s="335"/>
      <c r="AR116" s="336"/>
      <c r="AS116" s="336"/>
      <c r="AT116" s="336"/>
      <c r="AU116" s="336"/>
      <c r="AV116" s="336"/>
      <c r="AW116" s="336"/>
      <c r="AX116" s="352"/>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482</v>
      </c>
      <c r="AC117" s="326"/>
      <c r="AD117" s="327"/>
      <c r="AE117" s="271" t="s">
        <v>483</v>
      </c>
      <c r="AF117" s="271"/>
      <c r="AG117" s="271"/>
      <c r="AH117" s="271"/>
      <c r="AI117" s="271" t="s">
        <v>484</v>
      </c>
      <c r="AJ117" s="271"/>
      <c r="AK117" s="271"/>
      <c r="AL117" s="271"/>
      <c r="AM117" s="271" t="s">
        <v>515</v>
      </c>
      <c r="AN117" s="271"/>
      <c r="AO117" s="271"/>
      <c r="AP117" s="271"/>
      <c r="AQ117" s="271"/>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9" t="s">
        <v>399</v>
      </c>
      <c r="AR118" s="320"/>
      <c r="AS118" s="320"/>
      <c r="AT118" s="320"/>
      <c r="AU118" s="320"/>
      <c r="AV118" s="320"/>
      <c r="AW118" s="320"/>
      <c r="AX118" s="321"/>
    </row>
    <row r="119" spans="1:50" ht="23.25" customHeight="1">
      <c r="A119" s="257"/>
      <c r="B119" s="258"/>
      <c r="C119" s="258"/>
      <c r="D119" s="258"/>
      <c r="E119" s="258"/>
      <c r="F119" s="259"/>
      <c r="G119" s="287" t="s">
        <v>480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481</v>
      </c>
      <c r="AC119" s="266"/>
      <c r="AD119" s="267"/>
      <c r="AE119" s="312">
        <v>1.3</v>
      </c>
      <c r="AF119" s="312"/>
      <c r="AG119" s="312"/>
      <c r="AH119" s="312"/>
      <c r="AI119" s="312">
        <v>1.3</v>
      </c>
      <c r="AJ119" s="312"/>
      <c r="AK119" s="312"/>
      <c r="AL119" s="312"/>
      <c r="AM119" s="312">
        <v>1.4</v>
      </c>
      <c r="AN119" s="312"/>
      <c r="AO119" s="312"/>
      <c r="AP119" s="312"/>
      <c r="AQ119" s="312"/>
      <c r="AR119" s="312"/>
      <c r="AS119" s="312"/>
      <c r="AT119" s="312"/>
      <c r="AU119" s="312"/>
      <c r="AV119" s="312"/>
      <c r="AW119" s="312"/>
      <c r="AX119" s="338"/>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482</v>
      </c>
      <c r="AC120" s="326"/>
      <c r="AD120" s="327"/>
      <c r="AE120" s="271" t="s">
        <v>485</v>
      </c>
      <c r="AF120" s="271"/>
      <c r="AG120" s="271"/>
      <c r="AH120" s="271"/>
      <c r="AI120" s="271" t="s">
        <v>485</v>
      </c>
      <c r="AJ120" s="271"/>
      <c r="AK120" s="271"/>
      <c r="AL120" s="271"/>
      <c r="AM120" s="271" t="s">
        <v>514</v>
      </c>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9" t="s">
        <v>399</v>
      </c>
      <c r="AR121" s="320"/>
      <c r="AS121" s="320"/>
      <c r="AT121" s="320"/>
      <c r="AU121" s="320"/>
      <c r="AV121" s="320"/>
      <c r="AW121" s="320"/>
      <c r="AX121" s="321"/>
    </row>
    <row r="122" spans="1:50" ht="23.25" hidden="1" customHeight="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435</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9" t="s">
        <v>399</v>
      </c>
      <c r="AR124" s="320"/>
      <c r="AS124" s="320"/>
      <c r="AT124" s="320"/>
      <c r="AU124" s="320"/>
      <c r="AV124" s="320"/>
      <c r="AW124" s="320"/>
      <c r="AX124" s="321"/>
    </row>
    <row r="125" spans="1:50" ht="23.25" hidden="1" customHeight="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433</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399</v>
      </c>
      <c r="AR127" s="320"/>
      <c r="AS127" s="320"/>
      <c r="AT127" s="320"/>
      <c r="AU127" s="320"/>
      <c r="AV127" s="320"/>
      <c r="AW127" s="320"/>
      <c r="AX127" s="321"/>
    </row>
    <row r="128" spans="1:50" ht="23.25" hidden="1" customHeight="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433</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7" t="s">
        <v>323</v>
      </c>
      <c r="B130" s="985"/>
      <c r="C130" s="984" t="s">
        <v>320</v>
      </c>
      <c r="D130" s="985"/>
      <c r="E130" s="273" t="s">
        <v>353</v>
      </c>
      <c r="F130" s="274"/>
      <c r="G130" s="275" t="s">
        <v>486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8"/>
      <c r="B131" s="222"/>
      <c r="C131" s="221"/>
      <c r="D131" s="222"/>
      <c r="E131" s="208" t="s">
        <v>352</v>
      </c>
      <c r="F131" s="209"/>
      <c r="G131" s="202" t="s">
        <v>487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477</v>
      </c>
      <c r="AR133" s="251"/>
      <c r="AS133" s="118" t="s">
        <v>309</v>
      </c>
      <c r="AT133" s="119"/>
      <c r="AU133" s="184" t="s">
        <v>477</v>
      </c>
      <c r="AV133" s="184"/>
      <c r="AW133" s="118" t="s">
        <v>297</v>
      </c>
      <c r="AX133" s="196"/>
    </row>
    <row r="134" spans="1:50" ht="39.75" customHeight="1">
      <c r="A134" s="988"/>
      <c r="B134" s="222"/>
      <c r="C134" s="221"/>
      <c r="D134" s="222"/>
      <c r="E134" s="221"/>
      <c r="F134" s="283"/>
      <c r="G134" s="197" t="s">
        <v>488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489</v>
      </c>
      <c r="AC134" s="174"/>
      <c r="AD134" s="174"/>
      <c r="AE134" s="252">
        <v>0</v>
      </c>
      <c r="AF134" s="176"/>
      <c r="AG134" s="176"/>
      <c r="AH134" s="176"/>
      <c r="AI134" s="252">
        <v>0</v>
      </c>
      <c r="AJ134" s="176"/>
      <c r="AK134" s="176"/>
      <c r="AL134" s="176"/>
      <c r="AM134" s="252" t="s">
        <v>477</v>
      </c>
      <c r="AN134" s="176"/>
      <c r="AO134" s="176"/>
      <c r="AP134" s="176"/>
      <c r="AQ134" s="252" t="s">
        <v>477</v>
      </c>
      <c r="AR134" s="176"/>
      <c r="AS134" s="176"/>
      <c r="AT134" s="176"/>
      <c r="AU134" s="252" t="s">
        <v>477</v>
      </c>
      <c r="AV134" s="176"/>
      <c r="AW134" s="176"/>
      <c r="AX134" s="178"/>
    </row>
    <row r="135" spans="1:50" ht="39.75" customHeight="1">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489</v>
      </c>
      <c r="AC135" s="188"/>
      <c r="AD135" s="188"/>
      <c r="AE135" s="252">
        <v>0</v>
      </c>
      <c r="AF135" s="176"/>
      <c r="AG135" s="176"/>
      <c r="AH135" s="176"/>
      <c r="AI135" s="252">
        <v>0</v>
      </c>
      <c r="AJ135" s="176"/>
      <c r="AK135" s="176"/>
      <c r="AL135" s="176"/>
      <c r="AM135" s="252">
        <v>0</v>
      </c>
      <c r="AN135" s="176"/>
      <c r="AO135" s="176"/>
      <c r="AP135" s="176"/>
      <c r="AQ135" s="252" t="s">
        <v>477</v>
      </c>
      <c r="AR135" s="176"/>
      <c r="AS135" s="176"/>
      <c r="AT135" s="176"/>
      <c r="AU135" s="252" t="s">
        <v>477</v>
      </c>
      <c r="AV135" s="176"/>
      <c r="AW135" s="176"/>
      <c r="AX135" s="178"/>
    </row>
    <row r="136" spans="1:50" ht="18.75" hidden="1" customHeight="1">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8"/>
      <c r="B188" s="222"/>
      <c r="C188" s="221"/>
      <c r="D188" s="222"/>
      <c r="E188" s="106" t="s">
        <v>526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3.25" hidden="1" customHeight="1">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8"/>
      <c r="B430" s="222"/>
      <c r="C430" s="219" t="s">
        <v>322</v>
      </c>
      <c r="D430" s="220"/>
      <c r="E430" s="208" t="s">
        <v>342</v>
      </c>
      <c r="F430" s="209"/>
      <c r="G430" s="210" t="s">
        <v>338</v>
      </c>
      <c r="H430" s="104"/>
      <c r="I430" s="104"/>
      <c r="J430" s="211" t="s">
        <v>476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477</v>
      </c>
      <c r="AF432" s="184"/>
      <c r="AG432" s="118" t="s">
        <v>309</v>
      </c>
      <c r="AH432" s="119"/>
      <c r="AI432" s="129"/>
      <c r="AJ432" s="129"/>
      <c r="AK432" s="129"/>
      <c r="AL432" s="124"/>
      <c r="AM432" s="129"/>
      <c r="AN432" s="129"/>
      <c r="AO432" s="129"/>
      <c r="AP432" s="124"/>
      <c r="AQ432" s="195" t="s">
        <v>477</v>
      </c>
      <c r="AR432" s="184"/>
      <c r="AS432" s="118" t="s">
        <v>309</v>
      </c>
      <c r="AT432" s="119"/>
      <c r="AU432" s="184" t="s">
        <v>477</v>
      </c>
      <c r="AV432" s="184"/>
      <c r="AW432" s="118" t="s">
        <v>297</v>
      </c>
      <c r="AX432" s="196"/>
    </row>
    <row r="433" spans="1:50" ht="23.25" customHeight="1">
      <c r="A433" s="988"/>
      <c r="B433" s="222"/>
      <c r="C433" s="221"/>
      <c r="D433" s="222"/>
      <c r="E433" s="112"/>
      <c r="F433" s="113"/>
      <c r="G433" s="197" t="s">
        <v>477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477</v>
      </c>
      <c r="AC433" s="188"/>
      <c r="AD433" s="188"/>
      <c r="AE433" s="175" t="s">
        <v>477</v>
      </c>
      <c r="AF433" s="176"/>
      <c r="AG433" s="176"/>
      <c r="AH433" s="176"/>
      <c r="AI433" s="175" t="s">
        <v>477</v>
      </c>
      <c r="AJ433" s="176"/>
      <c r="AK433" s="176"/>
      <c r="AL433" s="176"/>
      <c r="AM433" s="175" t="s">
        <v>477</v>
      </c>
      <c r="AN433" s="176"/>
      <c r="AO433" s="176"/>
      <c r="AP433" s="177"/>
      <c r="AQ433" s="175" t="s">
        <v>477</v>
      </c>
      <c r="AR433" s="176"/>
      <c r="AS433" s="176"/>
      <c r="AT433" s="177"/>
      <c r="AU433" s="176" t="s">
        <v>477</v>
      </c>
      <c r="AV433" s="176"/>
      <c r="AW433" s="176"/>
      <c r="AX433" s="178"/>
    </row>
    <row r="434" spans="1:50" ht="23.25" customHeight="1">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477</v>
      </c>
      <c r="AC434" s="174"/>
      <c r="AD434" s="174"/>
      <c r="AE434" s="175" t="s">
        <v>477</v>
      </c>
      <c r="AF434" s="176"/>
      <c r="AG434" s="176"/>
      <c r="AH434" s="177"/>
      <c r="AI434" s="175" t="s">
        <v>477</v>
      </c>
      <c r="AJ434" s="176"/>
      <c r="AK434" s="176"/>
      <c r="AL434" s="176"/>
      <c r="AM434" s="175" t="s">
        <v>477</v>
      </c>
      <c r="AN434" s="176"/>
      <c r="AO434" s="176"/>
      <c r="AP434" s="177"/>
      <c r="AQ434" s="175" t="s">
        <v>477</v>
      </c>
      <c r="AR434" s="176"/>
      <c r="AS434" s="176"/>
      <c r="AT434" s="177"/>
      <c r="AU434" s="176" t="s">
        <v>477</v>
      </c>
      <c r="AV434" s="176"/>
      <c r="AW434" s="176"/>
      <c r="AX434" s="178"/>
    </row>
    <row r="435" spans="1:50" ht="23.25" customHeight="1">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477</v>
      </c>
      <c r="AF435" s="176"/>
      <c r="AG435" s="176"/>
      <c r="AH435" s="177"/>
      <c r="AI435" s="175" t="s">
        <v>477</v>
      </c>
      <c r="AJ435" s="176"/>
      <c r="AK435" s="176"/>
      <c r="AL435" s="176"/>
      <c r="AM435" s="175" t="s">
        <v>477</v>
      </c>
      <c r="AN435" s="176"/>
      <c r="AO435" s="176"/>
      <c r="AP435" s="177"/>
      <c r="AQ435" s="175" t="s">
        <v>477</v>
      </c>
      <c r="AR435" s="176"/>
      <c r="AS435" s="176"/>
      <c r="AT435" s="177"/>
      <c r="AU435" s="176" t="s">
        <v>477</v>
      </c>
      <c r="AV435" s="176"/>
      <c r="AW435" s="176"/>
      <c r="AX435" s="178"/>
    </row>
    <row r="436" spans="1:50" ht="18.75" hidden="1" customHeight="1">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88"/>
      <c r="B438" s="222"/>
      <c r="C438" s="221"/>
      <c r="D438" s="222"/>
      <c r="E438" s="112"/>
      <c r="F438" s="113"/>
      <c r="G438" s="197" t="s">
        <v>477</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477</v>
      </c>
      <c r="AF457" s="184"/>
      <c r="AG457" s="118" t="s">
        <v>309</v>
      </c>
      <c r="AH457" s="119"/>
      <c r="AI457" s="129"/>
      <c r="AJ457" s="129"/>
      <c r="AK457" s="129"/>
      <c r="AL457" s="124"/>
      <c r="AM457" s="129"/>
      <c r="AN457" s="129"/>
      <c r="AO457" s="129"/>
      <c r="AP457" s="124"/>
      <c r="AQ457" s="195" t="s">
        <v>477</v>
      </c>
      <c r="AR457" s="184"/>
      <c r="AS457" s="118" t="s">
        <v>309</v>
      </c>
      <c r="AT457" s="119"/>
      <c r="AU457" s="184" t="s">
        <v>477</v>
      </c>
      <c r="AV457" s="184"/>
      <c r="AW457" s="118" t="s">
        <v>297</v>
      </c>
      <c r="AX457" s="196"/>
    </row>
    <row r="458" spans="1:50" ht="23.25" customHeight="1">
      <c r="A458" s="988"/>
      <c r="B458" s="222"/>
      <c r="C458" s="221"/>
      <c r="D458" s="222"/>
      <c r="E458" s="112"/>
      <c r="F458" s="113"/>
      <c r="G458" s="197" t="s">
        <v>477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477</v>
      </c>
      <c r="AC458" s="188"/>
      <c r="AD458" s="188"/>
      <c r="AE458" s="175" t="s">
        <v>477</v>
      </c>
      <c r="AF458" s="176"/>
      <c r="AG458" s="176"/>
      <c r="AH458" s="176"/>
      <c r="AI458" s="175" t="s">
        <v>477</v>
      </c>
      <c r="AJ458" s="176"/>
      <c r="AK458" s="176"/>
      <c r="AL458" s="176"/>
      <c r="AM458" s="175" t="s">
        <v>477</v>
      </c>
      <c r="AN458" s="176"/>
      <c r="AO458" s="176"/>
      <c r="AP458" s="177"/>
      <c r="AQ458" s="175" t="s">
        <v>477</v>
      </c>
      <c r="AR458" s="176"/>
      <c r="AS458" s="176"/>
      <c r="AT458" s="177"/>
      <c r="AU458" s="176" t="s">
        <v>477</v>
      </c>
      <c r="AV458" s="176"/>
      <c r="AW458" s="176"/>
      <c r="AX458" s="178"/>
    </row>
    <row r="459" spans="1:50" ht="23.25" customHeight="1">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477</v>
      </c>
      <c r="AC459" s="174"/>
      <c r="AD459" s="174"/>
      <c r="AE459" s="175" t="s">
        <v>477</v>
      </c>
      <c r="AF459" s="176"/>
      <c r="AG459" s="176"/>
      <c r="AH459" s="177"/>
      <c r="AI459" s="175" t="s">
        <v>477</v>
      </c>
      <c r="AJ459" s="176"/>
      <c r="AK459" s="176"/>
      <c r="AL459" s="176"/>
      <c r="AM459" s="175" t="s">
        <v>477</v>
      </c>
      <c r="AN459" s="176"/>
      <c r="AO459" s="176"/>
      <c r="AP459" s="177"/>
      <c r="AQ459" s="175" t="s">
        <v>477</v>
      </c>
      <c r="AR459" s="176"/>
      <c r="AS459" s="176"/>
      <c r="AT459" s="177"/>
      <c r="AU459" s="176" t="s">
        <v>477</v>
      </c>
      <c r="AV459" s="176"/>
      <c r="AW459" s="176"/>
      <c r="AX459" s="178"/>
    </row>
    <row r="460" spans="1:50" ht="23.25" customHeight="1">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477</v>
      </c>
      <c r="AF460" s="176"/>
      <c r="AG460" s="176"/>
      <c r="AH460" s="177"/>
      <c r="AI460" s="175" t="s">
        <v>477</v>
      </c>
      <c r="AJ460" s="176"/>
      <c r="AK460" s="176"/>
      <c r="AL460" s="176"/>
      <c r="AM460" s="175" t="s">
        <v>477</v>
      </c>
      <c r="AN460" s="176"/>
      <c r="AO460" s="176"/>
      <c r="AP460" s="177"/>
      <c r="AQ460" s="175" t="s">
        <v>477</v>
      </c>
      <c r="AR460" s="176"/>
      <c r="AS460" s="176"/>
      <c r="AT460" s="177"/>
      <c r="AU460" s="176" t="s">
        <v>477</v>
      </c>
      <c r="AV460" s="176"/>
      <c r="AW460" s="176"/>
      <c r="AX460" s="178"/>
    </row>
    <row r="461" spans="1:50" ht="24" hidden="1" customHeight="1">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24" hidden="1" customHeight="1">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4" hidden="1" customHeight="1">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4" hidden="1" customHeight="1">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4" hidden="1" customHeight="1">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24" hidden="1" customHeight="1">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24" hidden="1" customHeight="1">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4" hidden="1" customHeight="1">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4" hidden="1" customHeight="1">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8"/>
      <c r="B482" s="222"/>
      <c r="C482" s="221"/>
      <c r="D482" s="222"/>
      <c r="E482" s="106" t="s">
        <v>477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470</v>
      </c>
      <c r="AE702" s="852"/>
      <c r="AF702" s="852"/>
      <c r="AG702" s="841" t="s">
        <v>498</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470</v>
      </c>
      <c r="AE703" s="101"/>
      <c r="AF703" s="101"/>
      <c r="AG703" s="642" t="s">
        <v>513</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470</v>
      </c>
      <c r="AE704" s="554"/>
      <c r="AF704" s="554"/>
      <c r="AG704" s="408" t="s">
        <v>499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470</v>
      </c>
      <c r="AE705" s="706"/>
      <c r="AF705" s="706"/>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492</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470</v>
      </c>
      <c r="AE709" s="101"/>
      <c r="AF709" s="101"/>
      <c r="AG709" s="642" t="s">
        <v>493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492</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470</v>
      </c>
      <c r="AE711" s="101"/>
      <c r="AF711" s="101"/>
      <c r="AG711" s="642" t="s">
        <v>494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470</v>
      </c>
      <c r="AE712" s="554"/>
      <c r="AF712" s="554"/>
      <c r="AG712" s="566" t="s">
        <v>495</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470</v>
      </c>
      <c r="AE713" s="101"/>
      <c r="AF713" s="102"/>
      <c r="AG713" s="642" t="s">
        <v>495</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470</v>
      </c>
      <c r="AE714" s="564"/>
      <c r="AF714" s="565"/>
      <c r="AG714" s="668" t="s">
        <v>495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470</v>
      </c>
      <c r="AE715" s="657"/>
      <c r="AF715" s="658"/>
      <c r="AG715" s="481" t="s">
        <v>496</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470</v>
      </c>
      <c r="AE716" s="738"/>
      <c r="AF716" s="738"/>
      <c r="AG716" s="642" t="s">
        <v>497</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470</v>
      </c>
      <c r="AE717" s="101"/>
      <c r="AF717" s="101"/>
      <c r="AG717" s="642" t="s">
        <v>500</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470</v>
      </c>
      <c r="AE718" s="101"/>
      <c r="AF718" s="101"/>
      <c r="AG718" s="109" t="s">
        <v>501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492</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0" t="s">
        <v>512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t="s">
        <v>502</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v>292</v>
      </c>
      <c r="H737" s="910"/>
      <c r="I737" s="910"/>
      <c r="J737" s="910"/>
      <c r="K737" s="910"/>
      <c r="L737" s="910"/>
      <c r="M737" s="910"/>
      <c r="N737" s="910"/>
      <c r="O737" s="910"/>
      <c r="P737" s="911"/>
      <c r="Q737" s="599" t="s">
        <v>312</v>
      </c>
      <c r="R737" s="599"/>
      <c r="S737" s="599"/>
      <c r="T737" s="599"/>
      <c r="U737" s="599"/>
      <c r="V737" s="599"/>
      <c r="W737" s="909">
        <v>269</v>
      </c>
      <c r="X737" s="910"/>
      <c r="Y737" s="910"/>
      <c r="Z737" s="910"/>
      <c r="AA737" s="910"/>
      <c r="AB737" s="910"/>
      <c r="AC737" s="910"/>
      <c r="AD737" s="910"/>
      <c r="AE737" s="910"/>
      <c r="AF737" s="911"/>
      <c r="AG737" s="599" t="s">
        <v>313</v>
      </c>
      <c r="AH737" s="599"/>
      <c r="AI737" s="599"/>
      <c r="AJ737" s="599"/>
      <c r="AK737" s="599"/>
      <c r="AL737" s="599"/>
      <c r="AM737" s="909">
        <v>276</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v>143</v>
      </c>
      <c r="H738" s="910"/>
      <c r="I738" s="910"/>
      <c r="J738" s="910"/>
      <c r="K738" s="910"/>
      <c r="L738" s="910"/>
      <c r="M738" s="910"/>
      <c r="N738" s="910"/>
      <c r="O738" s="910"/>
      <c r="P738" s="910"/>
      <c r="Q738" s="599" t="s">
        <v>315</v>
      </c>
      <c r="R738" s="599"/>
      <c r="S738" s="599"/>
      <c r="T738" s="599"/>
      <c r="U738" s="599"/>
      <c r="V738" s="599"/>
      <c r="W738" s="909">
        <v>139</v>
      </c>
      <c r="X738" s="910"/>
      <c r="Y738" s="910"/>
      <c r="Z738" s="910"/>
      <c r="AA738" s="910"/>
      <c r="AB738" s="910"/>
      <c r="AC738" s="910"/>
      <c r="AD738" s="910"/>
      <c r="AE738" s="910"/>
      <c r="AF738" s="911"/>
      <c r="AG738" s="887" t="s">
        <v>316</v>
      </c>
      <c r="AH738" s="887"/>
      <c r="AI738" s="887"/>
      <c r="AJ738" s="887"/>
      <c r="AK738" s="887"/>
      <c r="AL738" s="887"/>
      <c r="AM738" s="909">
        <v>148</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v>160</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c r="A740" s="759" t="s">
        <v>460</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7.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7.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7.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7.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7.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7.7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7.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462</v>
      </c>
      <c r="B779" s="740"/>
      <c r="C779" s="740"/>
      <c r="D779" s="740"/>
      <c r="E779" s="740"/>
      <c r="F779" s="741"/>
      <c r="G779" s="405" t="s">
        <v>516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439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37.5" customHeight="1">
      <c r="A781" s="555"/>
      <c r="B781" s="742"/>
      <c r="C781" s="742"/>
      <c r="D781" s="742"/>
      <c r="E781" s="742"/>
      <c r="F781" s="743"/>
      <c r="G781" s="420" t="s">
        <v>503</v>
      </c>
      <c r="H781" s="421"/>
      <c r="I781" s="421"/>
      <c r="J781" s="421"/>
      <c r="K781" s="422"/>
      <c r="L781" s="423" t="s">
        <v>504</v>
      </c>
      <c r="M781" s="424"/>
      <c r="N781" s="424"/>
      <c r="O781" s="424"/>
      <c r="P781" s="424"/>
      <c r="Q781" s="424"/>
      <c r="R781" s="424"/>
      <c r="S781" s="424"/>
      <c r="T781" s="424"/>
      <c r="U781" s="424"/>
      <c r="V781" s="424"/>
      <c r="W781" s="424"/>
      <c r="X781" s="425"/>
      <c r="Y781" s="450">
        <v>6</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9.9499999999999993" customHeight="1">
      <c r="A782" s="555"/>
      <c r="B782" s="742"/>
      <c r="C782" s="742"/>
      <c r="D782" s="742"/>
      <c r="E782" s="742"/>
      <c r="F782" s="743"/>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9.9499999999999993" customHeight="1">
      <c r="A783" s="555"/>
      <c r="B783" s="742"/>
      <c r="C783" s="742"/>
      <c r="D783" s="742"/>
      <c r="E783" s="742"/>
      <c r="F783" s="74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9.9499999999999993" customHeight="1">
      <c r="A784" s="555"/>
      <c r="B784" s="742"/>
      <c r="C784" s="742"/>
      <c r="D784" s="742"/>
      <c r="E784" s="742"/>
      <c r="F784" s="74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9.9499999999999993" customHeight="1">
      <c r="A785" s="555"/>
      <c r="B785" s="742"/>
      <c r="C785" s="742"/>
      <c r="D785" s="742"/>
      <c r="E785" s="742"/>
      <c r="F785" s="74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9.9499999999999993" customHeight="1">
      <c r="A786" s="555"/>
      <c r="B786" s="742"/>
      <c r="C786" s="742"/>
      <c r="D786" s="742"/>
      <c r="E786" s="742"/>
      <c r="F786" s="74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9.9499999999999993" customHeight="1">
      <c r="A787" s="555"/>
      <c r="B787" s="742"/>
      <c r="C787" s="742"/>
      <c r="D787" s="742"/>
      <c r="E787" s="742"/>
      <c r="F787" s="74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9.9499999999999993" customHeight="1">
      <c r="A788" s="555"/>
      <c r="B788" s="742"/>
      <c r="C788" s="742"/>
      <c r="D788" s="742"/>
      <c r="E788" s="742"/>
      <c r="F788" s="74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9.9499999999999993" customHeight="1">
      <c r="A789" s="555"/>
      <c r="B789" s="742"/>
      <c r="C789" s="742"/>
      <c r="D789" s="742"/>
      <c r="E789" s="742"/>
      <c r="F789" s="74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9.9499999999999993" customHeight="1">
      <c r="A790" s="555"/>
      <c r="B790" s="742"/>
      <c r="C790" s="742"/>
      <c r="D790" s="742"/>
      <c r="E790" s="742"/>
      <c r="F790" s="74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c r="A791" s="555"/>
      <c r="B791" s="742"/>
      <c r="C791" s="742"/>
      <c r="D791" s="742"/>
      <c r="E791" s="742"/>
      <c r="F791" s="743"/>
      <c r="G791" s="382" t="s">
        <v>21</v>
      </c>
      <c r="H791" s="383"/>
      <c r="I791" s="383"/>
      <c r="J791" s="383"/>
      <c r="K791" s="383"/>
      <c r="L791" s="384"/>
      <c r="M791" s="385"/>
      <c r="N791" s="385"/>
      <c r="O791" s="385"/>
      <c r="P791" s="385"/>
      <c r="Q791" s="385"/>
      <c r="R791" s="385"/>
      <c r="S791" s="385"/>
      <c r="T791" s="385"/>
      <c r="U791" s="385"/>
      <c r="V791" s="385"/>
      <c r="W791" s="385"/>
      <c r="X791" s="386"/>
      <c r="Y791" s="387">
        <f>SUM(Y781:AB790)</f>
        <v>6</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hidden="1" customHeight="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c r="A795" s="555"/>
      <c r="B795" s="742"/>
      <c r="C795" s="742"/>
      <c r="D795" s="742"/>
      <c r="E795" s="742"/>
      <c r="F795" s="743"/>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c r="A796" s="555"/>
      <c r="B796" s="742"/>
      <c r="C796" s="742"/>
      <c r="D796" s="742"/>
      <c r="E796" s="742"/>
      <c r="F796" s="743"/>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c r="A797" s="555"/>
      <c r="B797" s="742"/>
      <c r="C797" s="742"/>
      <c r="D797" s="742"/>
      <c r="E797" s="742"/>
      <c r="F797" s="743"/>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c r="A798" s="555"/>
      <c r="B798" s="742"/>
      <c r="C798" s="742"/>
      <c r="D798" s="742"/>
      <c r="E798" s="742"/>
      <c r="F798" s="74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c r="A799" s="555"/>
      <c r="B799" s="742"/>
      <c r="C799" s="742"/>
      <c r="D799" s="742"/>
      <c r="E799" s="742"/>
      <c r="F799" s="74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c r="A800" s="555"/>
      <c r="B800" s="742"/>
      <c r="C800" s="742"/>
      <c r="D800" s="742"/>
      <c r="E800" s="742"/>
      <c r="F800" s="74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c r="A801" s="555"/>
      <c r="B801" s="742"/>
      <c r="C801" s="742"/>
      <c r="D801" s="742"/>
      <c r="E801" s="742"/>
      <c r="F801" s="74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c r="A802" s="555"/>
      <c r="B802" s="742"/>
      <c r="C802" s="742"/>
      <c r="D802" s="742"/>
      <c r="E802" s="742"/>
      <c r="F802" s="74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c r="A803" s="555"/>
      <c r="B803" s="742"/>
      <c r="C803" s="742"/>
      <c r="D803" s="742"/>
      <c r="E803" s="742"/>
      <c r="F803" s="74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c r="A804" s="555"/>
      <c r="B804" s="742"/>
      <c r="C804" s="742"/>
      <c r="D804" s="742"/>
      <c r="E804" s="742"/>
      <c r="F804" s="743"/>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c r="A808" s="555"/>
      <c r="B808" s="742"/>
      <c r="C808" s="742"/>
      <c r="D808" s="742"/>
      <c r="E808" s="742"/>
      <c r="F808" s="743"/>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c r="A809" s="555"/>
      <c r="B809" s="742"/>
      <c r="C809" s="742"/>
      <c r="D809" s="742"/>
      <c r="E809" s="742"/>
      <c r="F809" s="743"/>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c r="A810" s="555"/>
      <c r="B810" s="742"/>
      <c r="C810" s="742"/>
      <c r="D810" s="742"/>
      <c r="E810" s="742"/>
      <c r="F810" s="743"/>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c r="A811" s="555"/>
      <c r="B811" s="742"/>
      <c r="C811" s="742"/>
      <c r="D811" s="742"/>
      <c r="E811" s="742"/>
      <c r="F811" s="743"/>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c r="A812" s="555"/>
      <c r="B812" s="742"/>
      <c r="C812" s="742"/>
      <c r="D812" s="742"/>
      <c r="E812" s="742"/>
      <c r="F812" s="74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c r="A813" s="555"/>
      <c r="B813" s="742"/>
      <c r="C813" s="742"/>
      <c r="D813" s="742"/>
      <c r="E813" s="742"/>
      <c r="F813" s="743"/>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c r="A814" s="555"/>
      <c r="B814" s="742"/>
      <c r="C814" s="742"/>
      <c r="D814" s="742"/>
      <c r="E814" s="742"/>
      <c r="F814" s="74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c r="A815" s="555"/>
      <c r="B815" s="742"/>
      <c r="C815" s="742"/>
      <c r="D815" s="742"/>
      <c r="E815" s="742"/>
      <c r="F815" s="74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c r="A816" s="555"/>
      <c r="B816" s="742"/>
      <c r="C816" s="742"/>
      <c r="D816" s="742"/>
      <c r="E816" s="742"/>
      <c r="F816" s="74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c r="A817" s="555"/>
      <c r="B817" s="742"/>
      <c r="C817" s="742"/>
      <c r="D817" s="742"/>
      <c r="E817" s="742"/>
      <c r="F817" s="743"/>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c r="A821" s="555"/>
      <c r="B821" s="742"/>
      <c r="C821" s="742"/>
      <c r="D821" s="742"/>
      <c r="E821" s="742"/>
      <c r="F821" s="74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c r="A822" s="555"/>
      <c r="B822" s="742"/>
      <c r="C822" s="742"/>
      <c r="D822" s="742"/>
      <c r="E822" s="742"/>
      <c r="F822" s="74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c r="A823" s="555"/>
      <c r="B823" s="742"/>
      <c r="C823" s="742"/>
      <c r="D823" s="742"/>
      <c r="E823" s="742"/>
      <c r="F823" s="74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c r="A824" s="555"/>
      <c r="B824" s="742"/>
      <c r="C824" s="742"/>
      <c r="D824" s="742"/>
      <c r="E824" s="742"/>
      <c r="F824" s="74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c r="A825" s="555"/>
      <c r="B825" s="742"/>
      <c r="C825" s="742"/>
      <c r="D825" s="742"/>
      <c r="E825" s="742"/>
      <c r="F825" s="74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c r="A826" s="555"/>
      <c r="B826" s="742"/>
      <c r="C826" s="742"/>
      <c r="D826" s="742"/>
      <c r="E826" s="742"/>
      <c r="F826" s="74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c r="A827" s="555"/>
      <c r="B827" s="742"/>
      <c r="C827" s="742"/>
      <c r="D827" s="742"/>
      <c r="E827" s="742"/>
      <c r="F827" s="74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c r="A828" s="555"/>
      <c r="B828" s="742"/>
      <c r="C828" s="742"/>
      <c r="D828" s="742"/>
      <c r="E828" s="742"/>
      <c r="F828" s="74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c r="A829" s="555"/>
      <c r="B829" s="742"/>
      <c r="C829" s="742"/>
      <c r="D829" s="742"/>
      <c r="E829" s="742"/>
      <c r="F829" s="74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c r="A830" s="555"/>
      <c r="B830" s="742"/>
      <c r="C830" s="742"/>
      <c r="D830" s="742"/>
      <c r="E830" s="742"/>
      <c r="F830" s="74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410</v>
      </c>
      <c r="AD836" s="237"/>
      <c r="AE836" s="237"/>
      <c r="AF836" s="237"/>
      <c r="AG836" s="237"/>
      <c r="AH836" s="328" t="s">
        <v>444</v>
      </c>
      <c r="AI836" s="330"/>
      <c r="AJ836" s="330"/>
      <c r="AK836" s="330"/>
      <c r="AL836" s="330" t="s">
        <v>22</v>
      </c>
      <c r="AM836" s="330"/>
      <c r="AN836" s="330"/>
      <c r="AO836" s="403"/>
      <c r="AP836" s="404" t="s">
        <v>359</v>
      </c>
      <c r="AQ836" s="404"/>
      <c r="AR836" s="404"/>
      <c r="AS836" s="404"/>
      <c r="AT836" s="404"/>
      <c r="AU836" s="404"/>
      <c r="AV836" s="404"/>
      <c r="AW836" s="404"/>
      <c r="AX836" s="404"/>
    </row>
    <row r="837" spans="1:50" ht="41.1" customHeight="1">
      <c r="A837" s="380">
        <v>1</v>
      </c>
      <c r="B837" s="380">
        <v>1</v>
      </c>
      <c r="C837" s="401" t="s">
        <v>517</v>
      </c>
      <c r="D837" s="391"/>
      <c r="E837" s="391"/>
      <c r="F837" s="391"/>
      <c r="G837" s="391"/>
      <c r="H837" s="391"/>
      <c r="I837" s="391"/>
      <c r="J837" s="392">
        <v>2000012100001</v>
      </c>
      <c r="K837" s="393"/>
      <c r="L837" s="393"/>
      <c r="M837" s="393"/>
      <c r="N837" s="393"/>
      <c r="O837" s="393"/>
      <c r="P837" s="294" t="s">
        <v>505</v>
      </c>
      <c r="Q837" s="295"/>
      <c r="R837" s="295"/>
      <c r="S837" s="295"/>
      <c r="T837" s="295"/>
      <c r="U837" s="295"/>
      <c r="V837" s="295"/>
      <c r="W837" s="295"/>
      <c r="X837" s="295"/>
      <c r="Y837" s="303">
        <v>6</v>
      </c>
      <c r="Z837" s="304"/>
      <c r="AA837" s="304"/>
      <c r="AB837" s="305"/>
      <c r="AC837" s="394" t="s">
        <v>196</v>
      </c>
      <c r="AD837" s="400"/>
      <c r="AE837" s="400"/>
      <c r="AF837" s="400"/>
      <c r="AG837" s="400"/>
      <c r="AH837" s="395"/>
      <c r="AI837" s="396"/>
      <c r="AJ837" s="396"/>
      <c r="AK837" s="396"/>
      <c r="AL837" s="300"/>
      <c r="AM837" s="301"/>
      <c r="AN837" s="301"/>
      <c r="AO837" s="302"/>
      <c r="AP837" s="296"/>
      <c r="AQ837" s="296"/>
      <c r="AR837" s="296"/>
      <c r="AS837" s="296"/>
      <c r="AT837" s="296"/>
      <c r="AU837" s="296"/>
      <c r="AV837" s="296"/>
      <c r="AW837" s="296"/>
      <c r="AX837" s="296"/>
    </row>
    <row r="838" spans="1:50" ht="41.1" customHeight="1">
      <c r="A838" s="380">
        <v>2</v>
      </c>
      <c r="B838" s="380">
        <v>1</v>
      </c>
      <c r="C838" s="401" t="s">
        <v>518</v>
      </c>
      <c r="D838" s="391"/>
      <c r="E838" s="391"/>
      <c r="F838" s="391"/>
      <c r="G838" s="391"/>
      <c r="H838" s="391"/>
      <c r="I838" s="391"/>
      <c r="J838" s="392">
        <v>2000012100001</v>
      </c>
      <c r="K838" s="393"/>
      <c r="L838" s="393"/>
      <c r="M838" s="393"/>
      <c r="N838" s="393"/>
      <c r="O838" s="393"/>
      <c r="P838" s="294" t="s">
        <v>506</v>
      </c>
      <c r="Q838" s="295"/>
      <c r="R838" s="295"/>
      <c r="S838" s="295"/>
      <c r="T838" s="295"/>
      <c r="U838" s="295"/>
      <c r="V838" s="295"/>
      <c r="W838" s="295"/>
      <c r="X838" s="295"/>
      <c r="Y838" s="303">
        <v>5</v>
      </c>
      <c r="Z838" s="304"/>
      <c r="AA838" s="304"/>
      <c r="AB838" s="305"/>
      <c r="AC838" s="394" t="s">
        <v>196</v>
      </c>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41.1" customHeight="1">
      <c r="A839" s="380">
        <v>3</v>
      </c>
      <c r="B839" s="380">
        <v>1</v>
      </c>
      <c r="C839" s="401" t="s">
        <v>519</v>
      </c>
      <c r="D839" s="391"/>
      <c r="E839" s="391"/>
      <c r="F839" s="391"/>
      <c r="G839" s="391"/>
      <c r="H839" s="391"/>
      <c r="I839" s="391"/>
      <c r="J839" s="392">
        <v>2000012100001</v>
      </c>
      <c r="K839" s="393"/>
      <c r="L839" s="393"/>
      <c r="M839" s="393"/>
      <c r="N839" s="393"/>
      <c r="O839" s="393"/>
      <c r="P839" s="294" t="s">
        <v>506</v>
      </c>
      <c r="Q839" s="295"/>
      <c r="R839" s="295"/>
      <c r="S839" s="295"/>
      <c r="T839" s="295"/>
      <c r="U839" s="295"/>
      <c r="V839" s="295"/>
      <c r="W839" s="295"/>
      <c r="X839" s="295"/>
      <c r="Y839" s="303">
        <v>5</v>
      </c>
      <c r="Z839" s="304"/>
      <c r="AA839" s="304"/>
      <c r="AB839" s="305"/>
      <c r="AC839" s="394" t="s">
        <v>196</v>
      </c>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41.1" customHeight="1">
      <c r="A840" s="380">
        <v>4</v>
      </c>
      <c r="B840" s="380">
        <v>1</v>
      </c>
      <c r="C840" s="401" t="s">
        <v>520</v>
      </c>
      <c r="D840" s="391"/>
      <c r="E840" s="391"/>
      <c r="F840" s="391"/>
      <c r="G840" s="391"/>
      <c r="H840" s="391"/>
      <c r="I840" s="391"/>
      <c r="J840" s="392">
        <v>2000012100001</v>
      </c>
      <c r="K840" s="393"/>
      <c r="L840" s="393"/>
      <c r="M840" s="393"/>
      <c r="N840" s="393"/>
      <c r="O840" s="393"/>
      <c r="P840" s="294" t="s">
        <v>506</v>
      </c>
      <c r="Q840" s="295"/>
      <c r="R840" s="295"/>
      <c r="S840" s="295"/>
      <c r="T840" s="295"/>
      <c r="U840" s="295"/>
      <c r="V840" s="295"/>
      <c r="W840" s="295"/>
      <c r="X840" s="295"/>
      <c r="Y840" s="303">
        <v>4</v>
      </c>
      <c r="Z840" s="304"/>
      <c r="AA840" s="304"/>
      <c r="AB840" s="305"/>
      <c r="AC840" s="394" t="s">
        <v>196</v>
      </c>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41.1" customHeight="1">
      <c r="A841" s="380">
        <v>5</v>
      </c>
      <c r="B841" s="380">
        <v>1</v>
      </c>
      <c r="C841" s="401" t="s">
        <v>521</v>
      </c>
      <c r="D841" s="391"/>
      <c r="E841" s="391"/>
      <c r="F841" s="391"/>
      <c r="G841" s="391"/>
      <c r="H841" s="391"/>
      <c r="I841" s="391"/>
      <c r="J841" s="392">
        <v>2000012100001</v>
      </c>
      <c r="K841" s="393"/>
      <c r="L841" s="393"/>
      <c r="M841" s="393"/>
      <c r="N841" s="393"/>
      <c r="O841" s="393"/>
      <c r="P841" s="294" t="s">
        <v>506</v>
      </c>
      <c r="Q841" s="295"/>
      <c r="R841" s="295"/>
      <c r="S841" s="295"/>
      <c r="T841" s="295"/>
      <c r="U841" s="295"/>
      <c r="V841" s="295"/>
      <c r="W841" s="295"/>
      <c r="X841" s="295"/>
      <c r="Y841" s="303">
        <v>4</v>
      </c>
      <c r="Z841" s="304"/>
      <c r="AA841" s="304"/>
      <c r="AB841" s="305"/>
      <c r="AC841" s="297" t="s">
        <v>196</v>
      </c>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41.1" customHeight="1">
      <c r="A842" s="380">
        <v>6</v>
      </c>
      <c r="B842" s="380">
        <v>1</v>
      </c>
      <c r="C842" s="401" t="s">
        <v>522</v>
      </c>
      <c r="D842" s="391"/>
      <c r="E842" s="391"/>
      <c r="F842" s="391"/>
      <c r="G842" s="391"/>
      <c r="H842" s="391"/>
      <c r="I842" s="391"/>
      <c r="J842" s="392">
        <v>2000012100001</v>
      </c>
      <c r="K842" s="393"/>
      <c r="L842" s="393"/>
      <c r="M842" s="393"/>
      <c r="N842" s="393"/>
      <c r="O842" s="393"/>
      <c r="P842" s="294" t="s">
        <v>506</v>
      </c>
      <c r="Q842" s="295"/>
      <c r="R842" s="295"/>
      <c r="S842" s="295"/>
      <c r="T842" s="295"/>
      <c r="U842" s="295"/>
      <c r="V842" s="295"/>
      <c r="W842" s="295"/>
      <c r="X842" s="295"/>
      <c r="Y842" s="303">
        <v>4</v>
      </c>
      <c r="Z842" s="304"/>
      <c r="AA842" s="304"/>
      <c r="AB842" s="305"/>
      <c r="AC842" s="297" t="s">
        <v>196</v>
      </c>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41.1" customHeight="1">
      <c r="A843" s="380">
        <v>7</v>
      </c>
      <c r="B843" s="380">
        <v>1</v>
      </c>
      <c r="C843" s="401" t="s">
        <v>523</v>
      </c>
      <c r="D843" s="391"/>
      <c r="E843" s="391"/>
      <c r="F843" s="391"/>
      <c r="G843" s="391"/>
      <c r="H843" s="391"/>
      <c r="I843" s="391"/>
      <c r="J843" s="392">
        <v>2000012100001</v>
      </c>
      <c r="K843" s="393"/>
      <c r="L843" s="393"/>
      <c r="M843" s="393"/>
      <c r="N843" s="393"/>
      <c r="O843" s="393"/>
      <c r="P843" s="294" t="s">
        <v>506</v>
      </c>
      <c r="Q843" s="295"/>
      <c r="R843" s="295"/>
      <c r="S843" s="295"/>
      <c r="T843" s="295"/>
      <c r="U843" s="295"/>
      <c r="V843" s="295"/>
      <c r="W843" s="295"/>
      <c r="X843" s="295"/>
      <c r="Y843" s="303">
        <v>4</v>
      </c>
      <c r="Z843" s="304"/>
      <c r="AA843" s="304"/>
      <c r="AB843" s="305"/>
      <c r="AC843" s="297" t="s">
        <v>196</v>
      </c>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41.1" customHeight="1">
      <c r="A844" s="380">
        <v>8</v>
      </c>
      <c r="B844" s="380">
        <v>1</v>
      </c>
      <c r="C844" s="401" t="s">
        <v>524</v>
      </c>
      <c r="D844" s="391"/>
      <c r="E844" s="391"/>
      <c r="F844" s="391"/>
      <c r="G844" s="391"/>
      <c r="H844" s="391"/>
      <c r="I844" s="391"/>
      <c r="J844" s="392">
        <v>2000012100001</v>
      </c>
      <c r="K844" s="393"/>
      <c r="L844" s="393"/>
      <c r="M844" s="393"/>
      <c r="N844" s="393"/>
      <c r="O844" s="393"/>
      <c r="P844" s="294" t="s">
        <v>506</v>
      </c>
      <c r="Q844" s="295"/>
      <c r="R844" s="295"/>
      <c r="S844" s="295"/>
      <c r="T844" s="295"/>
      <c r="U844" s="295"/>
      <c r="V844" s="295"/>
      <c r="W844" s="295"/>
      <c r="X844" s="295"/>
      <c r="Y844" s="303">
        <v>3</v>
      </c>
      <c r="Z844" s="304"/>
      <c r="AA844" s="304"/>
      <c r="AB844" s="305"/>
      <c r="AC844" s="297" t="s">
        <v>196</v>
      </c>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41.1" customHeight="1">
      <c r="A845" s="380">
        <v>9</v>
      </c>
      <c r="B845" s="380">
        <v>1</v>
      </c>
      <c r="C845" s="401" t="s">
        <v>525</v>
      </c>
      <c r="D845" s="391"/>
      <c r="E845" s="391"/>
      <c r="F845" s="391"/>
      <c r="G845" s="391"/>
      <c r="H845" s="391"/>
      <c r="I845" s="391"/>
      <c r="J845" s="392">
        <v>2000012100001</v>
      </c>
      <c r="K845" s="393"/>
      <c r="L845" s="393"/>
      <c r="M845" s="393"/>
      <c r="N845" s="393"/>
      <c r="O845" s="393"/>
      <c r="P845" s="294" t="s">
        <v>506</v>
      </c>
      <c r="Q845" s="295"/>
      <c r="R845" s="295"/>
      <c r="S845" s="295"/>
      <c r="T845" s="295"/>
      <c r="U845" s="295"/>
      <c r="V845" s="295"/>
      <c r="W845" s="295"/>
      <c r="X845" s="295"/>
      <c r="Y845" s="303">
        <v>2</v>
      </c>
      <c r="Z845" s="304"/>
      <c r="AA845" s="304"/>
      <c r="AB845" s="305"/>
      <c r="AC845" s="297" t="s">
        <v>196</v>
      </c>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c r="A846" s="380">
        <v>10</v>
      </c>
      <c r="B846" s="380">
        <v>1</v>
      </c>
      <c r="C846" s="40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410</v>
      </c>
      <c r="AD869" s="237"/>
      <c r="AE869" s="237"/>
      <c r="AF869" s="237"/>
      <c r="AG869" s="237"/>
      <c r="AH869" s="328" t="s">
        <v>444</v>
      </c>
      <c r="AI869" s="330"/>
      <c r="AJ869" s="330"/>
      <c r="AK869" s="330"/>
      <c r="AL869" s="330" t="s">
        <v>22</v>
      </c>
      <c r="AM869" s="330"/>
      <c r="AN869" s="330"/>
      <c r="AO869" s="403"/>
      <c r="AP869" s="404" t="s">
        <v>359</v>
      </c>
      <c r="AQ869" s="404"/>
      <c r="AR869" s="404"/>
      <c r="AS869" s="404"/>
      <c r="AT869" s="404"/>
      <c r="AU869" s="404"/>
      <c r="AV869" s="404"/>
      <c r="AW869" s="404"/>
      <c r="AX869" s="404"/>
    </row>
    <row r="870" spans="1:50" ht="30" hidden="1" customHeight="1">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30" hidden="1" customHeight="1">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c r="A872" s="380">
        <v>3</v>
      </c>
      <c r="B872" s="380">
        <v>1</v>
      </c>
      <c r="C872" s="401"/>
      <c r="D872" s="391"/>
      <c r="E872" s="391"/>
      <c r="F872" s="391"/>
      <c r="G872" s="391"/>
      <c r="H872" s="391"/>
      <c r="I872" s="391"/>
      <c r="J872" s="392"/>
      <c r="K872" s="393"/>
      <c r="L872" s="393"/>
      <c r="M872" s="393"/>
      <c r="N872" s="393"/>
      <c r="O872" s="393"/>
      <c r="P872" s="294"/>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c r="A873" s="380">
        <v>4</v>
      </c>
      <c r="B873" s="380">
        <v>1</v>
      </c>
      <c r="C873" s="401"/>
      <c r="D873" s="391"/>
      <c r="E873" s="391"/>
      <c r="F873" s="391"/>
      <c r="G873" s="391"/>
      <c r="H873" s="391"/>
      <c r="I873" s="391"/>
      <c r="J873" s="392"/>
      <c r="K873" s="393"/>
      <c r="L873" s="393"/>
      <c r="M873" s="393"/>
      <c r="N873" s="393"/>
      <c r="O873" s="393"/>
      <c r="P873" s="294"/>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410</v>
      </c>
      <c r="AD902" s="237"/>
      <c r="AE902" s="237"/>
      <c r="AF902" s="237"/>
      <c r="AG902" s="237"/>
      <c r="AH902" s="328" t="s">
        <v>444</v>
      </c>
      <c r="AI902" s="330"/>
      <c r="AJ902" s="330"/>
      <c r="AK902" s="330"/>
      <c r="AL902" s="330" t="s">
        <v>22</v>
      </c>
      <c r="AM902" s="330"/>
      <c r="AN902" s="330"/>
      <c r="AO902" s="403"/>
      <c r="AP902" s="404" t="s">
        <v>359</v>
      </c>
      <c r="AQ902" s="404"/>
      <c r="AR902" s="404"/>
      <c r="AS902" s="404"/>
      <c r="AT902" s="404"/>
      <c r="AU902" s="404"/>
      <c r="AV902" s="404"/>
      <c r="AW902" s="404"/>
      <c r="AX902" s="404"/>
    </row>
    <row r="903" spans="1:50" ht="30" hidden="1" customHeight="1">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hidden="1" customHeight="1">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c r="A905" s="380">
        <v>3</v>
      </c>
      <c r="B905" s="380">
        <v>1</v>
      </c>
      <c r="C905" s="401"/>
      <c r="D905" s="391"/>
      <c r="E905" s="391"/>
      <c r="F905" s="391"/>
      <c r="G905" s="391"/>
      <c r="H905" s="391"/>
      <c r="I905" s="391"/>
      <c r="J905" s="392"/>
      <c r="K905" s="393"/>
      <c r="L905" s="393"/>
      <c r="M905" s="393"/>
      <c r="N905" s="393"/>
      <c r="O905" s="393"/>
      <c r="P905" s="294"/>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c r="A906" s="380">
        <v>4</v>
      </c>
      <c r="B906" s="380">
        <v>1</v>
      </c>
      <c r="C906" s="401"/>
      <c r="D906" s="391"/>
      <c r="E906" s="391"/>
      <c r="F906" s="391"/>
      <c r="G906" s="391"/>
      <c r="H906" s="391"/>
      <c r="I906" s="391"/>
      <c r="J906" s="392"/>
      <c r="K906" s="393"/>
      <c r="L906" s="393"/>
      <c r="M906" s="393"/>
      <c r="N906" s="393"/>
      <c r="O906" s="393"/>
      <c r="P906" s="294"/>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410</v>
      </c>
      <c r="AD935" s="237"/>
      <c r="AE935" s="237"/>
      <c r="AF935" s="237"/>
      <c r="AG935" s="237"/>
      <c r="AH935" s="328" t="s">
        <v>444</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c r="A938" s="380">
        <v>3</v>
      </c>
      <c r="B938" s="380">
        <v>1</v>
      </c>
      <c r="C938" s="401"/>
      <c r="D938" s="391"/>
      <c r="E938" s="391"/>
      <c r="F938" s="391"/>
      <c r="G938" s="391"/>
      <c r="H938" s="391"/>
      <c r="I938" s="391"/>
      <c r="J938" s="392"/>
      <c r="K938" s="393"/>
      <c r="L938" s="393"/>
      <c r="M938" s="393"/>
      <c r="N938" s="393"/>
      <c r="O938" s="393"/>
      <c r="P938" s="294"/>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c r="A939" s="380">
        <v>4</v>
      </c>
      <c r="B939" s="380">
        <v>1</v>
      </c>
      <c r="C939" s="401"/>
      <c r="D939" s="391"/>
      <c r="E939" s="391"/>
      <c r="F939" s="391"/>
      <c r="G939" s="391"/>
      <c r="H939" s="391"/>
      <c r="I939" s="391"/>
      <c r="J939" s="392"/>
      <c r="K939" s="393"/>
      <c r="L939" s="393"/>
      <c r="M939" s="393"/>
      <c r="N939" s="393"/>
      <c r="O939" s="393"/>
      <c r="P939" s="294"/>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410</v>
      </c>
      <c r="AD968" s="237"/>
      <c r="AE968" s="237"/>
      <c r="AF968" s="237"/>
      <c r="AG968" s="237"/>
      <c r="AH968" s="328" t="s">
        <v>444</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410</v>
      </c>
      <c r="AD1001" s="237"/>
      <c r="AE1001" s="237"/>
      <c r="AF1001" s="237"/>
      <c r="AG1001" s="237"/>
      <c r="AH1001" s="328" t="s">
        <v>444</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410</v>
      </c>
      <c r="AD1034" s="237"/>
      <c r="AE1034" s="237"/>
      <c r="AF1034" s="237"/>
      <c r="AG1034" s="237"/>
      <c r="AH1034" s="328" t="s">
        <v>444</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410</v>
      </c>
      <c r="AD1067" s="237"/>
      <c r="AE1067" s="237"/>
      <c r="AF1067" s="237"/>
      <c r="AG1067" s="237"/>
      <c r="AH1067" s="328" t="s">
        <v>444</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0"/>
      <c r="B1101" s="380"/>
      <c r="C1101" s="237" t="s">
        <v>351</v>
      </c>
      <c r="D1101" s="847"/>
      <c r="E1101" s="237" t="s">
        <v>350</v>
      </c>
      <c r="F1101" s="847"/>
      <c r="G1101" s="847"/>
      <c r="H1101" s="847"/>
      <c r="I1101" s="847"/>
      <c r="J1101" s="237" t="s">
        <v>358</v>
      </c>
      <c r="K1101" s="237"/>
      <c r="L1101" s="237"/>
      <c r="M1101" s="237"/>
      <c r="N1101" s="237"/>
      <c r="O1101" s="237"/>
      <c r="P1101" s="328" t="s">
        <v>28</v>
      </c>
      <c r="Q1101" s="328"/>
      <c r="R1101" s="328"/>
      <c r="S1101" s="328"/>
      <c r="T1101" s="328"/>
      <c r="U1101" s="328"/>
      <c r="V1101" s="328"/>
      <c r="W1101" s="328"/>
      <c r="X1101" s="328"/>
      <c r="Y1101" s="237" t="s">
        <v>360</v>
      </c>
      <c r="Z1101" s="847"/>
      <c r="AA1101" s="847"/>
      <c r="AB1101" s="847"/>
      <c r="AC1101" s="237" t="s">
        <v>331</v>
      </c>
      <c r="AD1101" s="237"/>
      <c r="AE1101" s="237"/>
      <c r="AF1101" s="237"/>
      <c r="AG1101" s="237"/>
      <c r="AH1101" s="328" t="s">
        <v>345</v>
      </c>
      <c r="AI1101" s="329"/>
      <c r="AJ1101" s="329"/>
      <c r="AK1101" s="329"/>
      <c r="AL1101" s="329" t="s">
        <v>22</v>
      </c>
      <c r="AM1101" s="329"/>
      <c r="AN1101" s="329"/>
      <c r="AO1101" s="850"/>
      <c r="AP1101" s="404" t="s">
        <v>391</v>
      </c>
      <c r="AQ1101" s="404"/>
      <c r="AR1101" s="404"/>
      <c r="AS1101" s="404"/>
      <c r="AT1101" s="404"/>
      <c r="AU1101" s="404"/>
      <c r="AV1101" s="404"/>
      <c r="AW1101" s="404"/>
      <c r="AX1101" s="404"/>
    </row>
    <row r="1102" spans="1:50" ht="30" customHeight="1">
      <c r="A1102" s="380">
        <v>1</v>
      </c>
      <c r="B1102" s="380">
        <v>1</v>
      </c>
      <c r="C1102" s="849"/>
      <c r="D1102" s="849"/>
      <c r="E1102" s="848"/>
      <c r="F1102" s="848"/>
      <c r="G1102" s="848"/>
      <c r="H1102" s="848"/>
      <c r="I1102" s="848"/>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c r="A1103" s="380">
        <v>2</v>
      </c>
      <c r="B1103" s="380">
        <v>1</v>
      </c>
      <c r="C1103" s="849"/>
      <c r="D1103" s="849"/>
      <c r="E1103" s="848"/>
      <c r="F1103" s="848"/>
      <c r="G1103" s="848"/>
      <c r="H1103" s="848"/>
      <c r="I1103" s="848"/>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c r="A1104" s="380">
        <v>3</v>
      </c>
      <c r="B1104" s="380">
        <v>1</v>
      </c>
      <c r="C1104" s="849"/>
      <c r="D1104" s="849"/>
      <c r="E1104" s="848"/>
      <c r="F1104" s="848"/>
      <c r="G1104" s="848"/>
      <c r="H1104" s="848"/>
      <c r="I1104" s="848"/>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c r="A1105" s="380">
        <v>4</v>
      </c>
      <c r="B1105" s="380">
        <v>1</v>
      </c>
      <c r="C1105" s="849"/>
      <c r="D1105" s="849"/>
      <c r="E1105" s="848"/>
      <c r="F1105" s="848"/>
      <c r="G1105" s="848"/>
      <c r="H1105" s="848"/>
      <c r="I1105" s="848"/>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c r="A1106" s="380">
        <v>5</v>
      </c>
      <c r="B1106" s="380">
        <v>1</v>
      </c>
      <c r="C1106" s="849"/>
      <c r="D1106" s="849"/>
      <c r="E1106" s="848"/>
      <c r="F1106" s="848"/>
      <c r="G1106" s="848"/>
      <c r="H1106" s="848"/>
      <c r="I1106" s="848"/>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c r="A1107" s="380">
        <v>6</v>
      </c>
      <c r="B1107" s="380">
        <v>1</v>
      </c>
      <c r="C1107" s="849"/>
      <c r="D1107" s="849"/>
      <c r="E1107" s="848"/>
      <c r="F1107" s="848"/>
      <c r="G1107" s="848"/>
      <c r="H1107" s="848"/>
      <c r="I1107" s="848"/>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c r="A1108" s="380">
        <v>7</v>
      </c>
      <c r="B1108" s="380">
        <v>1</v>
      </c>
      <c r="C1108" s="849"/>
      <c r="D1108" s="849"/>
      <c r="E1108" s="848"/>
      <c r="F1108" s="848"/>
      <c r="G1108" s="848"/>
      <c r="H1108" s="848"/>
      <c r="I1108" s="848"/>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c r="A1109" s="380">
        <v>8</v>
      </c>
      <c r="B1109" s="380">
        <v>1</v>
      </c>
      <c r="C1109" s="849"/>
      <c r="D1109" s="849"/>
      <c r="E1109" s="848"/>
      <c r="F1109" s="848"/>
      <c r="G1109" s="848"/>
      <c r="H1109" s="848"/>
      <c r="I1109" s="848"/>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c r="A1110" s="380">
        <v>9</v>
      </c>
      <c r="B1110" s="380">
        <v>1</v>
      </c>
      <c r="C1110" s="849"/>
      <c r="D1110" s="849"/>
      <c r="E1110" s="848"/>
      <c r="F1110" s="848"/>
      <c r="G1110" s="848"/>
      <c r="H1110" s="848"/>
      <c r="I1110" s="848"/>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c r="A1111" s="380">
        <v>10</v>
      </c>
      <c r="B1111" s="380">
        <v>1</v>
      </c>
      <c r="C1111" s="849"/>
      <c r="D1111" s="849"/>
      <c r="E1111" s="848"/>
      <c r="F1111" s="848"/>
      <c r="G1111" s="848"/>
      <c r="H1111" s="848"/>
      <c r="I1111" s="848"/>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c r="A1112" s="380">
        <v>11</v>
      </c>
      <c r="B1112" s="380">
        <v>1</v>
      </c>
      <c r="C1112" s="849"/>
      <c r="D1112" s="849"/>
      <c r="E1112" s="848"/>
      <c r="F1112" s="848"/>
      <c r="G1112" s="848"/>
      <c r="H1112" s="848"/>
      <c r="I1112" s="848"/>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c r="A1113" s="380">
        <v>12</v>
      </c>
      <c r="B1113" s="380">
        <v>1</v>
      </c>
      <c r="C1113" s="849"/>
      <c r="D1113" s="849"/>
      <c r="E1113" s="848"/>
      <c r="F1113" s="848"/>
      <c r="G1113" s="848"/>
      <c r="H1113" s="848"/>
      <c r="I1113" s="848"/>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c r="A1114" s="380">
        <v>13</v>
      </c>
      <c r="B1114" s="380">
        <v>1</v>
      </c>
      <c r="C1114" s="849"/>
      <c r="D1114" s="849"/>
      <c r="E1114" s="848"/>
      <c r="F1114" s="848"/>
      <c r="G1114" s="848"/>
      <c r="H1114" s="848"/>
      <c r="I1114" s="848"/>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c r="A1115" s="380">
        <v>14</v>
      </c>
      <c r="B1115" s="380">
        <v>1</v>
      </c>
      <c r="C1115" s="849"/>
      <c r="D1115" s="849"/>
      <c r="E1115" s="848"/>
      <c r="F1115" s="848"/>
      <c r="G1115" s="848"/>
      <c r="H1115" s="848"/>
      <c r="I1115" s="848"/>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c r="A1116" s="380">
        <v>15</v>
      </c>
      <c r="B1116" s="380">
        <v>1</v>
      </c>
      <c r="C1116" s="849"/>
      <c r="D1116" s="849"/>
      <c r="E1116" s="848"/>
      <c r="F1116" s="848"/>
      <c r="G1116" s="848"/>
      <c r="H1116" s="848"/>
      <c r="I1116" s="848"/>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c r="A1117" s="380">
        <v>16</v>
      </c>
      <c r="B1117" s="380">
        <v>1</v>
      </c>
      <c r="C1117" s="849"/>
      <c r="D1117" s="849"/>
      <c r="E1117" s="848"/>
      <c r="F1117" s="848"/>
      <c r="G1117" s="848"/>
      <c r="H1117" s="848"/>
      <c r="I1117" s="848"/>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c r="A1118" s="380">
        <v>17</v>
      </c>
      <c r="B1118" s="380">
        <v>1</v>
      </c>
      <c r="C1118" s="849"/>
      <c r="D1118" s="849"/>
      <c r="E1118" s="848"/>
      <c r="F1118" s="848"/>
      <c r="G1118" s="848"/>
      <c r="H1118" s="848"/>
      <c r="I1118" s="848"/>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c r="A1119" s="380">
        <v>18</v>
      </c>
      <c r="B1119" s="380">
        <v>1</v>
      </c>
      <c r="C1119" s="849"/>
      <c r="D1119" s="849"/>
      <c r="E1119" s="235"/>
      <c r="F1119" s="848"/>
      <c r="G1119" s="848"/>
      <c r="H1119" s="848"/>
      <c r="I1119" s="848"/>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c r="A1120" s="380">
        <v>19</v>
      </c>
      <c r="B1120" s="380">
        <v>1</v>
      </c>
      <c r="C1120" s="849"/>
      <c r="D1120" s="849"/>
      <c r="E1120" s="848"/>
      <c r="F1120" s="848"/>
      <c r="G1120" s="848"/>
      <c r="H1120" s="848"/>
      <c r="I1120" s="848"/>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c r="A1121" s="380">
        <v>20</v>
      </c>
      <c r="B1121" s="380">
        <v>1</v>
      </c>
      <c r="C1121" s="849"/>
      <c r="D1121" s="849"/>
      <c r="E1121" s="848"/>
      <c r="F1121" s="848"/>
      <c r="G1121" s="848"/>
      <c r="H1121" s="848"/>
      <c r="I1121" s="848"/>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c r="A1122" s="380">
        <v>21</v>
      </c>
      <c r="B1122" s="380">
        <v>1</v>
      </c>
      <c r="C1122" s="849"/>
      <c r="D1122" s="849"/>
      <c r="E1122" s="848"/>
      <c r="F1122" s="848"/>
      <c r="G1122" s="848"/>
      <c r="H1122" s="848"/>
      <c r="I1122" s="848"/>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c r="A1123" s="380">
        <v>22</v>
      </c>
      <c r="B1123" s="380">
        <v>1</v>
      </c>
      <c r="C1123" s="849"/>
      <c r="D1123" s="849"/>
      <c r="E1123" s="848"/>
      <c r="F1123" s="848"/>
      <c r="G1123" s="848"/>
      <c r="H1123" s="848"/>
      <c r="I1123" s="848"/>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c r="A1124" s="380">
        <v>23</v>
      </c>
      <c r="B1124" s="380">
        <v>1</v>
      </c>
      <c r="C1124" s="849"/>
      <c r="D1124" s="849"/>
      <c r="E1124" s="848"/>
      <c r="F1124" s="848"/>
      <c r="G1124" s="848"/>
      <c r="H1124" s="848"/>
      <c r="I1124" s="848"/>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c r="A1125" s="380">
        <v>24</v>
      </c>
      <c r="B1125" s="380">
        <v>1</v>
      </c>
      <c r="C1125" s="849"/>
      <c r="D1125" s="849"/>
      <c r="E1125" s="848"/>
      <c r="F1125" s="848"/>
      <c r="G1125" s="848"/>
      <c r="H1125" s="848"/>
      <c r="I1125" s="848"/>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c r="A1126" s="380">
        <v>25</v>
      </c>
      <c r="B1126" s="380">
        <v>1</v>
      </c>
      <c r="C1126" s="849"/>
      <c r="D1126" s="849"/>
      <c r="E1126" s="848"/>
      <c r="F1126" s="848"/>
      <c r="G1126" s="848"/>
      <c r="H1126" s="848"/>
      <c r="I1126" s="848"/>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c r="A1127" s="380">
        <v>26</v>
      </c>
      <c r="B1127" s="380">
        <v>1</v>
      </c>
      <c r="C1127" s="849"/>
      <c r="D1127" s="849"/>
      <c r="E1127" s="848"/>
      <c r="F1127" s="848"/>
      <c r="G1127" s="848"/>
      <c r="H1127" s="848"/>
      <c r="I1127" s="848"/>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c r="A1128" s="380">
        <v>27</v>
      </c>
      <c r="B1128" s="380">
        <v>1</v>
      </c>
      <c r="C1128" s="849"/>
      <c r="D1128" s="849"/>
      <c r="E1128" s="848"/>
      <c r="F1128" s="848"/>
      <c r="G1128" s="848"/>
      <c r="H1128" s="848"/>
      <c r="I1128" s="848"/>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c r="A1129" s="380">
        <v>28</v>
      </c>
      <c r="B1129" s="380">
        <v>1</v>
      </c>
      <c r="C1129" s="849"/>
      <c r="D1129" s="849"/>
      <c r="E1129" s="848"/>
      <c r="F1129" s="848"/>
      <c r="G1129" s="848"/>
      <c r="H1129" s="848"/>
      <c r="I1129" s="848"/>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c r="A1130" s="380">
        <v>29</v>
      </c>
      <c r="B1130" s="380">
        <v>1</v>
      </c>
      <c r="C1130" s="849"/>
      <c r="D1130" s="849"/>
      <c r="E1130" s="848"/>
      <c r="F1130" s="848"/>
      <c r="G1130" s="848"/>
      <c r="H1130" s="848"/>
      <c r="I1130" s="848"/>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c r="A1131" s="380">
        <v>30</v>
      </c>
      <c r="B1131" s="380">
        <v>1</v>
      </c>
      <c r="C1131" s="849"/>
      <c r="D1131" s="849"/>
      <c r="E1131" s="848"/>
      <c r="F1131" s="848"/>
      <c r="G1131" s="848"/>
      <c r="H1131" s="848"/>
      <c r="I1131" s="848"/>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483"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5"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t="s">
        <v>470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470</v>
      </c>
      <c r="M3" s="13" t="str">
        <f t="shared" ref="M3:M11" si="2">IF(L3="","",K3)</f>
        <v>文教及び科学振興</v>
      </c>
      <c r="N3" s="13" t="str">
        <f>IF(M3="",N2,IF(N2&lt;&gt;"",CONCATENATE(N2,"、",M3),M3))</f>
        <v>文教及び科学振興</v>
      </c>
      <c r="O3" s="13"/>
      <c r="P3" s="12" t="s">
        <v>191</v>
      </c>
      <c r="Q3" s="17" t="s">
        <v>470</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436</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t="s">
        <v>470</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交通安全対策</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t="str">
        <f t="shared" si="0"/>
        <v/>
      </c>
      <c r="D10" s="13" t="str">
        <f t="shared" si="8"/>
        <v>交通安全対策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交通安全対策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交通安全対策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2017-06-09T11:58:41Z</cp:lastPrinted>
  <dcterms:created xsi:type="dcterms:W3CDTF">2012-03-13T00:50:25Z</dcterms:created>
  <dcterms:modified xsi:type="dcterms:W3CDTF">2017-07-06T05:07:14Z</dcterms:modified>
</cp:coreProperties>
</file>