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2.鉄道局_有\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AM89" i="3" l="1"/>
  <c r="H2" i="4"/>
  <c r="I2" i="4"/>
  <c r="I3" i="4"/>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D3" i="4" s="1"/>
  <c r="R2" i="4"/>
  <c r="S2" i="4"/>
  <c r="M2" i="4"/>
  <c r="N2" i="4"/>
  <c r="C2" i="4"/>
  <c r="D2" i="4"/>
  <c r="AV2" i="3"/>
  <c r="N3" i="4"/>
  <c r="S3" i="4"/>
  <c r="S4" i="4"/>
  <c r="S5" i="4"/>
  <c r="S6" i="4" s="1"/>
  <c r="S7" i="4" s="1"/>
  <c r="S8" i="4" s="1"/>
  <c r="P10" i="4" s="1"/>
  <c r="G11" i="3" s="1"/>
  <c r="D4" i="4" l="1"/>
  <c r="D5" i="4" s="1"/>
  <c r="D6" i="4" s="1"/>
  <c r="D7" i="4" s="1"/>
  <c r="D8" i="4" s="1"/>
  <c r="D9" i="4" s="1"/>
  <c r="D10" i="4" s="1"/>
  <c r="D11" i="4" s="1"/>
  <c r="D12" i="4" s="1"/>
  <c r="D13" i="4" s="1"/>
  <c r="D14" i="4" s="1"/>
  <c r="D15" i="4" s="1"/>
  <c r="D16" i="4" s="1"/>
  <c r="D17" i="4" s="1"/>
  <c r="D18" i="4" s="1"/>
  <c r="D19" i="4" s="1"/>
  <c r="D20" i="4" s="1"/>
  <c r="D21" i="4" s="1"/>
  <c r="D22" i="4" s="1"/>
  <c r="D23" i="4" s="1"/>
  <c r="D24" i="4" s="1"/>
  <c r="I5" i="4"/>
  <c r="I6" i="4"/>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<sst xmlns="http://schemas.openxmlformats.org/spreadsheetml/2006/main" count="2712" uniqueCount="578">
  <si>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</si>
  <si>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</si>
  <si>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</si>
  <si>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</si>
  <si>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</si>
  <si>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</si>
  <si>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</si>
  <si>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</si>
  <si>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</si>
  <si>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</si>
  <si>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</si>
  <si>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</si>
  <si>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</si>
  <si>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</si>
  <si>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</si>
  <si>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</si>
  <si>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</si>
  <si>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</si>
  <si>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</si>
  <si>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</si>
  <si>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</si>
  <si>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</si>
  <si>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</si>
  <si>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</si>
  <si>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</si>
  <si>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</si>
  <si>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</si>
  <si>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</si>
  <si>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</si>
  <si>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</si>
  <si>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</si>
  <si>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</si>
  <si>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</si>
  <si>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</si>
  <si>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</si>
  <si>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</si>
  <si>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</si>
  <si>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</si>
  <si>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</si>
  <si>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</si>
  <si>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</si>
  <si>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</si>
  <si>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</si>
  <si>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</si>
  <si>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</si>
  <si>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</si>
  <si>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</si>
  <si>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</si>
  <si>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</si>
  <si>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</si>
  <si>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</si>
  <si>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</si>
  <si>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</si>
  <si>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</si>
  <si>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</si>
  <si>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</si>
  <si>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</si>
  <si>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</si>
  <si>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</si>
  <si>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</si>
  <si>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</si>
  <si>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</si>
  <si>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</si>
  <si>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</si>
  <si>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</si>
  <si>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</si>
  <si>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</si>
  <si>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</si>
  <si>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</si>
  <si>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</si>
  <si>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</si>
  <si>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</si>
  <si>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</si>
  <si>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</si>
  <si>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</si>
  <si>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</si>
  <si>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</si>
  <si>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</si>
  <si>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</si>
  <si>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</si>
  <si>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</si>
  <si>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</si>
  <si>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</si>
  <si>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</si>
  <si>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</si>
  <si>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</si>
  <si>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</si>
  <si>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</si>
  <si>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</si>
  <si>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</si>
  <si>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</si>
  <si>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</si>
  <si>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</si>
  <si>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</si>
  <si>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</si>
  <si>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</si>
  <si>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</si>
  <si>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</si>
  <si>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</si>
  <si>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</si>
  <si>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</si>
  <si>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</si>
  <si>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</si>
  <si>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</si>
  <si>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</si>
  <si>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</si>
  <si>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</si>
  <si>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</si>
  <si>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</si>
  <si>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</si>
  <si>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</si>
  <si>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</si>
  <si>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</si>
  <si>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</si>
  <si>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</si>
  <si>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</si>
  <si>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</si>
  <si>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</si>
  <si>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</si>
  <si>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</si>
  <si>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</si>
  <si>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</si>
  <si>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</si>
  <si>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</si>
  <si>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</si>
  <si>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</si>
  <si>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</si>
  <si>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</si>
  <si>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</si>
  <si>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</si>
  <si>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</si>
  <si>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</si>
  <si>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</si>
  <si>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</si>
  <si>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</si>
  <si>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</si>
  <si>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</si>
  <si>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</si>
  <si>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</si>
  <si>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</si>
  <si>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</si>
  <si>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</si>
  <si>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</si>
  <si>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</si>
  <si>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</si>
  <si>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</si>
  <si>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</si>
  <si>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</si>
  <si>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</si>
  <si>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</si>
  <si>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</si>
  <si>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</si>
  <si>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</si>
  <si>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</si>
  <si>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</si>
  <si>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</si>
  <si>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</si>
  <si>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</si>
  <si>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</si>
  <si>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</si>
  <si>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</si>
  <si>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</si>
  <si>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</si>
  <si>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</si>
  <si>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</si>
  <si>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</si>
  <si>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</si>
  <si>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</si>
  <si>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</si>
  <si>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</si>
  <si>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</si>
  <si>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</si>
  <si>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</si>
  <si>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</si>
  <si>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</si>
  <si>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</si>
  <si>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</si>
  <si>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</si>
  <si>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</si>
  <si>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</si>
  <si>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</si>
  <si>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</si>
  <si>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</si>
  <si>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</si>
  <si>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</si>
  <si>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</si>
  <si>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</si>
  <si>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</si>
  <si>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</si>
  <si>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</si>
  <si>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</si>
  <si>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</si>
  <si>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</si>
  <si>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</si>
  <si>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</si>
  <si>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</si>
  <si>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</si>
  <si>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</si>
  <si>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</si>
  <si>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</si>
  <si>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</si>
  <si>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</si>
  <si>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</si>
  <si>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</si>
  <si>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</si>
  <si>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</si>
  <si>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</si>
  <si>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</si>
  <si>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</si>
  <si>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</si>
  <si>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</si>
  <si>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</si>
  <si>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</si>
  <si>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</si>
  <si>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</si>
  <si>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</si>
  <si>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</si>
  <si>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</si>
  <si>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</si>
  <si>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</si>
  <si>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</si>
  <si>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</si>
  <si>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</si>
  <si>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</si>
  <si>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</si>
  <si>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</si>
  <si>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</si>
  <si>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</si>
  <si>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</si>
  <si>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</si>
  <si>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</si>
  <si>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</si>
  <si>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</si>
  <si>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</si>
  <si>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</si>
  <si>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</si>
  <si>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</si>
  <si>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</si>
  <si>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</si>
  <si>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</si>
  <si>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</si>
  <si>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</si>
  <si>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</si>
  <si>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</si>
  <si>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</si>
  <si>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</si>
  <si>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</si>
  <si>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</si>
  <si>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</si>
  <si>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</si>
  <si>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</si>
  <si>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</si>
  <si>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</si>
  <si>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</si>
  <si>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</si>
  <si>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</si>
  <si>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</si>
  <si>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</si>
  <si>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</si>
  <si>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</si>
  <si>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</si>
  <si>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</si>
  <si>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</si>
  <si>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</si>
  <si>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</si>
  <si>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</si>
  <si>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</si>
  <si>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</si>
  <si>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</si>
  <si>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</si>
  <si>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</si>
  <si>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</si>
  <si>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</si>
  <si>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</si>
  <si>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</si>
  <si>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</si>
  <si>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</si>
  <si>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</si>
  <si>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</si>
  <si>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</si>
  <si>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</si>
  <si>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</si>
  <si>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</si>
  <si>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</si>
  <si>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</si>
  <si>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</si>
  <si>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</si>
  <si>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</si>
  <si>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</si>
  <si>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</si>
  <si>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</si>
  <si>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</si>
  <si>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</si>
  <si>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</si>
  <si>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</si>
  <si>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</si>
  <si>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</si>
  <si>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</si>
  <si>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</si>
  <si>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</si>
  <si>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</si>
  <si>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</si>
  <si>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</si>
  <si>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</si>
  <si>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</si>
  <si>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</si>
  <si>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</si>
  <si>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</si>
  <si>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</si>
  <si>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</si>
  <si>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</si>
  <si>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</si>
  <si>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</si>
  <si>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</si>
  <si>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</si>
  <si>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</si>
  <si>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</si>
  <si>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</si>
  <si>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</si>
  <si>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</si>
  <si>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</si>
  <si>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</si>
  <si>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</si>
  <si>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</si>
  <si>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</si>
  <si>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</si>
  <si>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</si>
  <si>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</si>
  <si>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</si>
  <si>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</si>
  <si>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</si>
  <si>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</si>
  <si>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</si>
  <si>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</si>
  <si>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</si>
  <si>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</si>
  <si>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</si>
  <si>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</si>
  <si>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</si>
  <si>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</si>
  <si>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</si>
  <si>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</si>
  <si>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</si>
  <si>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</si>
  <si>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</si>
  <si>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</si>
  <si>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</si>
  <si>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</si>
  <si>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</si>
  <si>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</si>
  <si>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</si>
  <si>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</si>
  <si>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</si>
  <si>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</si>
  <si>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</si>
  <si>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</si>
  <si>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</si>
  <si>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</si>
  <si>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</si>
  <si>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</si>
  <si>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</si>
  <si>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</si>
  <si>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</si>
  <si>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</si>
  <si>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</si>
  <si>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</si>
  <si>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</si>
  <si>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</si>
  <si>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</si>
  <si>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</si>
  <si>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</si>
  <si>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</si>
  <si>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</si>
  <si>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</si>
  <si>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</si>
  <si>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</si>
  <si>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</si>
  <si>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</si>
  <si>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</si>
  <si>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</si>
  <si>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</si>
  <si>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</si>
  <si>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</si>
  <si>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</si>
  <si>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</si>
  <si>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</si>
  <si>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</si>
  <si>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</si>
  <si>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</si>
  <si>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</si>
  <si>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</si>
  <si>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</si>
  <si>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</si>
  <si>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</si>
  <si>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</si>
  <si>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</si>
  <si>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</si>
  <si>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</si>
  <si>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</si>
  <si>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</si>
  <si>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</si>
  <si>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</si>
  <si>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</si>
  <si>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</si>
  <si>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</si>
  <si>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</si>
  <si>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</si>
  <si>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</si>
  <si>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</si>
  <si>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</si>
  <si>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</si>
  <si>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</si>
  <si>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</si>
  <si>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</si>
  <si>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</si>
  <si>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</si>
  <si>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</si>
  <si>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</si>
  <si>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</si>
  <si>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</si>
  <si>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</si>
  <si>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</si>
  <si>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</si>
  <si>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</si>
  <si>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</si>
  <si>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</si>
  <si>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</si>
  <si>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</si>
  <si>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</si>
  <si>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</si>
  <si>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</si>
  <si>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</si>
  <si>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</si>
  <si>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</si>
  <si>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</si>
  <si>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</si>
  <si>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</si>
  <si>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</si>
  <si>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</si>
  <si>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</si>
  <si>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</si>
  <si>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</si>
  <si>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</si>
  <si>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</si>
  <si>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</si>
  <si>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</si>
  <si>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</si>
  <si>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</si>
  <si>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</si>
  <si>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</si>
  <si>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</si>
  <si>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</si>
  <si>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</si>
  <si>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</si>
  <si>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</si>
  <si>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</si>
  <si>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</si>
  <si>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</si>
  <si>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</si>
  <si>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</si>
  <si>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</si>
  <si>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</si>
  <si>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</si>
  <si>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</si>
  <si>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</si>
  <si>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</si>
  <si>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</si>
  <si>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</si>
  <si>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</si>
  <si>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</si>
  <si>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</si>
  <si>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</si>
  <si>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</si>
  <si>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</si>
  <si>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</si>
  <si>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</si>
  <si>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</si>
  <si>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</si>
  <si>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</si>
  <si>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</si>
  <si>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</si>
  <si>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</si>
  <si>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</si>
  <si>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</si>
  <si>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</si>
  <si>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</si>
  <si>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</si>
  <si>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</si>
  <si>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</si>
  <si>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</si>
  <si>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</si>
  <si>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</si>
  <si>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</si>
  <si>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</si>
  <si>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</si>
  <si>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</si>
  <si>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</si>
  <si>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</si>
  <si>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</si>
  <si>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</si>
  <si>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</si>
  <si>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</si>
  <si>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</si>
  <si>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</si>
  <si>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</si>
  <si>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</si>
  <si>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</si>
  <si>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</si>
  <si>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</si>
  <si>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</si>
  <si>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</si>
  <si>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</si>
  <si>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</si>
  <si>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</si>
  <si>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</si>
  <si>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</si>
  <si>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</si>
  <si>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</si>
  <si>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</si>
  <si>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幹線鉄道旅客流動実態調査</t>
    <rPh sb="0" eb="2">
      <t>カンセン</t>
    </rPh>
    <rPh sb="2" eb="4">
      <t>テツドウ</t>
    </rPh>
    <rPh sb="4" eb="6">
      <t>リョキャク</t>
    </rPh>
    <rPh sb="6" eb="8">
      <t>リュウドウ</t>
    </rPh>
    <rPh sb="8" eb="10">
      <t>ジッタイ</t>
    </rPh>
    <rPh sb="10" eb="12">
      <t>チョウサ</t>
    </rPh>
    <phoneticPr fontId="5"/>
  </si>
  <si>
    <t>国土交通省</t>
  </si>
  <si>
    <t>鉄道局</t>
    <rPh sb="0" eb="2">
      <t>テツドウ</t>
    </rPh>
    <rPh sb="2" eb="3">
      <t>キョク</t>
    </rPh>
    <phoneticPr fontId="5"/>
  </si>
  <si>
    <t>施設課</t>
    <rPh sb="0" eb="3">
      <t>シセツカ</t>
    </rPh>
    <phoneticPr fontId="5"/>
  </si>
  <si>
    <t>○</t>
  </si>
  <si>
    <t>－</t>
    <phoneticPr fontId="5"/>
  </si>
  <si>
    <t>路線数</t>
    <rPh sb="0" eb="3">
      <t>ロセンスウ</t>
    </rPh>
    <phoneticPr fontId="5"/>
  </si>
  <si>
    <t>百万円</t>
    <rPh sb="0" eb="2">
      <t>ヒャクマン</t>
    </rPh>
    <rPh sb="2" eb="3">
      <t>エン</t>
    </rPh>
    <phoneticPr fontId="5"/>
  </si>
  <si>
    <t>157/90</t>
    <phoneticPr fontId="5"/>
  </si>
  <si>
    <t>統計調査費</t>
    <rPh sb="0" eb="2">
      <t>トウケイ</t>
    </rPh>
    <rPh sb="2" eb="5">
      <t>チョウサヒ</t>
    </rPh>
    <phoneticPr fontId="5"/>
  </si>
  <si>
    <t>同上</t>
    <rPh sb="0" eb="2">
      <t>ドウジョウ</t>
    </rPh>
    <phoneticPr fontId="5"/>
  </si>
  <si>
    <t>有</t>
  </si>
  <si>
    <t>無</t>
  </si>
  <si>
    <t>‐</t>
  </si>
  <si>
    <r>
      <t>新2</t>
    </r>
    <r>
      <rPr>
        <sz val="11"/>
        <rFont val="ＭＳ Ｐゴシック"/>
        <family val="3"/>
        <charset val="128"/>
      </rPr>
      <t>7-0047-02</t>
    </r>
    <rPh sb="0" eb="1">
      <t>シン</t>
    </rPh>
    <phoneticPr fontId="5"/>
  </si>
  <si>
    <t>A.（一財）交通統計研究所</t>
    <rPh sb="3" eb="4">
      <t>イチ</t>
    </rPh>
    <rPh sb="4" eb="5">
      <t>ザイ</t>
    </rPh>
    <rPh sb="6" eb="8">
      <t>コウツウ</t>
    </rPh>
    <rPh sb="8" eb="10">
      <t>トウケイ</t>
    </rPh>
    <rPh sb="10" eb="13">
      <t>ケンキュウジョ</t>
    </rPh>
    <phoneticPr fontId="5"/>
  </si>
  <si>
    <t>委託費</t>
    <rPh sb="0" eb="2">
      <t>イタク</t>
    </rPh>
    <rPh sb="2" eb="3">
      <t>ヒ</t>
    </rPh>
    <phoneticPr fontId="5"/>
  </si>
  <si>
    <t>（一財）交通統計研究所</t>
    <rPh sb="1" eb="2">
      <t>イチ</t>
    </rPh>
    <rPh sb="2" eb="3">
      <t>ザイ</t>
    </rPh>
    <rPh sb="4" eb="6">
      <t>コウツウ</t>
    </rPh>
    <rPh sb="6" eb="8">
      <t>トウケイ</t>
    </rPh>
    <rPh sb="8" eb="11">
      <t>ケンキュウジョ</t>
    </rPh>
    <phoneticPr fontId="5"/>
  </si>
  <si>
    <t>随意契約
（企画競争）</t>
  </si>
  <si>
    <t>業者からの応募が多くなるよう基本的要件以外の参加資格要件は設定せず、また、過去の同業務の概要等についての説明階を開催したところであるが、結果的に１者のみの応募になってしまった。今後は、業者に対してより一層丁寧な説明をするよう努めることで、多数の業者の応募を促し、競争性の確保を図ることとする。</t>
    <rPh sb="88" eb="90">
      <t>コンゴ</t>
    </rPh>
    <rPh sb="92" eb="94">
      <t>ギョウシャ</t>
    </rPh>
    <rPh sb="95" eb="96">
      <t>タイ</t>
    </rPh>
    <rPh sb="100" eb="102">
      <t>イッソウ</t>
    </rPh>
    <rPh sb="102" eb="104">
      <t>テイネイ</t>
    </rPh>
    <rPh sb="105" eb="107">
      <t>セツメイ</t>
    </rPh>
    <rPh sb="112" eb="113">
      <t>ツト</t>
    </rPh>
    <rPh sb="119" eb="121">
      <t>タスウ</t>
    </rPh>
    <rPh sb="122" eb="124">
      <t>ギョウシャ</t>
    </rPh>
    <rPh sb="125" eb="127">
      <t>オウボ</t>
    </rPh>
    <rPh sb="128" eb="129">
      <t>ウナガ</t>
    </rPh>
    <rPh sb="131" eb="134">
      <t>キョウソウセイ</t>
    </rPh>
    <rPh sb="135" eb="137">
      <t>カクホ</t>
    </rPh>
    <rPh sb="138" eb="139">
      <t>ハカ</t>
    </rPh>
    <phoneticPr fontId="5"/>
  </si>
  <si>
    <t>調査計画立案、調査員の募集・研修、調査票の配布・回収、集計 等</t>
    <rPh sb="0" eb="2">
      <t>チョウサ</t>
    </rPh>
    <rPh sb="2" eb="4">
      <t>ケイカク</t>
    </rPh>
    <rPh sb="4" eb="6">
      <t>リツアン</t>
    </rPh>
    <rPh sb="7" eb="10">
      <t>チョウサイン</t>
    </rPh>
    <rPh sb="11" eb="13">
      <t>ボシュウ</t>
    </rPh>
    <rPh sb="14" eb="16">
      <t>ケンシュウ</t>
    </rPh>
    <rPh sb="17" eb="20">
      <t>チョウサヒョウ</t>
    </rPh>
    <rPh sb="21" eb="23">
      <t>ハイフ</t>
    </rPh>
    <rPh sb="24" eb="26">
      <t>カイシュウ</t>
    </rPh>
    <rPh sb="27" eb="29">
      <t>シュウケイ</t>
    </rPh>
    <rPh sb="30" eb="31">
      <t>ナド</t>
    </rPh>
    <phoneticPr fontId="5"/>
  </si>
  <si>
    <t>調査対象路線を必要最低限に絞っており、妥当である。</t>
    <rPh sb="0" eb="2">
      <t>チョウサ</t>
    </rPh>
    <rPh sb="2" eb="4">
      <t>タイショウ</t>
    </rPh>
    <rPh sb="4" eb="6">
      <t>ロセン</t>
    </rPh>
    <rPh sb="7" eb="9">
      <t>ヒツヨウ</t>
    </rPh>
    <rPh sb="9" eb="12">
      <t>サイテイゲン</t>
    </rPh>
    <rPh sb="13" eb="14">
      <t>シボ</t>
    </rPh>
    <rPh sb="19" eb="21">
      <t>ダトウ</t>
    </rPh>
    <phoneticPr fontId="5"/>
  </si>
  <si>
    <t>業者からの応募が多くなるよう基本的要件以外の参加資格要件は設定せず、また、過去の同業務の概要等についての説明会を開催したところであるが、結果的に１者のみの応募になってしまった。</t>
    <rPh sb="54" eb="55">
      <t>カイ</t>
    </rPh>
    <phoneticPr fontId="5"/>
  </si>
  <si>
    <t>　第６回調査として、平成２７年秋頃の平日及び休日それぞれ１日、全国の幹線鉄道において、調査員が調査列車の中で旅客に調査票を配布し、旅客が調査票の記入を終わった後に回収する方式で調査を実施し、回収した調査票を集計することで全国の幹線鉄道に係る旅客の流動量、旅客の特性、実勢運賃等の旅客流動の実態に関する総合分析を行い、幹線鉄道の現状把握及び将来の需要予測等の基礎資料となるデータのとりまとめを行う。</t>
    <rPh sb="1" eb="2">
      <t>ダイ</t>
    </rPh>
    <rPh sb="3" eb="6">
      <t>カイチョウサ</t>
    </rPh>
    <phoneticPr fontId="5"/>
  </si>
  <si>
    <t>-</t>
    <phoneticPr fontId="5"/>
  </si>
  <si>
    <t>効率的かつ経済的な調査員の数や配置を計画し、より効果的・低コストで実施した。</t>
    <rPh sb="0" eb="3">
      <t>コウリツテキ</t>
    </rPh>
    <rPh sb="5" eb="8">
      <t>ケイザイテキ</t>
    </rPh>
    <rPh sb="9" eb="12">
      <t>チョウサイン</t>
    </rPh>
    <rPh sb="13" eb="14">
      <t>カズ</t>
    </rPh>
    <rPh sb="15" eb="17">
      <t>ハイチ</t>
    </rPh>
    <rPh sb="18" eb="20">
      <t>ケイカク</t>
    </rPh>
    <rPh sb="24" eb="27">
      <t>コウカテキ</t>
    </rPh>
    <rPh sb="28" eb="29">
      <t>テイ</t>
    </rPh>
    <rPh sb="33" eb="35">
      <t>ジッシ</t>
    </rPh>
    <phoneticPr fontId="5"/>
  </si>
  <si>
    <t>調査計画立案、調査員の募集・研修、調査票の配布・回収、集計　等</t>
    <rPh sb="0" eb="2">
      <t>チョウサ</t>
    </rPh>
    <rPh sb="27" eb="29">
      <t>シュウケイ</t>
    </rPh>
    <rPh sb="30" eb="31">
      <t>ナド</t>
    </rPh>
    <phoneticPr fontId="5"/>
  </si>
  <si>
    <t>　　　　　　　　　統計調査実施対象路線数</t>
    <rPh sb="9" eb="11">
      <t>トウケイ</t>
    </rPh>
    <rPh sb="11" eb="13">
      <t>チョウサ</t>
    </rPh>
    <rPh sb="13" eb="15">
      <t>ジッシ</t>
    </rPh>
    <rPh sb="15" eb="17">
      <t>タイショウ</t>
    </rPh>
    <rPh sb="17" eb="20">
      <t>ロセンスウ</t>
    </rPh>
    <phoneticPr fontId="5"/>
  </si>
  <si>
    <t>施設課長　江口　秀二</t>
    <rPh sb="0" eb="2">
      <t>シセツ</t>
    </rPh>
    <rPh sb="2" eb="4">
      <t>カチョウ</t>
    </rPh>
    <rPh sb="5" eb="7">
      <t>エグチ</t>
    </rPh>
    <rPh sb="8" eb="10">
      <t>シュウジ</t>
    </rPh>
    <phoneticPr fontId="5"/>
  </si>
  <si>
    <t>２３　整備新幹線の整備を推進する</t>
    <phoneticPr fontId="5"/>
  </si>
  <si>
    <t>６　国際競争力、観光交流、広域・地域間連携等の確保・強化</t>
    <phoneticPr fontId="5"/>
  </si>
  <si>
    <t>-</t>
  </si>
  <si>
    <t>本調査は、今後の幹線鉄道に関する政策の分析・検討等を行うための基礎資料を得るものであり、広域・地域間連携等の確保・強化に資する調査である。</t>
    <rPh sb="1" eb="3">
      <t>チョウサ</t>
    </rPh>
    <rPh sb="31" eb="33">
      <t>キソ</t>
    </rPh>
    <rPh sb="33" eb="35">
      <t>シリョウ</t>
    </rPh>
    <rPh sb="36" eb="37">
      <t>エ</t>
    </rPh>
    <rPh sb="60" eb="61">
      <t>シ</t>
    </rPh>
    <rPh sb="63" eb="65">
      <t>チョウサ</t>
    </rPh>
    <phoneticPr fontId="5"/>
  </si>
  <si>
    <t>157/90</t>
    <phoneticPr fontId="5"/>
  </si>
  <si>
    <t>執行額／統計調査実施対象路線数　　　　　　　　　　　　　　</t>
    <rPh sb="4" eb="6">
      <t>トウケイ</t>
    </rPh>
    <rPh sb="6" eb="8">
      <t>チョウサ</t>
    </rPh>
    <rPh sb="8" eb="10">
      <t>ジッシ</t>
    </rPh>
    <rPh sb="10" eb="12">
      <t>タイショウ</t>
    </rPh>
    <rPh sb="12" eb="14">
      <t>ロセン</t>
    </rPh>
    <rPh sb="14" eb="15">
      <t>カズ</t>
    </rPh>
    <phoneticPr fontId="5"/>
  </si>
  <si>
    <t>　　執行額/路線数</t>
    <phoneticPr fontId="5"/>
  </si>
  <si>
    <t>－</t>
  </si>
  <si>
    <t>－</t>
    <phoneticPr fontId="5"/>
  </si>
  <si>
    <t>都市間人流などの基礎的調査であり，様々な分析・調査に使われる重要な調査である一方，統計調査の目的とは直接関係が無いアウトカム「5大都市からの・・・3時間以内となる地域人口数」が設定されてる．本統計調査が実施されても，このアウトカムは直接的な影響を受けない（幹線鉄道旅客数の実態調査をするだけで，幹線鉄道を整備するものではない）．本統計調査のアウトカム指標としては，本統計調査により作成された統計データが国及び民間，大学などの研究・調査にどの程度使われたのかが適切である．</t>
    <rPh sb="0" eb="3">
      <t>トシカン</t>
    </rPh>
    <rPh sb="3" eb="4">
      <t>ジン</t>
    </rPh>
    <rPh sb="4" eb="5">
      <t>リュウ</t>
    </rPh>
    <rPh sb="8" eb="11">
      <t>キソテキ</t>
    </rPh>
    <rPh sb="11" eb="13">
      <t>チョウサ</t>
    </rPh>
    <rPh sb="17" eb="19">
      <t>サマザマ</t>
    </rPh>
    <rPh sb="20" eb="22">
      <t>ブンセキ</t>
    </rPh>
    <rPh sb="23" eb="25">
      <t>チョウサ</t>
    </rPh>
    <rPh sb="26" eb="27">
      <t>ツカ</t>
    </rPh>
    <rPh sb="30" eb="32">
      <t>ジュウヨウ</t>
    </rPh>
    <rPh sb="33" eb="35">
      <t>チョウサ</t>
    </rPh>
    <rPh sb="38" eb="40">
      <t>イッポウ</t>
    </rPh>
    <rPh sb="41" eb="43">
      <t>トウケイ</t>
    </rPh>
    <rPh sb="43" eb="45">
      <t>チョウサ</t>
    </rPh>
    <rPh sb="46" eb="48">
      <t>モクテキ</t>
    </rPh>
    <rPh sb="50" eb="52">
      <t>チョクセツ</t>
    </rPh>
    <rPh sb="52" eb="54">
      <t>カンケイ</t>
    </rPh>
    <rPh sb="55" eb="56">
      <t>ナ</t>
    </rPh>
    <rPh sb="64" eb="67">
      <t>ダイトシ</t>
    </rPh>
    <rPh sb="74" eb="76">
      <t>ジカン</t>
    </rPh>
    <rPh sb="76" eb="78">
      <t>イナイ</t>
    </rPh>
    <rPh sb="81" eb="83">
      <t>チイキ</t>
    </rPh>
    <rPh sb="83" eb="85">
      <t>ジンコウ</t>
    </rPh>
    <rPh sb="85" eb="86">
      <t>スウ</t>
    </rPh>
    <rPh sb="88" eb="90">
      <t>セッテイ</t>
    </rPh>
    <rPh sb="95" eb="96">
      <t>ホン</t>
    </rPh>
    <rPh sb="96" eb="98">
      <t>トウケイ</t>
    </rPh>
    <rPh sb="98" eb="100">
      <t>チョウサ</t>
    </rPh>
    <rPh sb="101" eb="103">
      <t>ジッシ</t>
    </rPh>
    <rPh sb="116" eb="119">
      <t>チョクセツテキ</t>
    </rPh>
    <rPh sb="120" eb="122">
      <t>エイキョウ</t>
    </rPh>
    <rPh sb="123" eb="124">
      <t>ウ</t>
    </rPh>
    <rPh sb="128" eb="130">
      <t>カンセン</t>
    </rPh>
    <rPh sb="130" eb="132">
      <t>テツドウ</t>
    </rPh>
    <rPh sb="132" eb="134">
      <t>リョキャク</t>
    </rPh>
    <rPh sb="134" eb="135">
      <t>スウ</t>
    </rPh>
    <rPh sb="136" eb="138">
      <t>ジッタイ</t>
    </rPh>
    <rPh sb="138" eb="140">
      <t>チョウサ</t>
    </rPh>
    <rPh sb="147" eb="149">
      <t>カンセン</t>
    </rPh>
    <rPh sb="149" eb="151">
      <t>テツドウ</t>
    </rPh>
    <rPh sb="152" eb="154">
      <t>セイビ</t>
    </rPh>
    <rPh sb="164" eb="167">
      <t>ホントウケイ</t>
    </rPh>
    <rPh sb="167" eb="169">
      <t>チョウサ</t>
    </rPh>
    <rPh sb="175" eb="177">
      <t>シヒョウ</t>
    </rPh>
    <phoneticPr fontId="5"/>
  </si>
  <si>
    <t>終了予定</t>
  </si>
  <si>
    <t>予定通り、平成２８年度予算の執行をもって終了とすべきである。</t>
    <phoneticPr fontId="5"/>
  </si>
  <si>
    <t>予定通り終了</t>
  </si>
  <si>
    <t>-</t>
    <phoneticPr fontId="5"/>
  </si>
  <si>
    <t>活用実績件数</t>
    <rPh sb="0" eb="2">
      <t>カツヨウ</t>
    </rPh>
    <rPh sb="2" eb="4">
      <t>ジッセキ</t>
    </rPh>
    <rPh sb="4" eb="6">
      <t>ケンスウ</t>
    </rPh>
    <phoneticPr fontId="5"/>
  </si>
  <si>
    <t>成果目標に推移しており、概ね良好である。</t>
    <rPh sb="0" eb="2">
      <t>セイカ</t>
    </rPh>
    <rPh sb="2" eb="4">
      <t>モクヒョウ</t>
    </rPh>
    <rPh sb="5" eb="7">
      <t>スイイ</t>
    </rPh>
    <rPh sb="12" eb="13">
      <t>オオム</t>
    </rPh>
    <rPh sb="14" eb="16">
      <t>リョウコウ</t>
    </rPh>
    <phoneticPr fontId="5"/>
  </si>
  <si>
    <t>当初見込み程度であり、概ね良好である。</t>
    <rPh sb="0" eb="2">
      <t>トウショ</t>
    </rPh>
    <rPh sb="2" eb="4">
      <t>ミコ</t>
    </rPh>
    <rPh sb="5" eb="7">
      <t>テイド</t>
    </rPh>
    <rPh sb="11" eb="12">
      <t>オオム</t>
    </rPh>
    <rPh sb="13" eb="15">
      <t>リョウコウ</t>
    </rPh>
    <phoneticPr fontId="5"/>
  </si>
  <si>
    <t>調査対象路線を必要最低限に絞るなど、コスト削減や効率化を図り、調査を実施することができた。</t>
    <rPh sb="0" eb="2">
      <t>チョウサ</t>
    </rPh>
    <rPh sb="2" eb="4">
      <t>タイショウ</t>
    </rPh>
    <rPh sb="4" eb="6">
      <t>ロセン</t>
    </rPh>
    <rPh sb="7" eb="9">
      <t>ヒツヨウ</t>
    </rPh>
    <rPh sb="9" eb="12">
      <t>サイテイゲン</t>
    </rPh>
    <rPh sb="13" eb="14">
      <t>シボ</t>
    </rPh>
    <rPh sb="21" eb="23">
      <t>サクゲン</t>
    </rPh>
    <rPh sb="24" eb="27">
      <t>コウリツカ</t>
    </rPh>
    <rPh sb="28" eb="29">
      <t>ハカ</t>
    </rPh>
    <rPh sb="31" eb="33">
      <t>チョウサ</t>
    </rPh>
    <rPh sb="34" eb="36">
      <t>ジッシ</t>
    </rPh>
    <phoneticPr fontId="5"/>
  </si>
  <si>
    <t>件</t>
    <rPh sb="0" eb="1">
      <t>ケン</t>
    </rPh>
    <phoneticPr fontId="5"/>
  </si>
  <si>
    <t>鉄道整備等により5大都市からの鉄道利用所要時間が
新たに3時間以内となる地域の人口数</t>
    <phoneticPr fontId="5"/>
  </si>
  <si>
    <t>万人</t>
    <rPh sb="0" eb="2">
      <t>マンニン</t>
    </rPh>
    <phoneticPr fontId="5"/>
  </si>
  <si>
    <t>-</t>
    <phoneticPr fontId="5"/>
  </si>
  <si>
    <t>平成28年度までに本調査に基づくデータの活用実績件数を80件に引き上げる</t>
    <phoneticPr fontId="5"/>
  </si>
  <si>
    <t>予定通り平成２８年度をもって終了とする。
また、外部有識者からの所見を踏まえ、アウトカム指標を本調査に基づくデータの活用実績件数に変更することとする。</t>
    <rPh sb="0" eb="2">
      <t>ヨテイ</t>
    </rPh>
    <rPh sb="2" eb="3">
      <t>トオ</t>
    </rPh>
    <rPh sb="4" eb="6">
      <t>ヘイセイ</t>
    </rPh>
    <rPh sb="8" eb="10">
      <t>ネンド</t>
    </rPh>
    <rPh sb="14" eb="16">
      <t>シュウリョウ</t>
    </rPh>
    <rPh sb="24" eb="26">
      <t>ガイブ</t>
    </rPh>
    <rPh sb="26" eb="29">
      <t>ユウシキシャ</t>
    </rPh>
    <rPh sb="32" eb="34">
      <t>ショケン</t>
    </rPh>
    <rPh sb="35" eb="36">
      <t>フ</t>
    </rPh>
    <rPh sb="44" eb="46">
      <t>シヒョウ</t>
    </rPh>
    <rPh sb="65" eb="67">
      <t>ヘンコウ</t>
    </rPh>
    <phoneticPr fontId="5"/>
  </si>
  <si>
    <t>-</t>
    <phoneticPr fontId="5"/>
  </si>
  <si>
    <t>28年度限りで事業を終了することによるもの。</t>
    <rPh sb="2" eb="4">
      <t>ネンド</t>
    </rPh>
    <rPh sb="4" eb="5">
      <t>カギ</t>
    </rPh>
    <rPh sb="7" eb="9">
      <t>ジギョウ</t>
    </rPh>
    <rPh sb="10" eb="12">
      <t>シュウリョウ</t>
    </rPh>
    <phoneticPr fontId="5"/>
  </si>
  <si>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</si>
  <si>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rPh sb="3" eb="6">
      <t>シンカンセン</t>
    </rPh>
    <rPh sb="62" eb="64">
      <t>シセツ</t>
    </rPh>
    <phoneticPr fontId="5"/>
  </si>
  <si>
    <t>今後の幹線鉄道に関する政策の分析・検討等を行うためのものであるため、本調査は国が実施すべき優先度の高い事業である。</t>
    <rPh sb="0" eb="2">
      <t>コンゴ</t>
    </rPh>
    <rPh sb="3" eb="5">
      <t>カンセン</t>
    </rPh>
    <rPh sb="5" eb="7">
      <t>テツドウ</t>
    </rPh>
    <rPh sb="8" eb="9">
      <t>カン</t>
    </rPh>
    <rPh sb="11" eb="13">
      <t>セイサク</t>
    </rPh>
    <rPh sb="14" eb="16">
      <t>ブンセキ</t>
    </rPh>
    <rPh sb="17" eb="19">
      <t>ケントウ</t>
    </rPh>
    <rPh sb="19" eb="20">
      <t>トウ</t>
    </rPh>
    <rPh sb="21" eb="22">
      <t>オコナ</t>
    </rPh>
    <rPh sb="34" eb="37">
      <t>ホンチョウサ</t>
    </rPh>
    <rPh sb="38" eb="39">
      <t>クニ</t>
    </rPh>
    <rPh sb="40" eb="42">
      <t>ジッシ</t>
    </rPh>
    <phoneticPr fontId="5"/>
  </si>
  <si>
    <t>成果物は、陸・海・空にわたる総合的な交通体系の整備を進める上で重要な全国旅客純流動調査等の基礎資料として、様々な視点からの幹線旅客流動の実態を明らかにするために活用することとしている。</t>
    <rPh sb="0" eb="3">
      <t>セイカブツ</t>
    </rPh>
    <rPh sb="5" eb="6">
      <t>リク</t>
    </rPh>
    <rPh sb="7" eb="8">
      <t>ウミ</t>
    </rPh>
    <rPh sb="9" eb="10">
      <t>ソラ</t>
    </rPh>
    <rPh sb="14" eb="17">
      <t>ソウゴウテキ</t>
    </rPh>
    <rPh sb="18" eb="20">
      <t>コウツウ</t>
    </rPh>
    <rPh sb="20" eb="22">
      <t>タイケイ</t>
    </rPh>
    <rPh sb="23" eb="25">
      <t>セイビ</t>
    </rPh>
    <rPh sb="26" eb="27">
      <t>スス</t>
    </rPh>
    <rPh sb="29" eb="30">
      <t>ウエ</t>
    </rPh>
    <rPh sb="31" eb="33">
      <t>ジュウヨウ</t>
    </rPh>
    <rPh sb="34" eb="36">
      <t>ゼンコク</t>
    </rPh>
    <rPh sb="36" eb="38">
      <t>リョカク</t>
    </rPh>
    <rPh sb="38" eb="39">
      <t>ジュン</t>
    </rPh>
    <rPh sb="39" eb="41">
      <t>リュウドウ</t>
    </rPh>
    <rPh sb="41" eb="43">
      <t>チョウサ</t>
    </rPh>
    <rPh sb="43" eb="44">
      <t>トウ</t>
    </rPh>
    <rPh sb="45" eb="47">
      <t>キソ</t>
    </rPh>
    <rPh sb="47" eb="49">
      <t>シリョウ</t>
    </rPh>
    <rPh sb="53" eb="55">
      <t>サマザマ</t>
    </rPh>
    <rPh sb="56" eb="58">
      <t>シテン</t>
    </rPh>
    <rPh sb="61" eb="63">
      <t>カンセン</t>
    </rPh>
    <rPh sb="63" eb="65">
      <t>リョカク</t>
    </rPh>
    <rPh sb="65" eb="67">
      <t>リュウドウ</t>
    </rPh>
    <rPh sb="68" eb="70">
      <t>ジッタイ</t>
    </rPh>
    <rPh sb="71" eb="72">
      <t>アキ</t>
    </rPh>
    <rPh sb="80" eb="8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</si>
</sst>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9525</xdr:colOff>
      <xdr:row>720</xdr:row>
      <xdr:rowOff>266700</xdr:rowOff>
    </xdr:from>
    <xdr:to>
      <xdr:col>33</xdr:col>
      <xdr:colOff>143486</xdr:colOff>
      <xdr:row>723</xdr:row>
      <xdr:rowOff>238979</xdr:rowOff>
    </xdr:to>
    <xdr:sp macro="" textlink="">
      <xdr:nvSpPr>
        <xdr:cNvPr id="5" name="テキスト ボックス 4"/>
        <xdr:cNvSpPr txBox="1"/>
      </xdr:nvSpPr>
      <xdr:spPr>
        <a:xfrm>
          <a:off x="4210050" y="41690925"/>
          <a:ext cx="2534261" cy="10295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国土交通省</a:t>
          </a:r>
          <a:endParaRPr kumimoji="1" lang="en-US" altLang="ja-JP" sz="1400"/>
        </a:p>
        <a:p>
          <a:r>
            <a:rPr kumimoji="1" lang="ja-JP" altLang="en-US" sz="1400"/>
            <a:t>　　　　</a:t>
          </a:r>
          <a:endParaRPr kumimoji="1" lang="en-US" altLang="ja-JP" sz="1400"/>
        </a:p>
        <a:p>
          <a:r>
            <a:rPr kumimoji="1" lang="ja-JP" altLang="en-US" sz="1400"/>
            <a:t>　　　　　　　１５８百万円</a:t>
          </a:r>
        </a:p>
      </xdr:txBody>
    </xdr:sp>
    <xdr:clientData/>
  </xdr:twoCellAnchor>
  <xdr:twoCellAnchor>
    <xdr:from>
      <xdr:col>18</xdr:col>
      <xdr:colOff>104775</xdr:colOff>
      <xdr:row>723</xdr:row>
      <xdr:rowOff>276225</xdr:rowOff>
    </xdr:from>
    <xdr:to>
      <xdr:col>36</xdr:col>
      <xdr:colOff>80710</xdr:colOff>
      <xdr:row>725</xdr:row>
      <xdr:rowOff>185567</xdr:rowOff>
    </xdr:to>
    <xdr:sp macro="" textlink="">
      <xdr:nvSpPr>
        <xdr:cNvPr id="6" name="大かっこ 5"/>
        <xdr:cNvSpPr/>
      </xdr:nvSpPr>
      <xdr:spPr bwMode="auto">
        <a:xfrm>
          <a:off x="3705225" y="229933500"/>
          <a:ext cx="3576385" cy="6141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業務の発注、監督、鉄道事業者への協力依頼</a:t>
          </a:r>
        </a:p>
      </xdr:txBody>
    </xdr:sp>
    <xdr:clientData/>
  </xdr:twoCellAnchor>
  <xdr:twoCellAnchor>
    <xdr:from>
      <xdr:col>27</xdr:col>
      <xdr:colOff>2799</xdr:colOff>
      <xdr:row>727</xdr:row>
      <xdr:rowOff>17318</xdr:rowOff>
    </xdr:from>
    <xdr:to>
      <xdr:col>27</xdr:col>
      <xdr:colOff>33853</xdr:colOff>
      <xdr:row>733</xdr:row>
      <xdr:rowOff>235272</xdr:rowOff>
    </xdr:to>
    <xdr:cxnSp macro="">
      <xdr:nvCxnSpPr>
        <xdr:cNvPr id="7" name="直線矢印コネクタ 6"/>
        <xdr:cNvCxnSpPr/>
      </xdr:nvCxnSpPr>
      <xdr:spPr bwMode="auto">
        <a:xfrm>
          <a:off x="5613890" y="234765273"/>
          <a:ext cx="31054" cy="22961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121492</xdr:colOff>
      <xdr:row>735</xdr:row>
      <xdr:rowOff>213901</xdr:rowOff>
    </xdr:from>
    <xdr:to>
      <xdr:col>33</xdr:col>
      <xdr:colOff>177683</xdr:colOff>
      <xdr:row>738</xdr:row>
      <xdr:rowOff>149947</xdr:rowOff>
    </xdr:to>
    <xdr:sp macro="" textlink="">
      <xdr:nvSpPr>
        <xdr:cNvPr id="8" name="テキスト ボックス 7"/>
        <xdr:cNvSpPr txBox="1"/>
      </xdr:nvSpPr>
      <xdr:spPr>
        <a:xfrm>
          <a:off x="4203635" y="235413365"/>
          <a:ext cx="2709584" cy="997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Ａ</a:t>
          </a:r>
          <a:r>
            <a:rPr kumimoji="1" lang="ja-JP" altLang="en-US" sz="1400"/>
            <a:t>　（一財）交通統計研究所</a:t>
          </a:r>
          <a:endParaRPr kumimoji="1" lang="en-US" altLang="ja-JP" sz="1400"/>
        </a:p>
        <a:p>
          <a:r>
            <a:rPr kumimoji="1" lang="ja-JP" altLang="en-US" sz="1400"/>
            <a:t>　　</a:t>
          </a:r>
          <a:endParaRPr kumimoji="1" lang="en-US" altLang="ja-JP" sz="1400"/>
        </a:p>
        <a:p>
          <a:r>
            <a:rPr kumimoji="1" lang="ja-JP" altLang="en-US" sz="1400"/>
            <a:t>　　　　　　　１５７百万円</a:t>
          </a:r>
        </a:p>
      </xdr:txBody>
    </xdr:sp>
    <xdr:clientData/>
  </xdr:twoCellAnchor>
  <xdr:twoCellAnchor>
    <xdr:from>
      <xdr:col>19</xdr:col>
      <xdr:colOff>13256</xdr:colOff>
      <xdr:row>739</xdr:row>
      <xdr:rowOff>2355</xdr:rowOff>
    </xdr:from>
    <xdr:to>
      <xdr:col>35</xdr:col>
      <xdr:colOff>121383</xdr:colOff>
      <xdr:row>741</xdr:row>
      <xdr:rowOff>124149</xdr:rowOff>
    </xdr:to>
    <xdr:sp macro="" textlink="">
      <xdr:nvSpPr>
        <xdr:cNvPr id="9" name="大かっこ 8"/>
        <xdr:cNvSpPr/>
      </xdr:nvSpPr>
      <xdr:spPr bwMode="auto">
        <a:xfrm>
          <a:off x="3891292" y="236616962"/>
          <a:ext cx="3373841" cy="8293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　　調査計画立案、調査員の募集・研修、調査票の配布・回収、集計　等</a:t>
          </a:r>
        </a:p>
      </xdr:txBody>
    </xdr:sp>
    <xdr:clientData/>
  </xdr:twoCellAnchor>
  <xdr:twoCellAnchor>
    <xdr:from>
      <xdr:col>13</xdr:col>
      <xdr:colOff>175656</xdr:colOff>
      <xdr:row>734</xdr:row>
      <xdr:rowOff>80661</xdr:rowOff>
    </xdr:from>
    <xdr:to>
      <xdr:col>28</xdr:col>
      <xdr:colOff>176895</xdr:colOff>
      <xdr:row>735</xdr:row>
      <xdr:rowOff>129624</xdr:rowOff>
    </xdr:to>
    <xdr:sp macro="" textlink="">
      <xdr:nvSpPr>
        <xdr:cNvPr id="10" name="正方形/長方形 9"/>
        <xdr:cNvSpPr/>
      </xdr:nvSpPr>
      <xdr:spPr bwMode="auto">
        <a:xfrm>
          <a:off x="2829049" y="234926340"/>
          <a:ext cx="3062846" cy="40274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80" zoomScalePageLayoutView="85" workbookViewId="0">
      <selection activeCell="AG698" sqref="AG698:AX69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360</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c r="A4" s="696" t="s">
        <v>29</v>
      </c>
      <c r="B4" s="697"/>
      <c r="C4" s="697"/>
      <c r="D4" s="697"/>
      <c r="E4" s="697"/>
      <c r="F4" s="697"/>
      <c r="G4" s="672" t="s">
        <v>519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20" t="s">
        <v>82</v>
      </c>
      <c r="H5" s="521"/>
      <c r="I5" s="521"/>
      <c r="J5" s="521"/>
      <c r="K5" s="521"/>
      <c r="L5" s="521"/>
      <c r="M5" s="522" t="s">
        <v>75</v>
      </c>
      <c r="N5" s="523"/>
      <c r="O5" s="523"/>
      <c r="P5" s="523"/>
      <c r="Q5" s="523"/>
      <c r="R5" s="524"/>
      <c r="S5" s="525" t="s">
        <v>84</v>
      </c>
      <c r="T5" s="521"/>
      <c r="U5" s="521"/>
      <c r="V5" s="521"/>
      <c r="W5" s="521"/>
      <c r="X5" s="526"/>
      <c r="Y5" s="688" t="s">
        <v>3</v>
      </c>
      <c r="Z5" s="689"/>
      <c r="AA5" s="689"/>
      <c r="AB5" s="689"/>
      <c r="AC5" s="689"/>
      <c r="AD5" s="690"/>
      <c r="AE5" s="691" t="s">
        <v>522</v>
      </c>
      <c r="AF5" s="691"/>
      <c r="AG5" s="691"/>
      <c r="AH5" s="691"/>
      <c r="AI5" s="691"/>
      <c r="AJ5" s="691"/>
      <c r="AK5" s="691"/>
      <c r="AL5" s="691"/>
      <c r="AM5" s="691"/>
      <c r="AN5" s="691"/>
      <c r="AO5" s="691"/>
      <c r="AP5" s="692"/>
      <c r="AQ5" s="693" t="s">
        <v>547</v>
      </c>
      <c r="AR5" s="694"/>
      <c r="AS5" s="694"/>
      <c r="AT5" s="694"/>
      <c r="AU5" s="694"/>
      <c r="AV5" s="694"/>
      <c r="AW5" s="694"/>
      <c r="AX5" s="695"/>
    </row>
    <row r="6" spans="1:50" ht="39" customHeight="1">
      <c r="A6" s="698" t="s">
        <v>4</v>
      </c>
      <c r="B6" s="699"/>
      <c r="C6" s="699"/>
      <c r="D6" s="699"/>
      <c r="E6" s="699"/>
      <c r="F6" s="699"/>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c r="A7" s="800" t="s">
        <v>24</v>
      </c>
      <c r="B7" s="801"/>
      <c r="C7" s="801"/>
      <c r="D7" s="801"/>
      <c r="E7" s="801"/>
      <c r="F7" s="802"/>
      <c r="G7" s="803" t="s">
        <v>524</v>
      </c>
      <c r="H7" s="804"/>
      <c r="I7" s="804"/>
      <c r="J7" s="804"/>
      <c r="K7" s="804"/>
      <c r="L7" s="804"/>
      <c r="M7" s="804"/>
      <c r="N7" s="804"/>
      <c r="O7" s="804"/>
      <c r="P7" s="804"/>
      <c r="Q7" s="804"/>
      <c r="R7" s="804"/>
      <c r="S7" s="804"/>
      <c r="T7" s="804"/>
      <c r="U7" s="804"/>
      <c r="V7" s="804"/>
      <c r="W7" s="804"/>
      <c r="X7" s="805"/>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800" t="s">
        <v>414</v>
      </c>
      <c r="B8" s="801"/>
      <c r="C8" s="801"/>
      <c r="D8" s="801"/>
      <c r="E8" s="801"/>
      <c r="F8" s="802"/>
      <c r="G8" s="95" t="str">
        <f>入力規則等!A26</f>
        <v>観光立国</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c r="A9" s="530" t="s">
        <v>25</v>
      </c>
      <c r="B9" s="531"/>
      <c r="C9" s="531"/>
      <c r="D9" s="531"/>
      <c r="E9" s="531"/>
      <c r="F9" s="531"/>
      <c r="G9" s="532" t="s">
        <v>574</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663" t="s">
        <v>542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c r="Q13" s="220"/>
      <c r="R13" s="220"/>
      <c r="S13" s="220"/>
      <c r="T13" s="220"/>
      <c r="U13" s="220"/>
      <c r="V13" s="221"/>
      <c r="W13" s="219"/>
      <c r="X13" s="220"/>
      <c r="Y13" s="220"/>
      <c r="Z13" s="220"/>
      <c r="AA13" s="220"/>
      <c r="AB13" s="220"/>
      <c r="AC13" s="221"/>
      <c r="AD13" s="219">
        <v>158</v>
      </c>
      <c r="AE13" s="220"/>
      <c r="AF13" s="220"/>
      <c r="AG13" s="220"/>
      <c r="AH13" s="220"/>
      <c r="AI13" s="220"/>
      <c r="AJ13" s="221"/>
      <c r="AK13" s="219">
        <v>157</v>
      </c>
      <c r="AL13" s="220"/>
      <c r="AM13" s="220"/>
      <c r="AN13" s="220"/>
      <c r="AO13" s="220"/>
      <c r="AP13" s="220"/>
      <c r="AQ13" s="221"/>
      <c r="AR13" s="358" t="s">
        <v>543</v>
      </c>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c r="A17" s="634"/>
      <c r="B17" s="635"/>
      <c r="C17" s="635"/>
      <c r="D17" s="635"/>
      <c r="E17" s="635"/>
      <c r="F17" s="636"/>
      <c r="G17" s="641"/>
      <c r="H17" s="642"/>
      <c r="I17" s="535" t="s">
        <v>57</v>
      </c>
      <c r="J17" s="576"/>
      <c r="K17" s="576"/>
      <c r="L17" s="576"/>
      <c r="M17" s="576"/>
      <c r="N17" s="576"/>
      <c r="O17" s="577"/>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05" t="s">
        <v>22</v>
      </c>
      <c r="J18" s="706"/>
      <c r="K18" s="706"/>
      <c r="L18" s="706"/>
      <c r="M18" s="706"/>
      <c r="N18" s="706"/>
      <c r="O18" s="707"/>
      <c r="P18" s="514">
        <f>SUM(P13:V17)</f>
        <v>0</v>
      </c>
      <c r="Q18" s="515"/>
      <c r="R18" s="515"/>
      <c r="S18" s="515"/>
      <c r="T18" s="515"/>
      <c r="U18" s="515"/>
      <c r="V18" s="516"/>
      <c r="W18" s="514">
        <f>SUM(W13:AC17)</f>
        <v>0</v>
      </c>
      <c r="X18" s="515"/>
      <c r="Y18" s="515"/>
      <c r="Z18" s="515"/>
      <c r="AA18" s="515"/>
      <c r="AB18" s="515"/>
      <c r="AC18" s="516"/>
      <c r="AD18" s="514">
        <f>SUM(AD13:AJ17)</f>
        <v>158</v>
      </c>
      <c r="AE18" s="515"/>
      <c r="AF18" s="515"/>
      <c r="AG18" s="515"/>
      <c r="AH18" s="515"/>
      <c r="AI18" s="515"/>
      <c r="AJ18" s="516"/>
      <c r="AK18" s="514">
        <f>SUM(AK13:AQ17)</f>
        <v>157</v>
      </c>
      <c r="AL18" s="515"/>
      <c r="AM18" s="515"/>
      <c r="AN18" s="515"/>
      <c r="AO18" s="515"/>
      <c r="AP18" s="515"/>
      <c r="AQ18" s="516"/>
      <c r="AR18" s="514">
        <f>SUM(AR13:AX17)</f>
        <v>0</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c r="Q19" s="220"/>
      <c r="R19" s="220"/>
      <c r="S19" s="220"/>
      <c r="T19" s="220"/>
      <c r="U19" s="220"/>
      <c r="V19" s="221"/>
      <c r="W19" s="219"/>
      <c r="X19" s="220"/>
      <c r="Y19" s="220"/>
      <c r="Z19" s="220"/>
      <c r="AA19" s="220"/>
      <c r="AB19" s="220"/>
      <c r="AC19" s="221"/>
      <c r="AD19" s="219">
        <v>157</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0.99367088607594933</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22.5" customHeight="1">
      <c r="A23" s="489"/>
      <c r="B23" s="487"/>
      <c r="C23" s="487"/>
      <c r="D23" s="487"/>
      <c r="E23" s="487"/>
      <c r="F23" s="488"/>
      <c r="G23" s="462" t="s">
        <v>570</v>
      </c>
      <c r="H23" s="463"/>
      <c r="I23" s="463"/>
      <c r="J23" s="463"/>
      <c r="K23" s="463"/>
      <c r="L23" s="463"/>
      <c r="M23" s="463"/>
      <c r="N23" s="463"/>
      <c r="O23" s="464"/>
      <c r="P23" s="102" t="s">
        <v>562</v>
      </c>
      <c r="Q23" s="102"/>
      <c r="R23" s="102"/>
      <c r="S23" s="102"/>
      <c r="T23" s="102"/>
      <c r="U23" s="102"/>
      <c r="V23" s="102"/>
      <c r="W23" s="102"/>
      <c r="X23" s="131"/>
      <c r="Y23" s="213" t="s">
        <v>14</v>
      </c>
      <c r="Z23" s="471"/>
      <c r="AA23" s="472"/>
      <c r="AB23" s="483" t="s">
        <v>566</v>
      </c>
      <c r="AC23" s="483"/>
      <c r="AD23" s="483"/>
      <c r="AE23" s="316">
        <v>46</v>
      </c>
      <c r="AF23" s="317"/>
      <c r="AG23" s="317"/>
      <c r="AH23" s="317"/>
      <c r="AI23" s="316">
        <v>63</v>
      </c>
      <c r="AJ23" s="317"/>
      <c r="AK23" s="317"/>
      <c r="AL23" s="317"/>
      <c r="AM23" s="316">
        <v>74</v>
      </c>
      <c r="AN23" s="317"/>
      <c r="AO23" s="317"/>
      <c r="AP23" s="317"/>
      <c r="AQ23" s="91"/>
      <c r="AR23" s="92"/>
      <c r="AS23" s="92"/>
      <c r="AT23" s="93"/>
      <c r="AU23" s="317" t="s">
        <v>561</v>
      </c>
      <c r="AV23" s="317"/>
      <c r="AW23" s="317"/>
      <c r="AX23" s="319"/>
    </row>
    <row r="24" spans="1:50" ht="22.5"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566</v>
      </c>
      <c r="AC24" s="498"/>
      <c r="AD24" s="498"/>
      <c r="AE24" s="316">
        <v>80</v>
      </c>
      <c r="AF24" s="317"/>
      <c r="AG24" s="317"/>
      <c r="AH24" s="317"/>
      <c r="AI24" s="316">
        <v>80</v>
      </c>
      <c r="AJ24" s="317"/>
      <c r="AK24" s="317"/>
      <c r="AL24" s="317"/>
      <c r="AM24" s="316">
        <v>80</v>
      </c>
      <c r="AN24" s="317"/>
      <c r="AO24" s="317"/>
      <c r="AP24" s="317"/>
      <c r="AQ24" s="91"/>
      <c r="AR24" s="92"/>
      <c r="AS24" s="92"/>
      <c r="AT24" s="93"/>
      <c r="AU24" s="317">
        <v>80</v>
      </c>
      <c r="AV24" s="317"/>
      <c r="AW24" s="317"/>
      <c r="AX24" s="319"/>
    </row>
    <row r="25" spans="1:50" ht="37.5"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ROUNDUP(AE23/AE24*100,0)</f>
        <v>58</v>
      </c>
      <c r="AF25" s="317"/>
      <c r="AG25" s="317"/>
      <c r="AH25" s="317"/>
      <c r="AI25" s="316">
        <f t="shared" ref="AI25" si="0">ROUNDUP(AI23/AI24*100,0)</f>
        <v>79</v>
      </c>
      <c r="AJ25" s="317"/>
      <c r="AK25" s="317"/>
      <c r="AL25" s="317"/>
      <c r="AM25" s="316">
        <f t="shared" ref="AM25" si="1">ROUNDUP(AM23/AM24*100,0)</f>
        <v>93</v>
      </c>
      <c r="AN25" s="317"/>
      <c r="AO25" s="317"/>
      <c r="AP25" s="317"/>
      <c r="AQ25" s="91"/>
      <c r="AR25" s="92"/>
      <c r="AS25" s="92"/>
      <c r="AT25" s="93"/>
      <c r="AU25" s="317"/>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4" t="s">
        <v>488</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7"/>
      <c r="B48" s="818"/>
      <c r="C48" s="818"/>
      <c r="D48" s="818"/>
      <c r="E48" s="818"/>
      <c r="F48" s="819"/>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7"/>
      <c r="B49" s="818"/>
      <c r="C49" s="818"/>
      <c r="D49" s="818"/>
      <c r="E49" s="818"/>
      <c r="F49" s="819"/>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7"/>
      <c r="B50" s="818"/>
      <c r="C50" s="818"/>
      <c r="D50" s="818"/>
      <c r="E50" s="818"/>
      <c r="F50" s="819"/>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71" t="s">
        <v>517</v>
      </c>
      <c r="B51" s="872"/>
      <c r="C51" s="872"/>
      <c r="D51" s="872"/>
      <c r="E51" s="869" t="s">
        <v>510</v>
      </c>
      <c r="F51" s="870"/>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c r="A53" s="496" t="s">
        <v>277</v>
      </c>
      <c r="B53" s="822"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7"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8"/>
    </row>
    <row r="54" spans="1:50" ht="18.75" hidden="1" customHeight="1">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2"/>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2"/>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3"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546</v>
      </c>
      <c r="H74" s="102"/>
      <c r="I74" s="102"/>
      <c r="J74" s="102"/>
      <c r="K74" s="102"/>
      <c r="L74" s="102"/>
      <c r="M74" s="102"/>
      <c r="N74" s="102"/>
      <c r="O74" s="102"/>
      <c r="P74" s="102"/>
      <c r="Q74" s="102"/>
      <c r="R74" s="102"/>
      <c r="S74" s="102"/>
      <c r="T74" s="102"/>
      <c r="U74" s="102"/>
      <c r="V74" s="102"/>
      <c r="W74" s="102"/>
      <c r="X74" s="131"/>
      <c r="Y74" s="824" t="s">
        <v>62</v>
      </c>
      <c r="Z74" s="689"/>
      <c r="AA74" s="690"/>
      <c r="AB74" s="483" t="s">
        <v>525</v>
      </c>
      <c r="AC74" s="483"/>
      <c r="AD74" s="483"/>
      <c r="AE74" s="298"/>
      <c r="AF74" s="298"/>
      <c r="AG74" s="298"/>
      <c r="AH74" s="298"/>
      <c r="AI74" s="298"/>
      <c r="AJ74" s="298"/>
      <c r="AK74" s="298"/>
      <c r="AL74" s="298"/>
      <c r="AM74" s="298">
        <v>90</v>
      </c>
      <c r="AN74" s="298"/>
      <c r="AO74" s="298"/>
      <c r="AP74" s="298"/>
      <c r="AQ74" s="298"/>
      <c r="AR74" s="298"/>
      <c r="AS74" s="298"/>
      <c r="AT74" s="298"/>
      <c r="AU74" s="298"/>
      <c r="AV74" s="298"/>
      <c r="AW74" s="298"/>
      <c r="AX74" s="299"/>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525</v>
      </c>
      <c r="AC75" s="483"/>
      <c r="AD75" s="483"/>
      <c r="AE75" s="298"/>
      <c r="AF75" s="298"/>
      <c r="AG75" s="298"/>
      <c r="AH75" s="298"/>
      <c r="AI75" s="298"/>
      <c r="AJ75" s="298"/>
      <c r="AK75" s="298"/>
      <c r="AL75" s="298"/>
      <c r="AM75" s="298">
        <v>90</v>
      </c>
      <c r="AN75" s="298"/>
      <c r="AO75" s="298"/>
      <c r="AP75" s="298"/>
      <c r="AQ75" s="298">
        <v>90</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553</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250"/>
      <c r="AD89" s="251"/>
      <c r="AE89" s="298"/>
      <c r="AF89" s="298"/>
      <c r="AG89" s="298"/>
      <c r="AH89" s="298"/>
      <c r="AI89" s="298"/>
      <c r="AJ89" s="298"/>
      <c r="AK89" s="298"/>
      <c r="AL89" s="298"/>
      <c r="AM89" s="298">
        <f>157/90</f>
        <v>1.7444444444444445</v>
      </c>
      <c r="AN89" s="298"/>
      <c r="AO89" s="298"/>
      <c r="AP89" s="298"/>
      <c r="AQ89" s="316">
        <v>1.7</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554</v>
      </c>
      <c r="AC90" s="217"/>
      <c r="AD90" s="218"/>
      <c r="AE90" s="255"/>
      <c r="AF90" s="255"/>
      <c r="AG90" s="255"/>
      <c r="AH90" s="255"/>
      <c r="AI90" s="255"/>
      <c r="AJ90" s="255"/>
      <c r="AK90" s="255"/>
      <c r="AL90" s="255"/>
      <c r="AM90" s="255" t="s">
        <v>527</v>
      </c>
      <c r="AN90" s="255"/>
      <c r="AO90" s="255"/>
      <c r="AP90" s="255"/>
      <c r="AQ90" s="797" t="s">
        <v>552</v>
      </c>
      <c r="AR90" s="798"/>
      <c r="AS90" s="798"/>
      <c r="AT90" s="798"/>
      <c r="AU90" s="798"/>
      <c r="AV90" s="798"/>
      <c r="AW90" s="798"/>
      <c r="AX90" s="799"/>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1"/>
      <c r="B104" s="402"/>
      <c r="C104" s="232" t="s">
        <v>528</v>
      </c>
      <c r="D104" s="233"/>
      <c r="E104" s="233"/>
      <c r="F104" s="233"/>
      <c r="G104" s="233"/>
      <c r="H104" s="233"/>
      <c r="I104" s="233"/>
      <c r="J104" s="233"/>
      <c r="K104" s="234"/>
      <c r="L104" s="219">
        <v>157</v>
      </c>
      <c r="M104" s="220"/>
      <c r="N104" s="220"/>
      <c r="O104" s="220"/>
      <c r="P104" s="220"/>
      <c r="Q104" s="221"/>
      <c r="R104" s="219" t="s">
        <v>572</v>
      </c>
      <c r="S104" s="220"/>
      <c r="T104" s="220"/>
      <c r="U104" s="220"/>
      <c r="V104" s="220"/>
      <c r="W104" s="221"/>
      <c r="X104" s="774" t="s">
        <v>573</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c r="A110" s="403"/>
      <c r="B110" s="404"/>
      <c r="C110" s="222" t="s">
        <v>22</v>
      </c>
      <c r="D110" s="223"/>
      <c r="E110" s="223"/>
      <c r="F110" s="223"/>
      <c r="G110" s="223"/>
      <c r="H110" s="223"/>
      <c r="I110" s="223"/>
      <c r="J110" s="223"/>
      <c r="K110" s="224"/>
      <c r="L110" s="809">
        <f>SUM(L104:Q109)</f>
        <v>157</v>
      </c>
      <c r="M110" s="810"/>
      <c r="N110" s="810"/>
      <c r="O110" s="810"/>
      <c r="P110" s="810"/>
      <c r="Q110" s="811"/>
      <c r="R110" s="809">
        <f>SUM(R104:W109)</f>
        <v>0</v>
      </c>
      <c r="S110" s="810"/>
      <c r="T110" s="810"/>
      <c r="U110" s="810"/>
      <c r="V110" s="810"/>
      <c r="W110" s="811"/>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c r="A111" s="173" t="s">
        <v>391</v>
      </c>
      <c r="B111" s="162"/>
      <c r="C111" s="161" t="s">
        <v>388</v>
      </c>
      <c r="D111" s="162"/>
      <c r="E111" s="257" t="s">
        <v>429</v>
      </c>
      <c r="F111" s="258"/>
      <c r="G111" s="259" t="s">
        <v>549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c r="A115" s="174"/>
      <c r="B115" s="164"/>
      <c r="C115" s="163"/>
      <c r="D115" s="164"/>
      <c r="E115" s="163"/>
      <c r="F115" s="177"/>
      <c r="G115" s="130" t="s">
        <v>567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568</v>
      </c>
      <c r="AC115" s="90"/>
      <c r="AD115" s="90"/>
      <c r="AE115" s="191">
        <v>30</v>
      </c>
      <c r="AF115" s="92"/>
      <c r="AG115" s="92"/>
      <c r="AH115" s="92"/>
      <c r="AI115" s="191">
        <v>160</v>
      </c>
      <c r="AJ115" s="92"/>
      <c r="AK115" s="92"/>
      <c r="AL115" s="92"/>
      <c r="AM115" s="191">
        <v>140</v>
      </c>
      <c r="AN115" s="92"/>
      <c r="AO115" s="92"/>
      <c r="AP115" s="92"/>
      <c r="AQ115" s="191" t="s">
        <v>550</v>
      </c>
      <c r="AR115" s="92"/>
      <c r="AS115" s="92"/>
      <c r="AT115" s="92"/>
      <c r="AU115" s="191" t="s">
        <v>561</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568</v>
      </c>
      <c r="AC116" s="140"/>
      <c r="AD116" s="140"/>
      <c r="AE116" s="191" t="s">
        <v>550</v>
      </c>
      <c r="AF116" s="92"/>
      <c r="AG116" s="92"/>
      <c r="AH116" s="92"/>
      <c r="AI116" s="191" t="s">
        <v>550</v>
      </c>
      <c r="AJ116" s="92"/>
      <c r="AK116" s="92"/>
      <c r="AL116" s="92"/>
      <c r="AM116" s="191" t="s">
        <v>569</v>
      </c>
      <c r="AN116" s="92"/>
      <c r="AO116" s="92"/>
      <c r="AP116" s="92"/>
      <c r="AQ116" s="191" t="s">
        <v>550</v>
      </c>
      <c r="AR116" s="92"/>
      <c r="AS116" s="92"/>
      <c r="AT116" s="92"/>
      <c r="AU116" s="191">
        <v>140</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551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1"/>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1"/>
    </row>
    <row r="237" spans="1:50" ht="18.75" hidden="1" customHeight="1">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1"/>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1"/>
    </row>
    <row r="241" spans="1:50" ht="18.75" hidden="1" customHeight="1">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1"/>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1"/>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1"/>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1"/>
    </row>
    <row r="249" spans="1:50" ht="18.75" hidden="1" customHeight="1">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1"/>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1"/>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1"/>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1"/>
    </row>
    <row r="357" spans="1:50" ht="18.75" hidden="1" customHeight="1">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1"/>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1"/>
    </row>
    <row r="361" spans="1:50" ht="18.75" hidden="1" customHeight="1">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1"/>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1"/>
    </row>
    <row r="365" spans="1:50" ht="18.75" hidden="1" customHeight="1">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1"/>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1"/>
    </row>
    <row r="369" spans="1:50" ht="18.75" hidden="1" customHeight="1">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1"/>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1"/>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550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556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c r="A444" s="174"/>
      <c r="B444" s="164"/>
      <c r="C444" s="163"/>
      <c r="D444" s="164"/>
      <c r="E444" s="107"/>
      <c r="F444" s="108"/>
      <c r="G444" s="130" t="s">
        <v>556</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555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6.5" customHeight="1">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1" t="s">
        <v>523</v>
      </c>
      <c r="AE683" s="842"/>
      <c r="AF683" s="842"/>
      <c r="AG683" s="838" t="s">
        <v>575</v>
      </c>
      <c r="AH683" s="839"/>
      <c r="AI683" s="839"/>
      <c r="AJ683" s="839"/>
      <c r="AK683" s="839"/>
      <c r="AL683" s="839"/>
      <c r="AM683" s="839"/>
      <c r="AN683" s="839"/>
      <c r="AO683" s="839"/>
      <c r="AP683" s="839"/>
      <c r="AQ683" s="839"/>
      <c r="AR683" s="839"/>
      <c r="AS683" s="839"/>
      <c r="AT683" s="839"/>
      <c r="AU683" s="839"/>
      <c r="AV683" s="839"/>
      <c r="AW683" s="839"/>
      <c r="AX683" s="840"/>
    </row>
    <row r="684" spans="1:50" ht="26.2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529</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6" t="s">
        <v>529</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523</v>
      </c>
      <c r="AE686" s="784"/>
      <c r="AF686" s="784"/>
      <c r="AG686" s="101" t="s">
        <v>541</v>
      </c>
      <c r="AH686" s="102"/>
      <c r="AI686" s="102"/>
      <c r="AJ686" s="102"/>
      <c r="AK686" s="102"/>
      <c r="AL686" s="102"/>
      <c r="AM686" s="102"/>
      <c r="AN686" s="102"/>
      <c r="AO686" s="102"/>
      <c r="AP686" s="102"/>
      <c r="AQ686" s="102"/>
      <c r="AR686" s="102"/>
      <c r="AS686" s="102"/>
      <c r="AT686" s="102"/>
      <c r="AU686" s="102"/>
      <c r="AV686" s="102"/>
      <c r="AW686" s="102"/>
      <c r="AX686" s="103"/>
    </row>
    <row r="687" spans="1:50" ht="39" customHeight="1">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530</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30" customHeight="1">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531</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42.75"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523</v>
      </c>
      <c r="AE689" s="584"/>
      <c r="AF689" s="584"/>
      <c r="AG689" s="502" t="s">
        <v>576</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540</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532</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529</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532</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5.25" customHeight="1">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523</v>
      </c>
      <c r="AE694" s="548"/>
      <c r="AF694" s="549"/>
      <c r="AG694" s="568" t="s">
        <v>529</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7.75" customHeight="1">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563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523</v>
      </c>
      <c r="AE696" s="726"/>
      <c r="AF696" s="726"/>
      <c r="AG696" s="580" t="s">
        <v>544</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564</v>
      </c>
      <c r="AH697" s="581"/>
      <c r="AI697" s="581"/>
      <c r="AJ697" s="581"/>
      <c r="AK697" s="581"/>
      <c r="AL697" s="581"/>
      <c r="AM697" s="581"/>
      <c r="AN697" s="581"/>
      <c r="AO697" s="581"/>
      <c r="AP697" s="581"/>
      <c r="AQ697" s="581"/>
      <c r="AR697" s="581"/>
      <c r="AS697" s="581"/>
      <c r="AT697" s="581"/>
      <c r="AU697" s="581"/>
      <c r="AV697" s="581"/>
      <c r="AW697" s="581"/>
      <c r="AX697" s="582"/>
    </row>
    <row r="698" spans="1:64" ht="54.75"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577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c r="A705" s="617"/>
      <c r="B705" s="618"/>
      <c r="C705" s="751"/>
      <c r="D705" s="752"/>
      <c r="E705" s="752"/>
      <c r="F705" s="752"/>
      <c r="G705" s="752"/>
      <c r="H705" s="752"/>
      <c r="I705" s="752"/>
      <c r="J705" s="752"/>
      <c r="K705" s="752"/>
      <c r="L705" s="752"/>
      <c r="M705" s="752"/>
      <c r="N705" s="752"/>
      <c r="O705" s="753"/>
      <c r="P705" s="764"/>
      <c r="Q705" s="764"/>
      <c r="R705" s="764"/>
      <c r="S705" s="765"/>
      <c r="T705" s="768"/>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2" t="s">
        <v>54</v>
      </c>
      <c r="B706" s="563"/>
      <c r="C706" s="279" t="s">
        <v>60</v>
      </c>
      <c r="D706" s="747"/>
      <c r="E706" s="747"/>
      <c r="F706" s="748"/>
      <c r="G706" s="762" t="s">
        <v>565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c r="A707" s="564"/>
      <c r="B707" s="565"/>
      <c r="C707" s="757" t="s">
        <v>64</v>
      </c>
      <c r="D707" s="758"/>
      <c r="E707" s="758"/>
      <c r="F707" s="759"/>
      <c r="G707" s="760" t="s">
        <v>538</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19.25" customHeight="1" thickBot="1">
      <c r="A709" s="732" t="s">
        <v>557</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17.75" customHeight="1" thickBot="1">
      <c r="A711" s="559" t="s">
        <v>558</v>
      </c>
      <c r="B711" s="560"/>
      <c r="C711" s="560"/>
      <c r="D711" s="560"/>
      <c r="E711" s="561"/>
      <c r="F711" s="602" t="s">
        <v>559</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2.25" customHeight="1" thickBot="1">
      <c r="A713" s="713" t="s">
        <v>560</v>
      </c>
      <c r="B713" s="714"/>
      <c r="C713" s="714"/>
      <c r="D713" s="714"/>
      <c r="E713" s="715"/>
      <c r="F713" s="733" t="s">
        <v>571</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6.25"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c r="A717" s="566" t="s">
        <v>464</v>
      </c>
      <c r="B717" s="300"/>
      <c r="C717" s="300"/>
      <c r="D717" s="300"/>
      <c r="E717" s="300"/>
      <c r="F717" s="300"/>
      <c r="G717" s="716"/>
      <c r="H717" s="716"/>
      <c r="I717" s="716"/>
      <c r="J717" s="716"/>
      <c r="K717" s="716"/>
      <c r="L717" s="716"/>
      <c r="M717" s="716"/>
      <c r="N717" s="716"/>
      <c r="O717" s="716"/>
      <c r="P717" s="716"/>
      <c r="Q717" s="300" t="s">
        <v>376</v>
      </c>
      <c r="R717" s="300"/>
      <c r="S717" s="300"/>
      <c r="T717" s="300"/>
      <c r="U717" s="300"/>
      <c r="V717" s="300"/>
      <c r="W717" s="716">
        <v>270</v>
      </c>
      <c r="X717" s="716"/>
      <c r="Y717" s="716"/>
      <c r="Z717" s="716"/>
      <c r="AA717" s="716"/>
      <c r="AB717" s="716"/>
      <c r="AC717" s="716"/>
      <c r="AD717" s="716"/>
      <c r="AE717" s="716"/>
      <c r="AF717" s="716"/>
      <c r="AG717" s="300" t="s">
        <v>377</v>
      </c>
      <c r="AH717" s="300"/>
      <c r="AI717" s="300"/>
      <c r="AJ717" s="300"/>
      <c r="AK717" s="300"/>
      <c r="AL717" s="300"/>
      <c r="AM717" s="716">
        <v>278</v>
      </c>
      <c r="AN717" s="716"/>
      <c r="AO717" s="716"/>
      <c r="AP717" s="716"/>
      <c r="AQ717" s="716"/>
      <c r="AR717" s="716"/>
      <c r="AS717" s="716"/>
      <c r="AT717" s="716"/>
      <c r="AU717" s="716"/>
      <c r="AV717" s="716"/>
      <c r="AW717" s="60"/>
      <c r="AX717" s="61"/>
    </row>
    <row r="718" spans="1:50" ht="19.899999999999999" customHeight="1" thickBot="1">
      <c r="A718" s="712" t="s">
        <v>378</v>
      </c>
      <c r="B718" s="655"/>
      <c r="C718" s="655"/>
      <c r="D718" s="655"/>
      <c r="E718" s="655"/>
      <c r="F718" s="655"/>
      <c r="G718" s="773"/>
      <c r="H718" s="773"/>
      <c r="I718" s="773"/>
      <c r="J718" s="773"/>
      <c r="K718" s="773"/>
      <c r="L718" s="773"/>
      <c r="M718" s="773"/>
      <c r="N718" s="773"/>
      <c r="O718" s="773"/>
      <c r="P718" s="773"/>
      <c r="Q718" s="655" t="s">
        <v>379</v>
      </c>
      <c r="R718" s="655"/>
      <c r="S718" s="655"/>
      <c r="T718" s="655"/>
      <c r="U718" s="655"/>
      <c r="V718" s="655"/>
      <c r="W718" s="654"/>
      <c r="X718" s="654"/>
      <c r="Y718" s="654"/>
      <c r="Z718" s="654"/>
      <c r="AA718" s="654"/>
      <c r="AB718" s="654"/>
      <c r="AC718" s="654"/>
      <c r="AD718" s="654"/>
      <c r="AE718" s="654"/>
      <c r="AF718" s="654"/>
      <c r="AG718" s="655" t="s">
        <v>380</v>
      </c>
      <c r="AH718" s="655"/>
      <c r="AI718" s="655"/>
      <c r="AJ718" s="655"/>
      <c r="AK718" s="655"/>
      <c r="AL718" s="655"/>
      <c r="AM718" s="749" t="s">
        <v>533</v>
      </c>
      <c r="AN718" s="750"/>
      <c r="AO718" s="750"/>
      <c r="AP718" s="750"/>
      <c r="AQ718" s="750"/>
      <c r="AR718" s="750"/>
      <c r="AS718" s="750"/>
      <c r="AT718" s="750"/>
      <c r="AU718" s="750"/>
      <c r="AV718" s="750"/>
      <c r="AW718" s="62"/>
      <c r="AX718" s="63"/>
    </row>
    <row r="719" spans="1:50" ht="23.6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7" t="s">
        <v>32</v>
      </c>
      <c r="B758" s="728"/>
      <c r="C758" s="728"/>
      <c r="D758" s="728"/>
      <c r="E758" s="728"/>
      <c r="F758" s="729"/>
      <c r="G758" s="391" t="s">
        <v>534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33" customHeight="1">
      <c r="A760" s="567"/>
      <c r="B760" s="730"/>
      <c r="C760" s="730"/>
      <c r="D760" s="730"/>
      <c r="E760" s="730"/>
      <c r="F760" s="731"/>
      <c r="G760" s="290" t="s">
        <v>535</v>
      </c>
      <c r="H760" s="291"/>
      <c r="I760" s="291"/>
      <c r="J760" s="291"/>
      <c r="K760" s="292"/>
      <c r="L760" s="293" t="s">
        <v>539</v>
      </c>
      <c r="M760" s="294"/>
      <c r="N760" s="294"/>
      <c r="O760" s="294"/>
      <c r="P760" s="294"/>
      <c r="Q760" s="294"/>
      <c r="R760" s="294"/>
      <c r="S760" s="294"/>
      <c r="T760" s="294"/>
      <c r="U760" s="294"/>
      <c r="V760" s="294"/>
      <c r="W760" s="294"/>
      <c r="X760" s="295"/>
      <c r="Y760" s="454">
        <v>157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157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2.5" customHeight="1">
      <c r="A816" s="374">
        <v>1</v>
      </c>
      <c r="B816" s="374">
        <v>1</v>
      </c>
      <c r="C816" s="850" t="s">
        <v>536</v>
      </c>
      <c r="D816" s="385"/>
      <c r="E816" s="385"/>
      <c r="F816" s="385"/>
      <c r="G816" s="385"/>
      <c r="H816" s="385"/>
      <c r="I816" s="385"/>
      <c r="J816" s="167">
        <v>2010005002699</v>
      </c>
      <c r="K816" s="168"/>
      <c r="L816" s="168"/>
      <c r="M816" s="168"/>
      <c r="N816" s="168"/>
      <c r="O816" s="168"/>
      <c r="P816" s="156" t="s">
        <v>545</v>
      </c>
      <c r="Q816" s="157"/>
      <c r="R816" s="157"/>
      <c r="S816" s="157"/>
      <c r="T816" s="157"/>
      <c r="U816" s="157"/>
      <c r="V816" s="157"/>
      <c r="W816" s="157"/>
      <c r="X816" s="157"/>
      <c r="Y816" s="158">
        <v>157</v>
      </c>
      <c r="Z816" s="159"/>
      <c r="AA816" s="159"/>
      <c r="AB816" s="160"/>
      <c r="AC816" s="273" t="s">
        <v>537</v>
      </c>
      <c r="AD816" s="273"/>
      <c r="AE816" s="273"/>
      <c r="AF816" s="273"/>
      <c r="AG816" s="273"/>
      <c r="AH816" s="274">
        <v>1</v>
      </c>
      <c r="AI816" s="275"/>
      <c r="AJ816" s="275"/>
      <c r="AK816" s="275"/>
      <c r="AL816" s="276">
        <v>99</v>
      </c>
      <c r="AM816" s="277"/>
      <c r="AN816" s="277"/>
      <c r="AO816" s="278"/>
      <c r="AP816" s="267"/>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7" t="s">
        <v>513</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515</v>
      </c>
      <c r="AQ1080" s="387"/>
      <c r="AR1080" s="387"/>
      <c r="AS1080" s="387"/>
      <c r="AT1080" s="387"/>
      <c r="AU1080" s="387"/>
      <c r="AV1080" s="387"/>
      <c r="AW1080" s="387"/>
      <c r="AX1080" s="387"/>
    </row>
    <row r="1081" spans="1:50" ht="30.75" customHeight="1">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9" priority="11191">
      <formula>IF(RIGHT(TEXT(P14,"0.#"),1)=".",FALSE,TRUE)</formula>
    </cfRule>
    <cfRule type="expression" dxfId="2678" priority="11192">
      <formula>IF(RIGHT(TEXT(P14,"0.#"),1)=".",TRUE,FALSE)</formula>
    </cfRule>
  </conditionalFormatting>
  <conditionalFormatting sqref="AE23">
    <cfRule type="expression" dxfId="2677" priority="11181">
      <formula>IF(RIGHT(TEXT(AE23,"0.#"),1)=".",FALSE,TRUE)</formula>
    </cfRule>
    <cfRule type="expression" dxfId="2676" priority="11182">
      <formula>IF(RIGHT(TEXT(AE23,"0.#"),1)=".",TRUE,FALSE)</formula>
    </cfRule>
  </conditionalFormatting>
  <conditionalFormatting sqref="L105">
    <cfRule type="expression" dxfId="2675" priority="11073">
      <formula>IF(RIGHT(TEXT(L105,"0.#"),1)=".",FALSE,TRUE)</formula>
    </cfRule>
    <cfRule type="expression" dxfId="2674" priority="11074">
      <formula>IF(RIGHT(TEXT(L105,"0.#"),1)=".",TRUE,FALSE)</formula>
    </cfRule>
  </conditionalFormatting>
  <conditionalFormatting sqref="L110">
    <cfRule type="expression" dxfId="2673" priority="11071">
      <formula>IF(RIGHT(TEXT(L110,"0.#"),1)=".",FALSE,TRUE)</formula>
    </cfRule>
    <cfRule type="expression" dxfId="2672" priority="11072">
      <formula>IF(RIGHT(TEXT(L110,"0.#"),1)=".",TRUE,FALSE)</formula>
    </cfRule>
  </conditionalFormatting>
  <conditionalFormatting sqref="R110">
    <cfRule type="expression" dxfId="2671" priority="11069">
      <formula>IF(RIGHT(TEXT(R110,"0.#"),1)=".",FALSE,TRUE)</formula>
    </cfRule>
    <cfRule type="expression" dxfId="2670" priority="11070">
      <formula>IF(RIGHT(TEXT(R110,"0.#"),1)=".",TRUE,FALSE)</formula>
    </cfRule>
  </conditionalFormatting>
  <conditionalFormatting sqref="P18:AX18">
    <cfRule type="expression" dxfId="2669" priority="11067">
      <formula>IF(RIGHT(TEXT(P18,"0.#"),1)=".",FALSE,TRUE)</formula>
    </cfRule>
    <cfRule type="expression" dxfId="2668" priority="11068">
      <formula>IF(RIGHT(TEXT(P18,"0.#"),1)=".",TRUE,FALSE)</formula>
    </cfRule>
  </conditionalFormatting>
  <conditionalFormatting sqref="Y761">
    <cfRule type="expression" dxfId="2667" priority="11063">
      <formula>IF(RIGHT(TEXT(Y761,"0.#"),1)=".",FALSE,TRUE)</formula>
    </cfRule>
    <cfRule type="expression" dxfId="2666" priority="11064">
      <formula>IF(RIGHT(TEXT(Y761,"0.#"),1)=".",TRUE,FALSE)</formula>
    </cfRule>
  </conditionalFormatting>
  <conditionalFormatting sqref="Y770">
    <cfRule type="expression" dxfId="2665" priority="11059">
      <formula>IF(RIGHT(TEXT(Y770,"0.#"),1)=".",FALSE,TRUE)</formula>
    </cfRule>
    <cfRule type="expression" dxfId="2664" priority="11060">
      <formula>IF(RIGHT(TEXT(Y770,"0.#"),1)=".",TRUE,FALSE)</formula>
    </cfRule>
  </conditionalFormatting>
  <conditionalFormatting sqref="Y801:Y808 Y799 Y788:Y795 Y786 Y775:Y782 Y773">
    <cfRule type="expression" dxfId="2663" priority="10841">
      <formula>IF(RIGHT(TEXT(Y773,"0.#"),1)=".",FALSE,TRUE)</formula>
    </cfRule>
    <cfRule type="expression" dxfId="2662" priority="10842">
      <formula>IF(RIGHT(TEXT(Y773,"0.#"),1)=".",TRUE,FALSE)</formula>
    </cfRule>
  </conditionalFormatting>
  <conditionalFormatting sqref="P16:AQ17 P15:AX15 P13:AX13">
    <cfRule type="expression" dxfId="2661" priority="10889">
      <formula>IF(RIGHT(TEXT(P13,"0.#"),1)=".",FALSE,TRUE)</formula>
    </cfRule>
    <cfRule type="expression" dxfId="2660" priority="10890">
      <formula>IF(RIGHT(TEXT(P13,"0.#"),1)=".",TRUE,FALSE)</formula>
    </cfRule>
  </conditionalFormatting>
  <conditionalFormatting sqref="P19:AJ19">
    <cfRule type="expression" dxfId="2659" priority="10887">
      <formula>IF(RIGHT(TEXT(P19,"0.#"),1)=".",FALSE,TRUE)</formula>
    </cfRule>
    <cfRule type="expression" dxfId="2658" priority="10888">
      <formula>IF(RIGHT(TEXT(P19,"0.#"),1)=".",TRUE,FALSE)</formula>
    </cfRule>
  </conditionalFormatting>
  <conditionalFormatting sqref="AE74 AQ74">
    <cfRule type="expression" dxfId="2657" priority="10879">
      <formula>IF(RIGHT(TEXT(AE74,"0.#"),1)=".",FALSE,TRUE)</formula>
    </cfRule>
    <cfRule type="expression" dxfId="2656" priority="10880">
      <formula>IF(RIGHT(TEXT(AE74,"0.#"),1)=".",TRUE,FALSE)</formula>
    </cfRule>
  </conditionalFormatting>
  <conditionalFormatting sqref="L106:L109 L104">
    <cfRule type="expression" dxfId="2655" priority="10873">
      <formula>IF(RIGHT(TEXT(L104,"0.#"),1)=".",FALSE,TRUE)</formula>
    </cfRule>
    <cfRule type="expression" dxfId="2654" priority="10874">
      <formula>IF(RIGHT(TEXT(L104,"0.#"),1)=".",TRUE,FALSE)</formula>
    </cfRule>
  </conditionalFormatting>
  <conditionalFormatting sqref="R104">
    <cfRule type="expression" dxfId="2653" priority="10869">
      <formula>IF(RIGHT(TEXT(R104,"0.#"),1)=".",FALSE,TRUE)</formula>
    </cfRule>
    <cfRule type="expression" dxfId="2652" priority="10870">
      <formula>IF(RIGHT(TEXT(R104,"0.#"),1)=".",TRUE,FALSE)</formula>
    </cfRule>
  </conditionalFormatting>
  <conditionalFormatting sqref="R105:R109">
    <cfRule type="expression" dxfId="2651" priority="10867">
      <formula>IF(RIGHT(TEXT(R105,"0.#"),1)=".",FALSE,TRUE)</formula>
    </cfRule>
    <cfRule type="expression" dxfId="2650" priority="10868">
      <formula>IF(RIGHT(TEXT(R105,"0.#"),1)=".",TRUE,FALSE)</formula>
    </cfRule>
  </conditionalFormatting>
  <conditionalFormatting sqref="Y762:Y769 Y760">
    <cfRule type="expression" dxfId="2649" priority="10865">
      <formula>IF(RIGHT(TEXT(Y760,"0.#"),1)=".",FALSE,TRUE)</formula>
    </cfRule>
    <cfRule type="expression" dxfId="2648" priority="10866">
      <formula>IF(RIGHT(TEXT(Y760,"0.#"),1)=".",TRUE,FALSE)</formula>
    </cfRule>
  </conditionalFormatting>
  <conditionalFormatting sqref="AU761">
    <cfRule type="expression" dxfId="2647" priority="10863">
      <formula>IF(RIGHT(TEXT(AU761,"0.#"),1)=".",FALSE,TRUE)</formula>
    </cfRule>
    <cfRule type="expression" dxfId="2646" priority="10864">
      <formula>IF(RIGHT(TEXT(AU761,"0.#"),1)=".",TRUE,FALSE)</formula>
    </cfRule>
  </conditionalFormatting>
  <conditionalFormatting sqref="AU770">
    <cfRule type="expression" dxfId="2645" priority="10861">
      <formula>IF(RIGHT(TEXT(AU770,"0.#"),1)=".",FALSE,TRUE)</formula>
    </cfRule>
    <cfRule type="expression" dxfId="2644" priority="10862">
      <formula>IF(RIGHT(TEXT(AU770,"0.#"),1)=".",TRUE,FALSE)</formula>
    </cfRule>
  </conditionalFormatting>
  <conditionalFormatting sqref="AU762:AU769 AU760">
    <cfRule type="expression" dxfId="2643" priority="10859">
      <formula>IF(RIGHT(TEXT(AU760,"0.#"),1)=".",FALSE,TRUE)</formula>
    </cfRule>
    <cfRule type="expression" dxfId="2642" priority="10860">
      <formula>IF(RIGHT(TEXT(AU760,"0.#"),1)=".",TRUE,FALSE)</formula>
    </cfRule>
  </conditionalFormatting>
  <conditionalFormatting sqref="Y800 Y787 Y774">
    <cfRule type="expression" dxfId="2641" priority="10845">
      <formula>IF(RIGHT(TEXT(Y774,"0.#"),1)=".",FALSE,TRUE)</formula>
    </cfRule>
    <cfRule type="expression" dxfId="2640" priority="10846">
      <formula>IF(RIGHT(TEXT(Y774,"0.#"),1)=".",TRUE,FALSE)</formula>
    </cfRule>
  </conditionalFormatting>
  <conditionalFormatting sqref="Y809 Y796 Y783">
    <cfRule type="expression" dxfId="2639" priority="10843">
      <formula>IF(RIGHT(TEXT(Y783,"0.#"),1)=".",FALSE,TRUE)</formula>
    </cfRule>
    <cfRule type="expression" dxfId="2638" priority="10844">
      <formula>IF(RIGHT(TEXT(Y783,"0.#"),1)=".",TRUE,FALSE)</formula>
    </cfRule>
  </conditionalFormatting>
  <conditionalFormatting sqref="AU800 AU787 AU774">
    <cfRule type="expression" dxfId="2637" priority="10839">
      <formula>IF(RIGHT(TEXT(AU774,"0.#"),1)=".",FALSE,TRUE)</formula>
    </cfRule>
    <cfRule type="expression" dxfId="2636" priority="10840">
      <formula>IF(RIGHT(TEXT(AU774,"0.#"),1)=".",TRUE,FALSE)</formula>
    </cfRule>
  </conditionalFormatting>
  <conditionalFormatting sqref="AU809 AU796 AU783">
    <cfRule type="expression" dxfId="2635" priority="10837">
      <formula>IF(RIGHT(TEXT(AU783,"0.#"),1)=".",FALSE,TRUE)</formula>
    </cfRule>
    <cfRule type="expression" dxfId="2634" priority="10838">
      <formula>IF(RIGHT(TEXT(AU783,"0.#"),1)=".",TRUE,FALSE)</formula>
    </cfRule>
  </conditionalFormatting>
  <conditionalFormatting sqref="AU801:AU808 AU799 AU788:AU795 AU786 AU775:AU782 AU773">
    <cfRule type="expression" dxfId="2633" priority="10835">
      <formula>IF(RIGHT(TEXT(AU773,"0.#"),1)=".",FALSE,TRUE)</formula>
    </cfRule>
    <cfRule type="expression" dxfId="2632" priority="10836">
      <formula>IF(RIGHT(TEXT(AU773,"0.#"),1)=".",TRUE,FALSE)</formula>
    </cfRule>
  </conditionalFormatting>
  <conditionalFormatting sqref="AM60">
    <cfRule type="expression" dxfId="2631" priority="10489">
      <formula>IF(RIGHT(TEXT(AM60,"0.#"),1)=".",FALSE,TRUE)</formula>
    </cfRule>
    <cfRule type="expression" dxfId="2630" priority="10490">
      <formula>IF(RIGHT(TEXT(AM60,"0.#"),1)=".",TRUE,FALSE)</formula>
    </cfRule>
  </conditionalFormatting>
  <conditionalFormatting sqref="AE40">
    <cfRule type="expression" dxfId="2629" priority="10557">
      <formula>IF(RIGHT(TEXT(AE40,"0.#"),1)=".",FALSE,TRUE)</formula>
    </cfRule>
    <cfRule type="expression" dxfId="2628" priority="10558">
      <formula>IF(RIGHT(TEXT(AE40,"0.#"),1)=".",TRUE,FALSE)</formula>
    </cfRule>
  </conditionalFormatting>
  <conditionalFormatting sqref="AI40">
    <cfRule type="expression" dxfId="2627" priority="10555">
      <formula>IF(RIGHT(TEXT(AI40,"0.#"),1)=".",FALSE,TRUE)</formula>
    </cfRule>
    <cfRule type="expression" dxfId="2626" priority="10556">
      <formula>IF(RIGHT(TEXT(AI40,"0.#"),1)=".",TRUE,FALSE)</formula>
    </cfRule>
  </conditionalFormatting>
  <conditionalFormatting sqref="AE25 AI25 AM25">
    <cfRule type="expression" dxfId="2625" priority="10635">
      <formula>IF(RIGHT(TEXT(AE25,"0.#"),1)=".",FALSE,TRUE)</formula>
    </cfRule>
    <cfRule type="expression" dxfId="2624" priority="10636">
      <formula>IF(RIGHT(TEXT(AE25,"0.#"),1)=".",TRUE,FALSE)</formula>
    </cfRule>
  </conditionalFormatting>
  <conditionalFormatting sqref="AE24">
    <cfRule type="expression" dxfId="2623" priority="10649">
      <formula>IF(RIGHT(TEXT(AE24,"0.#"),1)=".",FALSE,TRUE)</formula>
    </cfRule>
    <cfRule type="expression" dxfId="2622" priority="10650">
      <formula>IF(RIGHT(TEXT(AE24,"0.#"),1)=".",TRUE,FALSE)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890"/>
      <c r="I4" s="890"/>
      <c r="J4" s="890"/>
      <c r="K4" s="890"/>
      <c r="L4" s="890"/>
      <c r="M4" s="890"/>
      <c r="N4" s="890"/>
      <c r="O4" s="891"/>
      <c r="P4" s="102"/>
      <c r="Q4" s="898"/>
      <c r="R4" s="898"/>
      <c r="S4" s="898"/>
      <c r="T4" s="898"/>
      <c r="U4" s="898"/>
      <c r="V4" s="898"/>
      <c r="W4" s="898"/>
      <c r="X4" s="899"/>
      <c r="Y4" s="876" t="s">
        <v>14</v>
      </c>
      <c r="Z4" s="877"/>
      <c r="AA4" s="878"/>
      <c r="AB4" s="483"/>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892"/>
      <c r="H5" s="893"/>
      <c r="I5" s="893"/>
      <c r="J5" s="893"/>
      <c r="K5" s="893"/>
      <c r="L5" s="893"/>
      <c r="M5" s="893"/>
      <c r="N5" s="893"/>
      <c r="O5" s="894"/>
      <c r="P5" s="900"/>
      <c r="Q5" s="900"/>
      <c r="R5" s="900"/>
      <c r="S5" s="900"/>
      <c r="T5" s="900"/>
      <c r="U5" s="900"/>
      <c r="V5" s="900"/>
      <c r="W5" s="900"/>
      <c r="X5" s="901"/>
      <c r="Y5" s="252" t="s">
        <v>61</v>
      </c>
      <c r="Z5" s="873"/>
      <c r="AA5" s="874"/>
      <c r="AB5" s="498"/>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890"/>
      <c r="I9" s="890"/>
      <c r="J9" s="890"/>
      <c r="K9" s="890"/>
      <c r="L9" s="890"/>
      <c r="M9" s="890"/>
      <c r="N9" s="890"/>
      <c r="O9" s="891"/>
      <c r="P9" s="102"/>
      <c r="Q9" s="898"/>
      <c r="R9" s="898"/>
      <c r="S9" s="898"/>
      <c r="T9" s="898"/>
      <c r="U9" s="898"/>
      <c r="V9" s="898"/>
      <c r="W9" s="898"/>
      <c r="X9" s="899"/>
      <c r="Y9" s="876" t="s">
        <v>14</v>
      </c>
      <c r="Z9" s="877"/>
      <c r="AA9" s="878"/>
      <c r="AB9" s="483"/>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892"/>
      <c r="H10" s="893"/>
      <c r="I10" s="893"/>
      <c r="J10" s="893"/>
      <c r="K10" s="893"/>
      <c r="L10" s="893"/>
      <c r="M10" s="893"/>
      <c r="N10" s="893"/>
      <c r="O10" s="894"/>
      <c r="P10" s="900"/>
      <c r="Q10" s="900"/>
      <c r="R10" s="900"/>
      <c r="S10" s="900"/>
      <c r="T10" s="900"/>
      <c r="U10" s="900"/>
      <c r="V10" s="900"/>
      <c r="W10" s="900"/>
      <c r="X10" s="901"/>
      <c r="Y10" s="252" t="s">
        <v>61</v>
      </c>
      <c r="Z10" s="873"/>
      <c r="AA10" s="874"/>
      <c r="AB10" s="498"/>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890"/>
      <c r="I14" s="890"/>
      <c r="J14" s="890"/>
      <c r="K14" s="890"/>
      <c r="L14" s="890"/>
      <c r="M14" s="890"/>
      <c r="N14" s="890"/>
      <c r="O14" s="891"/>
      <c r="P14" s="102"/>
      <c r="Q14" s="898"/>
      <c r="R14" s="898"/>
      <c r="S14" s="898"/>
      <c r="T14" s="898"/>
      <c r="U14" s="898"/>
      <c r="V14" s="898"/>
      <c r="W14" s="898"/>
      <c r="X14" s="899"/>
      <c r="Y14" s="876" t="s">
        <v>14</v>
      </c>
      <c r="Z14" s="877"/>
      <c r="AA14" s="878"/>
      <c r="AB14" s="483"/>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892"/>
      <c r="H15" s="893"/>
      <c r="I15" s="893"/>
      <c r="J15" s="893"/>
      <c r="K15" s="893"/>
      <c r="L15" s="893"/>
      <c r="M15" s="893"/>
      <c r="N15" s="893"/>
      <c r="O15" s="894"/>
      <c r="P15" s="900"/>
      <c r="Q15" s="900"/>
      <c r="R15" s="900"/>
      <c r="S15" s="900"/>
      <c r="T15" s="900"/>
      <c r="U15" s="900"/>
      <c r="V15" s="900"/>
      <c r="W15" s="900"/>
      <c r="X15" s="901"/>
      <c r="Y15" s="252" t="s">
        <v>61</v>
      </c>
      <c r="Z15" s="873"/>
      <c r="AA15" s="874"/>
      <c r="AB15" s="498"/>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890"/>
      <c r="I19" s="890"/>
      <c r="J19" s="890"/>
      <c r="K19" s="890"/>
      <c r="L19" s="890"/>
      <c r="M19" s="890"/>
      <c r="N19" s="890"/>
      <c r="O19" s="891"/>
      <c r="P19" s="102"/>
      <c r="Q19" s="898"/>
      <c r="R19" s="898"/>
      <c r="S19" s="898"/>
      <c r="T19" s="898"/>
      <c r="U19" s="898"/>
      <c r="V19" s="898"/>
      <c r="W19" s="898"/>
      <c r="X19" s="899"/>
      <c r="Y19" s="876" t="s">
        <v>14</v>
      </c>
      <c r="Z19" s="877"/>
      <c r="AA19" s="878"/>
      <c r="AB19" s="483"/>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892"/>
      <c r="H20" s="893"/>
      <c r="I20" s="893"/>
      <c r="J20" s="893"/>
      <c r="K20" s="893"/>
      <c r="L20" s="893"/>
      <c r="M20" s="893"/>
      <c r="N20" s="893"/>
      <c r="O20" s="894"/>
      <c r="P20" s="900"/>
      <c r="Q20" s="900"/>
      <c r="R20" s="900"/>
      <c r="S20" s="900"/>
      <c r="T20" s="900"/>
      <c r="U20" s="900"/>
      <c r="V20" s="900"/>
      <c r="W20" s="900"/>
      <c r="X20" s="901"/>
      <c r="Y20" s="252" t="s">
        <v>61</v>
      </c>
      <c r="Z20" s="873"/>
      <c r="AA20" s="874"/>
      <c r="AB20" s="498"/>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890"/>
      <c r="I24" s="890"/>
      <c r="J24" s="890"/>
      <c r="K24" s="890"/>
      <c r="L24" s="890"/>
      <c r="M24" s="890"/>
      <c r="N24" s="890"/>
      <c r="O24" s="891"/>
      <c r="P24" s="102"/>
      <c r="Q24" s="898"/>
      <c r="R24" s="898"/>
      <c r="S24" s="898"/>
      <c r="T24" s="898"/>
      <c r="U24" s="898"/>
      <c r="V24" s="898"/>
      <c r="W24" s="898"/>
      <c r="X24" s="899"/>
      <c r="Y24" s="876" t="s">
        <v>14</v>
      </c>
      <c r="Z24" s="877"/>
      <c r="AA24" s="878"/>
      <c r="AB24" s="483"/>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892"/>
      <c r="H25" s="893"/>
      <c r="I25" s="893"/>
      <c r="J25" s="893"/>
      <c r="K25" s="893"/>
      <c r="L25" s="893"/>
      <c r="M25" s="893"/>
      <c r="N25" s="893"/>
      <c r="O25" s="894"/>
      <c r="P25" s="900"/>
      <c r="Q25" s="900"/>
      <c r="R25" s="900"/>
      <c r="S25" s="900"/>
      <c r="T25" s="900"/>
      <c r="U25" s="900"/>
      <c r="V25" s="900"/>
      <c r="W25" s="900"/>
      <c r="X25" s="901"/>
      <c r="Y25" s="252" t="s">
        <v>61</v>
      </c>
      <c r="Z25" s="873"/>
      <c r="AA25" s="874"/>
      <c r="AB25" s="498"/>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890"/>
      <c r="I29" s="890"/>
      <c r="J29" s="890"/>
      <c r="K29" s="890"/>
      <c r="L29" s="890"/>
      <c r="M29" s="890"/>
      <c r="N29" s="890"/>
      <c r="O29" s="891"/>
      <c r="P29" s="102"/>
      <c r="Q29" s="898"/>
      <c r="R29" s="898"/>
      <c r="S29" s="898"/>
      <c r="T29" s="898"/>
      <c r="U29" s="898"/>
      <c r="V29" s="898"/>
      <c r="W29" s="898"/>
      <c r="X29" s="899"/>
      <c r="Y29" s="876" t="s">
        <v>14</v>
      </c>
      <c r="Z29" s="877"/>
      <c r="AA29" s="878"/>
      <c r="AB29" s="483"/>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892"/>
      <c r="H30" s="893"/>
      <c r="I30" s="893"/>
      <c r="J30" s="893"/>
      <c r="K30" s="893"/>
      <c r="L30" s="893"/>
      <c r="M30" s="893"/>
      <c r="N30" s="893"/>
      <c r="O30" s="894"/>
      <c r="P30" s="900"/>
      <c r="Q30" s="900"/>
      <c r="R30" s="900"/>
      <c r="S30" s="900"/>
      <c r="T30" s="900"/>
      <c r="U30" s="900"/>
      <c r="V30" s="900"/>
      <c r="W30" s="900"/>
      <c r="X30" s="901"/>
      <c r="Y30" s="252" t="s">
        <v>61</v>
      </c>
      <c r="Z30" s="873"/>
      <c r="AA30" s="874"/>
      <c r="AB30" s="498"/>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890"/>
      <c r="I34" s="890"/>
      <c r="J34" s="890"/>
      <c r="K34" s="890"/>
      <c r="L34" s="890"/>
      <c r="M34" s="890"/>
      <c r="N34" s="890"/>
      <c r="O34" s="891"/>
      <c r="P34" s="102"/>
      <c r="Q34" s="898"/>
      <c r="R34" s="898"/>
      <c r="S34" s="898"/>
      <c r="T34" s="898"/>
      <c r="U34" s="898"/>
      <c r="V34" s="898"/>
      <c r="W34" s="898"/>
      <c r="X34" s="899"/>
      <c r="Y34" s="876" t="s">
        <v>14</v>
      </c>
      <c r="Z34" s="877"/>
      <c r="AA34" s="878"/>
      <c r="AB34" s="483"/>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892"/>
      <c r="H35" s="893"/>
      <c r="I35" s="893"/>
      <c r="J35" s="893"/>
      <c r="K35" s="893"/>
      <c r="L35" s="893"/>
      <c r="M35" s="893"/>
      <c r="N35" s="893"/>
      <c r="O35" s="894"/>
      <c r="P35" s="900"/>
      <c r="Q35" s="900"/>
      <c r="R35" s="900"/>
      <c r="S35" s="900"/>
      <c r="T35" s="900"/>
      <c r="U35" s="900"/>
      <c r="V35" s="900"/>
      <c r="W35" s="900"/>
      <c r="X35" s="901"/>
      <c r="Y35" s="252" t="s">
        <v>61</v>
      </c>
      <c r="Z35" s="873"/>
      <c r="AA35" s="874"/>
      <c r="AB35" s="498"/>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890"/>
      <c r="I39" s="890"/>
      <c r="J39" s="890"/>
      <c r="K39" s="890"/>
      <c r="L39" s="890"/>
      <c r="M39" s="890"/>
      <c r="N39" s="890"/>
      <c r="O39" s="891"/>
      <c r="P39" s="102"/>
      <c r="Q39" s="898"/>
      <c r="R39" s="898"/>
      <c r="S39" s="898"/>
      <c r="T39" s="898"/>
      <c r="U39" s="898"/>
      <c r="V39" s="898"/>
      <c r="W39" s="898"/>
      <c r="X39" s="899"/>
      <c r="Y39" s="876" t="s">
        <v>14</v>
      </c>
      <c r="Z39" s="877"/>
      <c r="AA39" s="878"/>
      <c r="AB39" s="483"/>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892"/>
      <c r="H40" s="893"/>
      <c r="I40" s="893"/>
      <c r="J40" s="893"/>
      <c r="K40" s="893"/>
      <c r="L40" s="893"/>
      <c r="M40" s="893"/>
      <c r="N40" s="893"/>
      <c r="O40" s="894"/>
      <c r="P40" s="900"/>
      <c r="Q40" s="900"/>
      <c r="R40" s="900"/>
      <c r="S40" s="900"/>
      <c r="T40" s="900"/>
      <c r="U40" s="900"/>
      <c r="V40" s="900"/>
      <c r="W40" s="900"/>
      <c r="X40" s="901"/>
      <c r="Y40" s="252" t="s">
        <v>61</v>
      </c>
      <c r="Z40" s="873"/>
      <c r="AA40" s="874"/>
      <c r="AB40" s="498"/>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890"/>
      <c r="I44" s="890"/>
      <c r="J44" s="890"/>
      <c r="K44" s="890"/>
      <c r="L44" s="890"/>
      <c r="M44" s="890"/>
      <c r="N44" s="890"/>
      <c r="O44" s="891"/>
      <c r="P44" s="102"/>
      <c r="Q44" s="898"/>
      <c r="R44" s="898"/>
      <c r="S44" s="898"/>
      <c r="T44" s="898"/>
      <c r="U44" s="898"/>
      <c r="V44" s="898"/>
      <c r="W44" s="898"/>
      <c r="X44" s="899"/>
      <c r="Y44" s="876" t="s">
        <v>14</v>
      </c>
      <c r="Z44" s="877"/>
      <c r="AA44" s="878"/>
      <c r="AB44" s="483"/>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892"/>
      <c r="H45" s="893"/>
      <c r="I45" s="893"/>
      <c r="J45" s="893"/>
      <c r="K45" s="893"/>
      <c r="L45" s="893"/>
      <c r="M45" s="893"/>
      <c r="N45" s="893"/>
      <c r="O45" s="894"/>
      <c r="P45" s="900"/>
      <c r="Q45" s="900"/>
      <c r="R45" s="900"/>
      <c r="S45" s="900"/>
      <c r="T45" s="900"/>
      <c r="U45" s="900"/>
      <c r="V45" s="900"/>
      <c r="W45" s="900"/>
      <c r="X45" s="901"/>
      <c r="Y45" s="252" t="s">
        <v>61</v>
      </c>
      <c r="Z45" s="873"/>
      <c r="AA45" s="874"/>
      <c r="AB45" s="498"/>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890"/>
      <c r="I49" s="890"/>
      <c r="J49" s="890"/>
      <c r="K49" s="890"/>
      <c r="L49" s="890"/>
      <c r="M49" s="890"/>
      <c r="N49" s="890"/>
      <c r="O49" s="891"/>
      <c r="P49" s="102"/>
      <c r="Q49" s="898"/>
      <c r="R49" s="898"/>
      <c r="S49" s="898"/>
      <c r="T49" s="898"/>
      <c r="U49" s="898"/>
      <c r="V49" s="898"/>
      <c r="W49" s="898"/>
      <c r="X49" s="899"/>
      <c r="Y49" s="876" t="s">
        <v>14</v>
      </c>
      <c r="Z49" s="877"/>
      <c r="AA49" s="878"/>
      <c r="AB49" s="483"/>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892"/>
      <c r="H50" s="893"/>
      <c r="I50" s="893"/>
      <c r="J50" s="893"/>
      <c r="K50" s="893"/>
      <c r="L50" s="893"/>
      <c r="M50" s="893"/>
      <c r="N50" s="893"/>
      <c r="O50" s="894"/>
      <c r="P50" s="900"/>
      <c r="Q50" s="900"/>
      <c r="R50" s="900"/>
      <c r="S50" s="900"/>
      <c r="T50" s="900"/>
      <c r="U50" s="900"/>
      <c r="V50" s="900"/>
      <c r="W50" s="900"/>
      <c r="X50" s="901"/>
      <c r="Y50" s="252" t="s">
        <v>61</v>
      </c>
      <c r="Z50" s="873"/>
      <c r="AA50" s="874"/>
      <c r="AB50" s="498"/>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895"/>
      <c r="H51" s="896"/>
      <c r="I51" s="896"/>
      <c r="J51" s="896"/>
      <c r="K51" s="896"/>
      <c r="L51" s="896"/>
      <c r="M51" s="896"/>
      <c r="N51" s="896"/>
      <c r="O51" s="897"/>
      <c r="P51" s="902"/>
      <c r="Q51" s="902"/>
      <c r="R51" s="902"/>
      <c r="S51" s="902"/>
      <c r="T51" s="902"/>
      <c r="U51" s="902"/>
      <c r="V51" s="902"/>
      <c r="W51" s="902"/>
      <c r="X51" s="903"/>
      <c r="Y51" s="904" t="s">
        <v>15</v>
      </c>
      <c r="Z51" s="873"/>
      <c r="AA51" s="87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6" t="s">
        <v>32</v>
      </c>
      <c r="B2" s="907"/>
      <c r="C2" s="907"/>
      <c r="D2" s="907"/>
      <c r="E2" s="907"/>
      <c r="F2" s="908"/>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row r="55" spans="1:50" ht="30" customHeight="1">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row r="108" spans="1:50" ht="30" customHeight="1">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row r="161" spans="1:50" ht="30" customHeight="1">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row r="214" spans="1:50" ht="30" customHeight="1">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9"/>
      <c r="B3" s="929"/>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9"/>
      <c r="B36" s="929"/>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9"/>
      <c r="B69" s="929"/>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9"/>
      <c r="B102" s="929"/>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9"/>
      <c r="B135" s="929"/>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9"/>
      <c r="B168" s="929"/>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9"/>
      <c r="B201" s="929"/>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9"/>
      <c r="B234" s="929"/>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9"/>
      <c r="B267" s="929"/>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9"/>
      <c r="B300" s="929"/>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9"/>
      <c r="B333" s="929"/>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9"/>
      <c r="B366" s="929"/>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9"/>
      <c r="B399" s="929"/>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9"/>
      <c r="B432" s="929"/>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9"/>
      <c r="B465" s="929"/>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9"/>
      <c r="B498" s="929"/>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9"/>
      <c r="B531" s="929"/>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9"/>
      <c r="B564" s="929"/>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9"/>
      <c r="B597" s="929"/>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9"/>
      <c r="B630" s="929"/>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9"/>
      <c r="B663" s="929"/>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9"/>
      <c r="B696" s="929"/>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9"/>
      <c r="B729" s="929"/>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9"/>
      <c r="B762" s="929"/>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9"/>
      <c r="B795" s="929"/>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9"/>
      <c r="B828" s="929"/>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9"/>
      <c r="B861" s="929"/>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9"/>
      <c r="B894" s="929"/>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9"/>
      <c r="B927" s="929"/>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9"/>
      <c r="B960" s="929"/>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9"/>
      <c r="B993" s="929"/>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9"/>
      <c r="B1026" s="929"/>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9"/>
      <c r="B1059" s="929"/>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9"/>
      <c r="B1092" s="929"/>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9"/>
      <c r="B1125" s="929"/>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9"/>
      <c r="B1158" s="929"/>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9"/>
      <c r="B1191" s="929"/>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9"/>
      <c r="B1224" s="929"/>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9"/>
      <c r="B1257" s="929"/>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9"/>
      <c r="B1290" s="929"/>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2016-08-29T10:24:55Z</cp:lastPrinted>
  <dcterms:created xsi:type="dcterms:W3CDTF">2012-03-13T00:50:25Z</dcterms:created>
  <dcterms:modified xsi:type="dcterms:W3CDTF">2016-09-06T06:55:11Z</dcterms:modified>
</cp:coreProperties>
</file>