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<sst xmlns="http://schemas.openxmlformats.org/spreadsheetml/2006/main" count="2754" uniqueCount="582">
  <si>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</si>
  <si>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</si>
  <si>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</si>
  <si>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</si>
  <si>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</si>
  <si>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</si>
  <si>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</si>
  <si>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</si>
  <si>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</si>
  <si>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</si>
  <si>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</si>
  <si>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</si>
  <si>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</si>
  <si>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</si>
  <si>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</si>
  <si>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</si>
  <si>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</si>
  <si>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</si>
  <si>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</si>
  <si>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</si>
  <si>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</si>
  <si>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</si>
  <si>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</si>
  <si>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</si>
  <si>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</si>
  <si>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</si>
  <si>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</si>
  <si>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</si>
  <si>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</si>
  <si>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</si>
  <si>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</si>
  <si>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</si>
  <si>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</si>
  <si>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</si>
  <si>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</si>
  <si>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</si>
  <si>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</si>
  <si>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</si>
  <si>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</si>
  <si>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</si>
  <si>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</si>
  <si>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</si>
  <si>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</si>
  <si>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</si>
  <si>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</si>
  <si>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</si>
  <si>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</si>
  <si>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</si>
  <si>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</si>
  <si>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</si>
  <si>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</si>
  <si>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</si>
  <si>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</si>
  <si>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</si>
  <si>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</si>
  <si>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</si>
  <si>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</si>
  <si>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</si>
  <si>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</si>
  <si>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</si>
  <si>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</si>
  <si>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</si>
  <si>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</si>
  <si>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</si>
  <si>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</si>
  <si>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</si>
  <si>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</si>
  <si>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</si>
  <si>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</si>
  <si>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</si>
  <si>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</si>
  <si>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</si>
  <si>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</si>
  <si>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</si>
  <si>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</si>
  <si>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</si>
  <si>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</si>
  <si>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</si>
  <si>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</si>
  <si>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</si>
  <si>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</si>
  <si>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</si>
  <si>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</si>
  <si>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</si>
  <si>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</si>
  <si>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</si>
  <si>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</si>
  <si>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</si>
  <si>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</si>
  <si>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</si>
  <si>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</si>
  <si>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</si>
  <si>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</si>
  <si>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</si>
  <si>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</si>
  <si>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</si>
  <si>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</si>
  <si>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</si>
  <si>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</si>
  <si>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</si>
  <si>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</si>
  <si>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</si>
  <si>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</si>
  <si>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</si>
  <si>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</si>
  <si>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</si>
  <si>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</si>
  <si>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</si>
  <si>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</si>
  <si>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</si>
  <si>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</si>
  <si>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</si>
  <si>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</si>
  <si>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</si>
  <si>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</si>
  <si>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</si>
  <si>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</si>
  <si>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</si>
  <si>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</si>
  <si>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</si>
  <si>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</si>
  <si>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</si>
  <si>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</si>
  <si>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</si>
  <si>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</si>
  <si>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</si>
  <si>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</si>
  <si>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</si>
  <si>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</si>
  <si>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</si>
  <si>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</si>
  <si>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</si>
  <si>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</si>
  <si>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</si>
  <si>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</si>
  <si>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</si>
  <si>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</si>
  <si>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</si>
  <si>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</si>
  <si>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</si>
  <si>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</si>
  <si>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</si>
  <si>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</si>
  <si>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</si>
  <si>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</si>
  <si>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</si>
  <si>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</si>
  <si>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</si>
  <si>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</si>
  <si>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</si>
  <si>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</si>
  <si>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</si>
  <si>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</si>
  <si>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</si>
  <si>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</si>
  <si>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</si>
  <si>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</si>
  <si>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</si>
  <si>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</si>
  <si>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</si>
  <si>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</si>
  <si>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</si>
  <si>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</si>
  <si>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</si>
  <si>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</si>
  <si>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</si>
  <si>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</si>
  <si>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</si>
  <si>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</si>
  <si>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</si>
  <si>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</si>
  <si>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</si>
  <si>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</si>
  <si>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</si>
  <si>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</si>
  <si>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</si>
  <si>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</si>
  <si>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</si>
  <si>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</si>
  <si>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</si>
  <si>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</si>
  <si>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</si>
  <si>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</si>
  <si>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</si>
  <si>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</si>
  <si>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</si>
  <si>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</si>
  <si>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</si>
  <si>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</si>
  <si>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</si>
  <si>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</si>
  <si>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</si>
  <si>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</si>
  <si>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</si>
  <si>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</si>
  <si>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</si>
  <si>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</si>
  <si>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</si>
  <si>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</si>
  <si>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</si>
  <si>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</si>
  <si>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</si>
  <si>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</si>
  <si>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</si>
  <si>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</si>
  <si>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</si>
  <si>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</si>
  <si>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</si>
  <si>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</si>
  <si>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</si>
  <si>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</si>
  <si>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</si>
  <si>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</si>
  <si>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</si>
  <si>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</si>
  <si>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</si>
  <si>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</si>
  <si>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</si>
  <si>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</si>
  <si>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</si>
  <si>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</si>
  <si>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</si>
  <si>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</si>
  <si>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</si>
  <si>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</si>
  <si>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</si>
  <si>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</si>
  <si>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</si>
  <si>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</si>
  <si>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</si>
  <si>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</si>
  <si>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</si>
  <si>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</si>
  <si>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</si>
  <si>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</si>
  <si>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</si>
  <si>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</si>
  <si>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</si>
  <si>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</si>
  <si>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</si>
  <si>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</si>
  <si>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</si>
  <si>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</si>
  <si>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</si>
  <si>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</si>
  <si>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</si>
  <si>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</si>
  <si>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</si>
  <si>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</si>
  <si>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</si>
  <si>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</si>
  <si>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</si>
  <si>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</si>
  <si>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</si>
  <si>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</si>
  <si>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</si>
  <si>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</si>
  <si>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</si>
  <si>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</si>
  <si>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</si>
  <si>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</si>
  <si>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</si>
  <si>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</si>
  <si>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</si>
  <si>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</si>
  <si>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</si>
  <si>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</si>
  <si>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</si>
  <si>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</si>
  <si>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</si>
  <si>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</si>
  <si>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</si>
  <si>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</si>
  <si>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</si>
  <si>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</si>
  <si>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</si>
  <si>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</si>
  <si>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</si>
  <si>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</si>
  <si>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</si>
  <si>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</si>
  <si>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</si>
  <si>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</si>
  <si>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</si>
  <si>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</si>
  <si>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</si>
  <si>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</si>
  <si>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</si>
  <si>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</si>
  <si>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</si>
  <si>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</si>
  <si>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</si>
  <si>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</si>
  <si>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</si>
  <si>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</si>
  <si>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</si>
  <si>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</si>
  <si>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</si>
  <si>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</si>
  <si>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</si>
  <si>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</si>
  <si>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</si>
  <si>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</si>
  <si>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</si>
  <si>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</si>
  <si>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</si>
  <si>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</si>
  <si>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</si>
  <si>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</si>
  <si>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</si>
  <si>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</si>
  <si>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</si>
  <si>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</si>
  <si>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</si>
  <si>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</si>
  <si>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</si>
  <si>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</si>
  <si>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</si>
  <si>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</si>
  <si>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</si>
  <si>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</si>
  <si>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</si>
  <si>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</si>
  <si>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</si>
  <si>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</si>
  <si>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</si>
  <si>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</si>
  <si>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</si>
  <si>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</si>
  <si>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</si>
  <si>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</si>
  <si>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</si>
  <si>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</si>
  <si>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</si>
  <si>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</si>
  <si>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</si>
  <si>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</si>
  <si>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</si>
  <si>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</si>
  <si>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</si>
  <si>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</si>
  <si>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</si>
  <si>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</si>
  <si>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</si>
  <si>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</si>
  <si>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</si>
  <si>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</si>
  <si>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</si>
  <si>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</si>
  <si>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</si>
  <si>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</si>
  <si>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</si>
  <si>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</si>
  <si>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</si>
  <si>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</si>
  <si>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</si>
  <si>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</si>
  <si>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</si>
  <si>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</si>
  <si>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</si>
  <si>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</si>
  <si>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</si>
  <si>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</si>
  <si>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</si>
  <si>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</si>
  <si>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</si>
  <si>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</si>
  <si>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</si>
  <si>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</si>
  <si>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</si>
  <si>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</si>
  <si>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</si>
  <si>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</si>
  <si>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</si>
  <si>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</si>
  <si>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</si>
  <si>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</si>
  <si>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</si>
  <si>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</si>
  <si>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</si>
  <si>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</si>
  <si>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</si>
  <si>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</si>
  <si>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</si>
  <si>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</si>
  <si>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</si>
  <si>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</si>
  <si>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</si>
  <si>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</si>
  <si>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</si>
  <si>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</si>
  <si>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</si>
  <si>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</si>
  <si>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</si>
  <si>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</si>
  <si>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</si>
  <si>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</si>
  <si>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</si>
  <si>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</si>
  <si>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</si>
  <si>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</si>
  <si>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</si>
  <si>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</si>
  <si>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</si>
  <si>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</si>
  <si>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</si>
  <si>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</si>
  <si>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</si>
  <si>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</si>
  <si>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</si>
  <si>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</si>
  <si>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</si>
  <si>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</si>
  <si>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</si>
  <si>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</si>
  <si>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</si>
  <si>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</si>
  <si>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</si>
  <si>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</si>
  <si>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</si>
  <si>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</si>
  <si>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</si>
  <si>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</si>
  <si>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</si>
  <si>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</si>
  <si>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</si>
  <si>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</si>
  <si>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</si>
  <si>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</si>
  <si>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</si>
  <si>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</si>
  <si>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</si>
  <si>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</si>
  <si>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</si>
  <si>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</si>
  <si>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</si>
  <si>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</si>
  <si>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</si>
  <si>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</si>
  <si>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</si>
  <si>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</si>
  <si>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</si>
  <si>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</si>
  <si>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</si>
  <si>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</si>
  <si>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</si>
  <si>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</si>
  <si>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</si>
  <si>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</si>
  <si>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</si>
  <si>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</si>
  <si>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</si>
  <si>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</si>
  <si>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</si>
  <si>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</si>
  <si>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</si>
  <si>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</si>
  <si>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</si>
  <si>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</si>
  <si>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</si>
  <si>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</si>
  <si>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</si>
  <si>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</si>
  <si>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</si>
  <si>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</si>
  <si>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</si>
  <si>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</si>
  <si>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</si>
  <si>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</si>
  <si>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</si>
  <si>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</si>
  <si>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</si>
  <si>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</si>
  <si>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</si>
  <si>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</si>
  <si>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</si>
  <si>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</si>
  <si>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</si>
  <si>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</si>
  <si>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</si>
  <si>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</si>
  <si>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</si>
  <si>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</si>
  <si>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</si>
  <si>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</si>
  <si>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</si>
  <si>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</si>
  <si>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</si>
  <si>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</si>
  <si>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</si>
  <si>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</si>
  <si>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</si>
  <si>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</si>
  <si>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</si>
  <si>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</si>
  <si>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</si>
  <si>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</si>
  <si>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</si>
  <si>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</si>
  <si>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</si>
  <si>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</si>
  <si>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</si>
  <si>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</si>
  <si>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</si>
  <si>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</si>
  <si>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</si>
  <si>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</si>
  <si>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</si>
  <si>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</si>
  <si>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</si>
  <si>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</si>
  <si>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</si>
  <si>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</si>
  <si>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</si>
  <si>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</si>
  <si>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</si>
  <si>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</si>
  <si>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</si>
  <si>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</si>
  <si>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通訳ガイド制度の充実・強化</t>
    <phoneticPr fontId="5"/>
  </si>
  <si>
    <t>終了予定なし</t>
    <rPh sb="0" eb="2">
      <t>シュウリョウ</t>
    </rPh>
    <rPh sb="2" eb="4">
      <t>ヨテイ</t>
    </rPh>
    <phoneticPr fontId="5"/>
  </si>
  <si>
    <t>国土交通省</t>
  </si>
  <si>
    <t>観光資源課</t>
    <rPh sb="0" eb="2">
      <t>カンコウ</t>
    </rPh>
    <rPh sb="2" eb="4">
      <t>シゲン</t>
    </rPh>
    <rPh sb="4" eb="5">
      <t>カ</t>
    </rPh>
    <phoneticPr fontId="5"/>
  </si>
  <si>
    <t>通訳案内士法、観光立国推進基本法第17条</t>
    <rPh sb="0" eb="2">
      <t>ツウヤク</t>
    </rPh>
    <rPh sb="2" eb="4">
      <t>アンナイ</t>
    </rPh>
    <rPh sb="4" eb="5">
      <t>シ</t>
    </rPh>
    <rPh sb="5" eb="6">
      <t>ホウ</t>
    </rPh>
    <rPh sb="7" eb="9">
      <t>カンコウ</t>
    </rPh>
    <rPh sb="9" eb="11">
      <t>リッコク</t>
    </rPh>
    <rPh sb="11" eb="13">
      <t>スイシン</t>
    </rPh>
    <rPh sb="13" eb="16">
      <t>キホンホウ</t>
    </rPh>
    <rPh sb="16" eb="17">
      <t>ダイ</t>
    </rPh>
    <rPh sb="19" eb="20">
      <t>ジョウ</t>
    </rPh>
    <phoneticPr fontId="5"/>
  </si>
  <si>
    <t>○</t>
  </si>
  <si>
    <t>訪日外国人旅行者数の増加、ニーズの多様化など、通訳ガイドを取り巻く環境の変化等を踏まえ、通訳ガイドの質と量の向上を図るための方策について検討・調査することにより、通訳案内士制度の充実・強化を図り、訪日外国人の満足度の向上に寄与することを目的とする。</t>
    <rPh sb="0" eb="2">
      <t>ホウニチ</t>
    </rPh>
    <rPh sb="2" eb="4">
      <t>ガイコク</t>
    </rPh>
    <rPh sb="4" eb="5">
      <t>ジン</t>
    </rPh>
    <rPh sb="5" eb="8">
      <t>リョコウシャ</t>
    </rPh>
    <rPh sb="8" eb="9">
      <t>スウ</t>
    </rPh>
    <rPh sb="10" eb="12">
      <t>ゾウカ</t>
    </rPh>
    <rPh sb="17" eb="20">
      <t>タヨウカ</t>
    </rPh>
    <rPh sb="23" eb="25">
      <t>ツウヤク</t>
    </rPh>
    <rPh sb="29" eb="30">
      <t>ト</t>
    </rPh>
    <rPh sb="31" eb="32">
      <t>マ</t>
    </rPh>
    <rPh sb="33" eb="35">
      <t>カンキョウ</t>
    </rPh>
    <rPh sb="36" eb="38">
      <t>ヘンカ</t>
    </rPh>
    <rPh sb="38" eb="39">
      <t>トウ</t>
    </rPh>
    <rPh sb="40" eb="41">
      <t>フ</t>
    </rPh>
    <rPh sb="44" eb="46">
      <t>ツウヤク</t>
    </rPh>
    <rPh sb="50" eb="51">
      <t>シツ</t>
    </rPh>
    <rPh sb="52" eb="53">
      <t>リョウ</t>
    </rPh>
    <rPh sb="54" eb="56">
      <t>コウジョウ</t>
    </rPh>
    <rPh sb="57" eb="58">
      <t>ハカ</t>
    </rPh>
    <rPh sb="62" eb="64">
      <t>ホウサク</t>
    </rPh>
    <rPh sb="68" eb="70">
      <t>ケントウ</t>
    </rPh>
    <rPh sb="71" eb="73">
      <t>チョウサ</t>
    </rPh>
    <rPh sb="81" eb="83">
      <t>ツウヤク</t>
    </rPh>
    <rPh sb="83" eb="85">
      <t>アンナイ</t>
    </rPh>
    <rPh sb="85" eb="86">
      <t>シ</t>
    </rPh>
    <rPh sb="86" eb="88">
      <t>セイド</t>
    </rPh>
    <rPh sb="89" eb="91">
      <t>ジュウジツ</t>
    </rPh>
    <rPh sb="92" eb="94">
      <t>キョウカ</t>
    </rPh>
    <rPh sb="95" eb="96">
      <t>ハカ</t>
    </rPh>
    <rPh sb="98" eb="100">
      <t>ホウニチ</t>
    </rPh>
    <rPh sb="100" eb="102">
      <t>ガイコク</t>
    </rPh>
    <rPh sb="102" eb="103">
      <t>ジン</t>
    </rPh>
    <rPh sb="104" eb="107">
      <t>マンゾクド</t>
    </rPh>
    <rPh sb="108" eb="110">
      <t>コウジョウ</t>
    </rPh>
    <rPh sb="111" eb="113">
      <t>キヨ</t>
    </rPh>
    <rPh sb="118" eb="120">
      <t>モクテキ</t>
    </rPh>
    <phoneticPr fontId="5"/>
  </si>
  <si>
    <t>平成32年度までに年間の通訳案内士試験受験者数15,000人を達成する。</t>
    <rPh sb="0" eb="2">
      <t>ヘイセイ</t>
    </rPh>
    <rPh sb="4" eb="6">
      <t>ネンド</t>
    </rPh>
    <rPh sb="9" eb="11">
      <t>ネンカン</t>
    </rPh>
    <rPh sb="12" eb="14">
      <t>ツウヤク</t>
    </rPh>
    <rPh sb="14" eb="16">
      <t>アンナイ</t>
    </rPh>
    <rPh sb="16" eb="17">
      <t>シ</t>
    </rPh>
    <rPh sb="17" eb="19">
      <t>シケン</t>
    </rPh>
    <rPh sb="19" eb="22">
      <t>ジュケンシャ</t>
    </rPh>
    <rPh sb="22" eb="23">
      <t>スウ</t>
    </rPh>
    <rPh sb="29" eb="30">
      <t>ニン</t>
    </rPh>
    <rPh sb="31" eb="33">
      <t>タッセイ</t>
    </rPh>
    <phoneticPr fontId="5"/>
  </si>
  <si>
    <t>通訳案内士試験受験者数</t>
    <rPh sb="0" eb="2">
      <t>ツウヤク</t>
    </rPh>
    <rPh sb="2" eb="4">
      <t>アンナイ</t>
    </rPh>
    <rPh sb="4" eb="5">
      <t>シ</t>
    </rPh>
    <rPh sb="5" eb="7">
      <t>シケン</t>
    </rPh>
    <rPh sb="7" eb="10">
      <t>ジュケンシャ</t>
    </rPh>
    <rPh sb="10" eb="11">
      <t>スウ</t>
    </rPh>
    <phoneticPr fontId="5"/>
  </si>
  <si>
    <t>都道府県</t>
    <rPh sb="0" eb="4">
      <t>トドウフケン</t>
    </rPh>
    <phoneticPr fontId="5"/>
  </si>
  <si>
    <t>無</t>
  </si>
  <si>
    <t>‐</t>
  </si>
  <si>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</si>
  <si>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</si>
  <si>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</si>
  <si>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外国人旅行者訪日促進対策庁費</t>
    <rPh sb="0" eb="2">
      <t>ガイコク</t>
    </rPh>
    <rPh sb="2" eb="3">
      <t>ジン</t>
    </rPh>
    <rPh sb="3" eb="6">
      <t>リョコウシャ</t>
    </rPh>
    <rPh sb="6" eb="8">
      <t>ホウニチ</t>
    </rPh>
    <rPh sb="8" eb="10">
      <t>ソクシン</t>
    </rPh>
    <rPh sb="10" eb="12">
      <t>タイサク</t>
    </rPh>
    <rPh sb="12" eb="13">
      <t>チョウ</t>
    </rPh>
    <rPh sb="13" eb="14">
      <t>ヒ</t>
    </rPh>
    <phoneticPr fontId="5"/>
  </si>
  <si>
    <t>本事業により、有資格者の利用促進方策を進める上での課題が確認でき、一元的な有資格者登録システムの必要性を確認できた。また、登録システムを構築する上で必要となるスキームを確認することができた。</t>
    <rPh sb="0" eb="1">
      <t>ホン</t>
    </rPh>
    <rPh sb="1" eb="3">
      <t>ジギョウ</t>
    </rPh>
    <rPh sb="7" eb="11">
      <t>ユウシカクシャ</t>
    </rPh>
    <rPh sb="12" eb="14">
      <t>リヨウ</t>
    </rPh>
    <rPh sb="14" eb="16">
      <t>ソクシン</t>
    </rPh>
    <rPh sb="16" eb="18">
      <t>ホウサク</t>
    </rPh>
    <rPh sb="19" eb="20">
      <t>スス</t>
    </rPh>
    <rPh sb="22" eb="23">
      <t>ウエ</t>
    </rPh>
    <rPh sb="25" eb="27">
      <t>カダイ</t>
    </rPh>
    <rPh sb="28" eb="30">
      <t>カクニン</t>
    </rPh>
    <rPh sb="33" eb="35">
      <t>イチゲン</t>
    </rPh>
    <rPh sb="35" eb="36">
      <t>テキ</t>
    </rPh>
    <rPh sb="37" eb="41">
      <t>ユウシカクシャ</t>
    </rPh>
    <rPh sb="41" eb="43">
      <t>トウロク</t>
    </rPh>
    <rPh sb="48" eb="51">
      <t>ヒツヨウセイ</t>
    </rPh>
    <rPh sb="52" eb="54">
      <t>カクニン</t>
    </rPh>
    <rPh sb="61" eb="63">
      <t>トウロク</t>
    </rPh>
    <rPh sb="68" eb="70">
      <t>コウチク</t>
    </rPh>
    <rPh sb="72" eb="73">
      <t>ウエ</t>
    </rPh>
    <rPh sb="74" eb="76">
      <t>ヒツヨウ</t>
    </rPh>
    <rPh sb="84" eb="86">
      <t>カクニン</t>
    </rPh>
    <phoneticPr fontId="5"/>
  </si>
  <si>
    <t>有資格者の利用率の低さが無資格ガイド問題に繋がっており、その対策として利用促進することは、社会のニーズに合致している。</t>
    <rPh sb="0" eb="4">
      <t>ユウシカクシャ</t>
    </rPh>
    <rPh sb="5" eb="7">
      <t>リヨウ</t>
    </rPh>
    <rPh sb="7" eb="8">
      <t>リツ</t>
    </rPh>
    <rPh sb="9" eb="10">
      <t>ヒク</t>
    </rPh>
    <rPh sb="12" eb="15">
      <t>ムシカク</t>
    </rPh>
    <rPh sb="18" eb="20">
      <t>モンダイ</t>
    </rPh>
    <rPh sb="21" eb="22">
      <t>ツナ</t>
    </rPh>
    <rPh sb="30" eb="32">
      <t>タイサク</t>
    </rPh>
    <rPh sb="35" eb="37">
      <t>リヨウ</t>
    </rPh>
    <rPh sb="37" eb="39">
      <t>ソクシン</t>
    </rPh>
    <rPh sb="45" eb="47">
      <t>シャカイ</t>
    </rPh>
    <rPh sb="52" eb="54">
      <t>ガッチ</t>
    </rPh>
    <phoneticPr fontId="5"/>
  </si>
  <si>
    <t>有資格者の利用率の低さは、全国的な傾向であることから、地方自治体や民間等にゆだねることは出来ない。</t>
    <rPh sb="0" eb="4">
      <t>ユウシカクシャ</t>
    </rPh>
    <rPh sb="5" eb="7">
      <t>リヨウ</t>
    </rPh>
    <rPh sb="7" eb="8">
      <t>リツ</t>
    </rPh>
    <rPh sb="9" eb="10">
      <t>ヒク</t>
    </rPh>
    <rPh sb="13" eb="15">
      <t>ゼンコク</t>
    </rPh>
    <rPh sb="15" eb="16">
      <t>テキ</t>
    </rPh>
    <rPh sb="17" eb="19">
      <t>ケイコウ</t>
    </rPh>
    <rPh sb="27" eb="29">
      <t>チホウ</t>
    </rPh>
    <rPh sb="29" eb="32">
      <t>ジチタイ</t>
    </rPh>
    <rPh sb="33" eb="36">
      <t>ミンカントウ</t>
    </rPh>
    <rPh sb="44" eb="46">
      <t>デキ</t>
    </rPh>
    <phoneticPr fontId="5"/>
  </si>
  <si>
    <t>対策するには、実態把握をした上で制度構築を検討する必要があり、2020年に向けて早々に対策する必要があった。</t>
    <rPh sb="0" eb="2">
      <t>タイサク</t>
    </rPh>
    <rPh sb="7" eb="9">
      <t>ジッタイ</t>
    </rPh>
    <rPh sb="9" eb="11">
      <t>ハアク</t>
    </rPh>
    <rPh sb="14" eb="15">
      <t>ウエ</t>
    </rPh>
    <rPh sb="16" eb="18">
      <t>セイド</t>
    </rPh>
    <rPh sb="18" eb="20">
      <t>コウチク</t>
    </rPh>
    <rPh sb="21" eb="23">
      <t>ケントウ</t>
    </rPh>
    <rPh sb="25" eb="27">
      <t>ヒツヨウ</t>
    </rPh>
    <rPh sb="35" eb="36">
      <t>ネン</t>
    </rPh>
    <rPh sb="37" eb="38">
      <t>ム</t>
    </rPh>
    <rPh sb="40" eb="42">
      <t>ソウソウ</t>
    </rPh>
    <rPh sb="43" eb="45">
      <t>タイサク</t>
    </rPh>
    <rPh sb="47" eb="49">
      <t>ヒツヨウ</t>
    </rPh>
    <phoneticPr fontId="5"/>
  </si>
  <si>
    <t>本省において、適正に企画競争を実施した。</t>
    <rPh sb="0" eb="2">
      <t>ホンショウ</t>
    </rPh>
    <rPh sb="7" eb="9">
      <t>テキセイ</t>
    </rPh>
    <rPh sb="10" eb="12">
      <t>キカク</t>
    </rPh>
    <rPh sb="12" eb="14">
      <t>キョウソウ</t>
    </rPh>
    <rPh sb="15" eb="17">
      <t>ジッシ</t>
    </rPh>
    <phoneticPr fontId="5"/>
  </si>
  <si>
    <t>単位辺りのコストは、都道府県の状況を十分に勘案し設定しており、水準は妥当である。</t>
    <rPh sb="0" eb="2">
      <t>タンイ</t>
    </rPh>
    <rPh sb="2" eb="3">
      <t>アタ</t>
    </rPh>
    <rPh sb="10" eb="14">
      <t>トドウフケン</t>
    </rPh>
    <rPh sb="15" eb="17">
      <t>ジョウキョウ</t>
    </rPh>
    <rPh sb="18" eb="20">
      <t>ジュウブン</t>
    </rPh>
    <rPh sb="21" eb="23">
      <t>カンアン</t>
    </rPh>
    <rPh sb="24" eb="26">
      <t>セッテイ</t>
    </rPh>
    <rPh sb="31" eb="33">
      <t>スイジュン</t>
    </rPh>
    <rPh sb="34" eb="36">
      <t>ダトウ</t>
    </rPh>
    <phoneticPr fontId="5"/>
  </si>
  <si>
    <t>実態調査、利用者利便の向上に必要な項目など、必要経費に限定されている。</t>
    <rPh sb="0" eb="2">
      <t>ジッタイ</t>
    </rPh>
    <rPh sb="2" eb="4">
      <t>チョウサ</t>
    </rPh>
    <rPh sb="5" eb="8">
      <t>リヨウシャ</t>
    </rPh>
    <rPh sb="8" eb="10">
      <t>リベン</t>
    </rPh>
    <rPh sb="11" eb="13">
      <t>コウジョウ</t>
    </rPh>
    <rPh sb="14" eb="16">
      <t>ヒツヨウ</t>
    </rPh>
    <rPh sb="17" eb="19">
      <t>コウモク</t>
    </rPh>
    <rPh sb="22" eb="24">
      <t>ヒツヨウ</t>
    </rPh>
    <rPh sb="24" eb="26">
      <t>ケイヒ</t>
    </rPh>
    <rPh sb="27" eb="29">
      <t>ゲンテイ</t>
    </rPh>
    <phoneticPr fontId="5"/>
  </si>
  <si>
    <t>通訳案内士団体や旅行業界などと協力し、有資格者の利用を呼び掛ける等、効率的に利用促進を行う工夫をしており、コスト削減も行っている。</t>
    <rPh sb="0" eb="2">
      <t>ツウヤク</t>
    </rPh>
    <rPh sb="2" eb="4">
      <t>アンナイ</t>
    </rPh>
    <rPh sb="4" eb="5">
      <t>シ</t>
    </rPh>
    <rPh sb="5" eb="7">
      <t>ダンタイ</t>
    </rPh>
    <rPh sb="8" eb="10">
      <t>リョコウ</t>
    </rPh>
    <rPh sb="10" eb="12">
      <t>ギョウカイ</t>
    </rPh>
    <rPh sb="15" eb="17">
      <t>キョウリョク</t>
    </rPh>
    <rPh sb="19" eb="23">
      <t>ユウシカクシャ</t>
    </rPh>
    <rPh sb="24" eb="26">
      <t>リヨウ</t>
    </rPh>
    <rPh sb="27" eb="28">
      <t>ヨ</t>
    </rPh>
    <rPh sb="29" eb="30">
      <t>カ</t>
    </rPh>
    <rPh sb="32" eb="33">
      <t>ナド</t>
    </rPh>
    <rPh sb="34" eb="37">
      <t>コウリツテキ</t>
    </rPh>
    <rPh sb="38" eb="40">
      <t>リヨウ</t>
    </rPh>
    <rPh sb="40" eb="42">
      <t>ソクシン</t>
    </rPh>
    <rPh sb="43" eb="44">
      <t>オコナ</t>
    </rPh>
    <rPh sb="45" eb="47">
      <t>クフウ</t>
    </rPh>
    <rPh sb="56" eb="58">
      <t>サクゲン</t>
    </rPh>
    <rPh sb="59" eb="60">
      <t>オコナ</t>
    </rPh>
    <phoneticPr fontId="5"/>
  </si>
  <si>
    <t>見込みどおりの活動報告が提出されており、有資格者の利用促進だけでなく、利用者利便の向上を検討をする上で、非常に有意義な活動及び調査報告であった。</t>
    <rPh sb="0" eb="2">
      <t>ミコ</t>
    </rPh>
    <rPh sb="7" eb="9">
      <t>カツドウ</t>
    </rPh>
    <rPh sb="9" eb="11">
      <t>ホウコク</t>
    </rPh>
    <rPh sb="12" eb="14">
      <t>テイシュツ</t>
    </rPh>
    <rPh sb="20" eb="24">
      <t>ユウシカクシャ</t>
    </rPh>
    <rPh sb="25" eb="27">
      <t>リヨウ</t>
    </rPh>
    <rPh sb="27" eb="29">
      <t>ソクシン</t>
    </rPh>
    <rPh sb="35" eb="38">
      <t>リヨウシャ</t>
    </rPh>
    <rPh sb="38" eb="40">
      <t>リベン</t>
    </rPh>
    <rPh sb="41" eb="43">
      <t>コウジョウ</t>
    </rPh>
    <rPh sb="44" eb="46">
      <t>ケントウ</t>
    </rPh>
    <rPh sb="49" eb="50">
      <t>ウエ</t>
    </rPh>
    <rPh sb="52" eb="54">
      <t>ヒジョウ</t>
    </rPh>
    <rPh sb="55" eb="58">
      <t>ユウイギ</t>
    </rPh>
    <rPh sb="59" eb="61">
      <t>カツドウ</t>
    </rPh>
    <rPh sb="61" eb="62">
      <t>オヨ</t>
    </rPh>
    <rPh sb="63" eb="65">
      <t>チョウサ</t>
    </rPh>
    <rPh sb="65" eb="67">
      <t>ホウコク</t>
    </rPh>
    <phoneticPr fontId="5"/>
  </si>
  <si>
    <t>見込みどおりの実績報告書が成果物として提出された。</t>
    <rPh sb="0" eb="2">
      <t>ミコ</t>
    </rPh>
    <rPh sb="7" eb="9">
      <t>ジッセキ</t>
    </rPh>
    <rPh sb="9" eb="12">
      <t>ホウコクショ</t>
    </rPh>
    <rPh sb="13" eb="16">
      <t>セイカブツ</t>
    </rPh>
    <rPh sb="19" eb="21">
      <t>テイシュツ</t>
    </rPh>
    <phoneticPr fontId="5"/>
  </si>
  <si>
    <t>登録システムの構築に向け、十分に活用されている。</t>
    <rPh sb="0" eb="2">
      <t>トウロク</t>
    </rPh>
    <rPh sb="7" eb="9">
      <t>コウチク</t>
    </rPh>
    <rPh sb="10" eb="11">
      <t>ム</t>
    </rPh>
    <rPh sb="13" eb="15">
      <t>ジュウブン</t>
    </rPh>
    <rPh sb="16" eb="18">
      <t>カツヨウ</t>
    </rPh>
    <phoneticPr fontId="5"/>
  </si>
  <si>
    <t>事業費</t>
    <rPh sb="0" eb="3">
      <t>ジギョウヒ</t>
    </rPh>
    <phoneticPr fontId="5"/>
  </si>
  <si>
    <t>社会システム株式会社</t>
    <rPh sb="0" eb="2">
      <t>シャカイ</t>
    </rPh>
    <rPh sb="6" eb="10">
      <t>カブシキガイシャ</t>
    </rPh>
    <phoneticPr fontId="5"/>
  </si>
  <si>
    <t>随意契約
（企画競争）</t>
  </si>
  <si>
    <t xml:space="preserve">方針に基づき、 全国ならびに地域ガイド制度の効率的・効果的な運用のあり方に関する検討・調査を執行
</t>
    <phoneticPr fontId="5"/>
  </si>
  <si>
    <t>観光庁</t>
    <rPh sb="0" eb="2">
      <t>カンコウ</t>
    </rPh>
    <rPh sb="2" eb="3">
      <t>チョウ</t>
    </rPh>
    <phoneticPr fontId="5"/>
  </si>
  <si>
    <t>方針に基づき、 全国ならびに地域ガイド制度の効率的・効果的な運用のあり方に関する検討・調査を執行</t>
    <phoneticPr fontId="5"/>
  </si>
  <si>
    <t>増加する訪日外国人旅行者の満足度向上及びリピーター化を実現するため、成果物を今後の制度改正に活用し、利用者利便の向上のための登録システムを構築していく。
また、業者選定においては、競争入札・企画競争等を実施し、適正に行っていく。</t>
    <rPh sb="0" eb="2">
      <t>ゾウカ</t>
    </rPh>
    <rPh sb="4" eb="6">
      <t>ホウニチ</t>
    </rPh>
    <rPh sb="6" eb="8">
      <t>ガイコク</t>
    </rPh>
    <rPh sb="8" eb="9">
      <t>ジン</t>
    </rPh>
    <rPh sb="9" eb="12">
      <t>リョコウシャ</t>
    </rPh>
    <rPh sb="13" eb="16">
      <t>マンゾクド</t>
    </rPh>
    <rPh sb="16" eb="18">
      <t>コウジョウ</t>
    </rPh>
    <rPh sb="18" eb="19">
      <t>オヨ</t>
    </rPh>
    <rPh sb="25" eb="26">
      <t>カ</t>
    </rPh>
    <rPh sb="27" eb="29">
      <t>ジツゲン</t>
    </rPh>
    <rPh sb="34" eb="37">
      <t>セイカブツ</t>
    </rPh>
    <rPh sb="38" eb="40">
      <t>コンゴ</t>
    </rPh>
    <rPh sb="41" eb="43">
      <t>セイド</t>
    </rPh>
    <rPh sb="43" eb="45">
      <t>カイセイ</t>
    </rPh>
    <rPh sb="46" eb="48">
      <t>カツヨウ</t>
    </rPh>
    <rPh sb="50" eb="53">
      <t>リヨウシャ</t>
    </rPh>
    <rPh sb="53" eb="55">
      <t>リベン</t>
    </rPh>
    <rPh sb="56" eb="58">
      <t>コウジョウ</t>
    </rPh>
    <rPh sb="62" eb="64">
      <t>トウロク</t>
    </rPh>
    <rPh sb="69" eb="71">
      <t>コウチク</t>
    </rPh>
    <rPh sb="80" eb="82">
      <t>ギョウシャ</t>
    </rPh>
    <rPh sb="82" eb="84">
      <t>センテイ</t>
    </rPh>
    <rPh sb="90" eb="92">
      <t>キョウソウ</t>
    </rPh>
    <rPh sb="92" eb="94">
      <t>ニュウサツ</t>
    </rPh>
    <rPh sb="95" eb="97">
      <t>キカク</t>
    </rPh>
    <rPh sb="97" eb="100">
      <t>キョウソウトウ</t>
    </rPh>
    <rPh sb="101" eb="103">
      <t>ジッシ</t>
    </rPh>
    <rPh sb="105" eb="107">
      <t>テキセイ</t>
    </rPh>
    <rPh sb="108" eb="109">
      <t>オコナ</t>
    </rPh>
    <phoneticPr fontId="5"/>
  </si>
  <si>
    <t>　　　/</t>
    <phoneticPr fontId="5"/>
  </si>
  <si>
    <t>通訳案内士の登録事務を行う都道府県</t>
    <rPh sb="0" eb="2">
      <t>ツウヤク</t>
    </rPh>
    <rPh sb="2" eb="4">
      <t>アンナイ</t>
    </rPh>
    <rPh sb="4" eb="5">
      <t>シ</t>
    </rPh>
    <rPh sb="6" eb="8">
      <t>トウロク</t>
    </rPh>
    <rPh sb="8" eb="10">
      <t>ジム</t>
    </rPh>
    <rPh sb="11" eb="12">
      <t>オコナ</t>
    </rPh>
    <rPh sb="13" eb="17">
      <t>トドウフケン</t>
    </rPh>
    <phoneticPr fontId="5"/>
  </si>
  <si>
    <t>登録システムの構築を検討するためを調査予算額
／
　通訳案内士の登録事務を行う都道府県　　　　　　　　　　　　　</t>
    <rPh sb="0" eb="2">
      <t>トウロク</t>
    </rPh>
    <rPh sb="7" eb="9">
      <t>コウチク</t>
    </rPh>
    <rPh sb="10" eb="12">
      <t>ケントウ</t>
    </rPh>
    <rPh sb="17" eb="19">
      <t>チョウサ</t>
    </rPh>
    <rPh sb="19" eb="21">
      <t>ヨサン</t>
    </rPh>
    <rPh sb="21" eb="22">
      <t>ガク</t>
    </rPh>
    <rPh sb="26" eb="28">
      <t>ツウヤク</t>
    </rPh>
    <rPh sb="28" eb="30">
      <t>アンナイ</t>
    </rPh>
    <rPh sb="30" eb="31">
      <t>シ</t>
    </rPh>
    <rPh sb="32" eb="34">
      <t>トウロク</t>
    </rPh>
    <rPh sb="34" eb="36">
      <t>ジム</t>
    </rPh>
    <rPh sb="37" eb="38">
      <t>オコナ</t>
    </rPh>
    <rPh sb="39" eb="43">
      <t>トドウフケン</t>
    </rPh>
    <phoneticPr fontId="5"/>
  </si>
  <si>
    <t>-</t>
    <phoneticPr fontId="5"/>
  </si>
  <si>
    <t>観光立国推進基本計画
観光ビジョン実現プログラム2016</t>
    <rPh sb="0" eb="2">
      <t>カンコウ</t>
    </rPh>
    <rPh sb="2" eb="4">
      <t>リッコク</t>
    </rPh>
    <rPh sb="4" eb="6">
      <t>スイシン</t>
    </rPh>
    <rPh sb="6" eb="8">
      <t>キホン</t>
    </rPh>
    <rPh sb="8" eb="10">
      <t>ケイカク</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</si>
  <si>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</si>
  <si>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</si>
  <si>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</si>
  <si>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</si>
  <si>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万人</t>
    <rPh sb="0" eb="2">
      <t>マンニン</t>
    </rPh>
    <phoneticPr fontId="5"/>
  </si>
  <si>
    <t>兆円</t>
    <rPh sb="0" eb="2">
      <t>チョウエン</t>
    </rPh>
    <phoneticPr fontId="5"/>
  </si>
  <si>
    <t>本事業を通じて地域の観光資源を磨き上げ、その魅力を発信することで、本施策における目標の達成に寄与する。</t>
    <rPh sb="0" eb="1">
      <t>ホン</t>
    </rPh>
    <rPh sb="1" eb="3">
      <t>ジギョウ</t>
    </rPh>
    <rPh sb="4" eb="5">
      <t>ツウ</t>
    </rPh>
    <rPh sb="7" eb="9">
      <t>チイキ</t>
    </rPh>
    <rPh sb="10" eb="12">
      <t>カンコウ</t>
    </rPh>
    <rPh sb="12" eb="14">
      <t>シゲン</t>
    </rPh>
    <rPh sb="15" eb="16">
      <t>ミガ</t>
    </rPh>
    <rPh sb="17" eb="18">
      <t>ア</t>
    </rPh>
    <rPh sb="22" eb="24">
      <t>ミリョク</t>
    </rPh>
    <rPh sb="25" eb="27">
      <t>ハッシン</t>
    </rPh>
    <rPh sb="33" eb="34">
      <t>ホン</t>
    </rPh>
    <rPh sb="34" eb="36">
      <t>セサク</t>
    </rPh>
    <rPh sb="40" eb="42">
      <t>モクヒョウ</t>
    </rPh>
    <rPh sb="43" eb="45">
      <t>タッセイ</t>
    </rPh>
    <rPh sb="46" eb="48">
      <t>キヨ</t>
    </rPh>
    <phoneticPr fontId="5"/>
  </si>
  <si>
    <t>人</t>
    <rPh sb="0" eb="1">
      <t>ニン</t>
    </rPh>
    <phoneticPr fontId="5"/>
  </si>
  <si>
    <t>有資格者の利用促進方策として、国や地方自治体による通訳ガイドの管理や、訪日外国人観光客の特区ガイド等も含めた全ての通訳ガイドへのアクセシビリティ改善を図ることにより、満足度の向上を図るとともに、マーケットの拡大を推進するため、登録システムの構築を検討する。
① 通訳ガイド登録・紹介業務の実態把握
② 利用者利便に配慮した通訳ガイド情報提供方法の検討及びサービス設計</t>
    <rPh sb="0" eb="4">
      <t>ユウシカクシャ</t>
    </rPh>
    <rPh sb="5" eb="7">
      <t>リヨウ</t>
    </rPh>
    <rPh sb="7" eb="9">
      <t>ソクシン</t>
    </rPh>
    <rPh sb="9" eb="11">
      <t>ホウサク</t>
    </rPh>
    <rPh sb="15" eb="16">
      <t>クニ</t>
    </rPh>
    <rPh sb="17" eb="19">
      <t>チホウ</t>
    </rPh>
    <rPh sb="19" eb="22">
      <t>ジチタイ</t>
    </rPh>
    <rPh sb="25" eb="27">
      <t>ツウヤク</t>
    </rPh>
    <rPh sb="31" eb="33">
      <t>カンリ</t>
    </rPh>
    <rPh sb="35" eb="37">
      <t>ホウニチ</t>
    </rPh>
    <rPh sb="37" eb="39">
      <t>ガイコク</t>
    </rPh>
    <rPh sb="39" eb="40">
      <t>ジン</t>
    </rPh>
    <rPh sb="40" eb="43">
      <t>カンコウキャク</t>
    </rPh>
    <rPh sb="44" eb="46">
      <t>トック</t>
    </rPh>
    <rPh sb="49" eb="50">
      <t>トウ</t>
    </rPh>
    <rPh sb="51" eb="52">
      <t>フク</t>
    </rPh>
    <rPh sb="54" eb="55">
      <t>スベ</t>
    </rPh>
    <rPh sb="57" eb="59">
      <t>ツウヤク</t>
    </rPh>
    <rPh sb="72" eb="74">
      <t>カイゼン</t>
    </rPh>
    <rPh sb="75" eb="76">
      <t>ハカ</t>
    </rPh>
    <rPh sb="83" eb="85">
      <t>マンゾク</t>
    </rPh>
    <rPh sb="85" eb="86">
      <t>ド</t>
    </rPh>
    <rPh sb="87" eb="89">
      <t>コウジョウ</t>
    </rPh>
    <rPh sb="90" eb="91">
      <t>ハカ</t>
    </rPh>
    <rPh sb="103" eb="105">
      <t>カクダイ</t>
    </rPh>
    <rPh sb="106" eb="108">
      <t>スイシン</t>
    </rPh>
    <rPh sb="132" eb="134">
      <t>ツウヤク</t>
    </rPh>
    <rPh sb="137" eb="139">
      <t>トウロク</t>
    </rPh>
    <rPh sb="140" eb="142">
      <t>ショウカイ</t>
    </rPh>
    <rPh sb="142" eb="144">
      <t>ギョウム</t>
    </rPh>
    <rPh sb="145" eb="147">
      <t>ジッタイ</t>
    </rPh>
    <rPh sb="147" eb="149">
      <t>ハアク</t>
    </rPh>
    <rPh sb="152" eb="155">
      <t>リヨウシャ</t>
    </rPh>
    <rPh sb="155" eb="157">
      <t>リベン</t>
    </rPh>
    <rPh sb="158" eb="160">
      <t>ハイリョ</t>
    </rPh>
    <rPh sb="162" eb="164">
      <t>ツウヤク</t>
    </rPh>
    <rPh sb="167" eb="169">
      <t>ジョウホウ</t>
    </rPh>
    <rPh sb="169" eb="171">
      <t>テイキョウ</t>
    </rPh>
    <rPh sb="171" eb="173">
      <t>ホウホウ</t>
    </rPh>
    <rPh sb="174" eb="176">
      <t>ケントウ</t>
    </rPh>
    <rPh sb="176" eb="177">
      <t>オヨ</t>
    </rPh>
    <rPh sb="182" eb="184">
      <t>セッケイ</t>
    </rPh>
    <phoneticPr fontId="5"/>
  </si>
  <si>
    <t>17百万円.／
47都道府県</t>
    <rPh sb="2" eb="5">
      <t>ヒャクマンエン</t>
    </rPh>
    <rPh sb="10" eb="14">
      <t>トドウフケン</t>
    </rPh>
    <phoneticPr fontId="5"/>
  </si>
  <si>
    <t>20百万円／47都道府県</t>
    <rPh sb="2" eb="4">
      <t>ヒャクマン</t>
    </rPh>
    <rPh sb="4" eb="5">
      <t>エン</t>
    </rPh>
    <rPh sb="8" eb="12">
      <t>トドウフケン</t>
    </rPh>
    <phoneticPr fontId="5"/>
  </si>
  <si>
    <t>-</t>
    <phoneticPr fontId="5"/>
  </si>
  <si>
    <t>-</t>
    <phoneticPr fontId="5"/>
  </si>
  <si>
    <t>円</t>
    <rPh sb="0" eb="1">
      <t>エン</t>
    </rPh>
    <phoneticPr fontId="5"/>
  </si>
  <si>
    <t>課長　蔵持　京治</t>
    <rPh sb="0" eb="2">
      <t>カチョウ</t>
    </rPh>
    <rPh sb="3" eb="5">
      <t>クラモチ</t>
    </rPh>
    <rPh sb="6" eb="8">
      <t>キョウジ</t>
    </rPh>
    <phoneticPr fontId="5"/>
  </si>
  <si>
    <t>A.社会システム（株）</t>
    <rPh sb="2" eb="4">
      <t>シャカイ</t>
    </rPh>
    <rPh sb="8" eb="11">
      <t>カブ</t>
    </rPh>
    <phoneticPr fontId="5"/>
  </si>
  <si>
    <t>-</t>
  </si>
  <si>
    <t>－</t>
  </si>
  <si>
    <t>－</t>
    <phoneticPr fontId="5"/>
  </si>
  <si>
    <t>通訳案内士制度の見直しの検討が進められており、見直しの方向性を的確に反映した事業内容とすべき。</t>
    <rPh sb="0" eb="2">
      <t>ツウヤク</t>
    </rPh>
    <rPh sb="2" eb="4">
      <t>アンナイ</t>
    </rPh>
    <rPh sb="4" eb="5">
      <t>シ</t>
    </rPh>
    <rPh sb="5" eb="7">
      <t>セイド</t>
    </rPh>
    <rPh sb="8" eb="10">
      <t>ミナオ</t>
    </rPh>
    <rPh sb="12" eb="14">
      <t>ケントウ</t>
    </rPh>
    <rPh sb="15" eb="16">
      <t>スス</t>
    </rPh>
    <rPh sb="23" eb="25">
      <t>ミナオ</t>
    </rPh>
    <rPh sb="27" eb="30">
      <t>ホウコウセイ</t>
    </rPh>
    <rPh sb="31" eb="33">
      <t>テキカク</t>
    </rPh>
    <rPh sb="34" eb="36">
      <t>ハンエイ</t>
    </rPh>
    <rPh sb="38" eb="40">
      <t>ジギョウ</t>
    </rPh>
    <rPh sb="40" eb="42">
      <t>ナイヨウ</t>
    </rPh>
    <phoneticPr fontId="5"/>
  </si>
  <si>
    <t>-</t>
    <phoneticPr fontId="5"/>
  </si>
  <si>
    <t>執行等改善</t>
  </si>
  <si>
    <t>見直しの方向性を元に、法改正後必要と考えられる事業内容を精査し、概算要求へと反映した。</t>
    <phoneticPr fontId="5"/>
  </si>
  <si>
    <t xml:space="preserve">※百万円未満を四捨五入しているため、「予算額・執行額」欄と差が生じている。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</si>
</sst>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67235</xdr:colOff>
      <xdr:row>719</xdr:row>
      <xdr:rowOff>291352</xdr:rowOff>
    </xdr:from>
    <xdr:to>
      <xdr:col>36</xdr:col>
      <xdr:colOff>99171</xdr:colOff>
      <xdr:row>729</xdr:row>
      <xdr:rowOff>246529</xdr:rowOff>
    </xdr:to>
    <xdr:grpSp>
      <xdr:nvGrpSpPr>
        <xdr:cNvPr id="5" name="グループ化 4"/>
        <xdr:cNvGrpSpPr/>
      </xdr:nvGrpSpPr>
      <xdr:grpSpPr>
        <a:xfrm>
          <a:off x="3318435" y="42595052"/>
          <a:ext cx="4095936" cy="3511177"/>
          <a:chOff x="3578038" y="32967710"/>
          <a:chExt cx="4101353" cy="3384788"/>
        </a:xfrm>
      </xdr:grpSpPr>
      <xdr:sp macro="" textlink="">
        <xdr:nvSpPr>
          <xdr:cNvPr id="6" name="正方形/長方形 5"/>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17</a:t>
            </a:r>
            <a:r>
              <a:rPr kumimoji="1" lang="ja-JP" altLang="en-US" sz="1100"/>
              <a:t>百万円</a:t>
            </a:r>
            <a:endParaRPr kumimoji="1" lang="en-US" altLang="ja-JP" sz="1100"/>
          </a:p>
        </xdr:txBody>
      </xdr:sp>
      <xdr:sp macro="" textlink="">
        <xdr:nvSpPr>
          <xdr:cNvPr id="7" name="大かっこ 6"/>
          <xdr:cNvSpPr/>
        </xdr:nvSpPr>
        <xdr:spPr>
          <a:xfrm>
            <a:off x="3578038" y="33550415"/>
            <a:ext cx="4101353" cy="2801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xnSp macro="">
        <xdr:nvCxnSpPr>
          <xdr:cNvPr id="8" name="直線コネクタ 7"/>
          <xdr:cNvCxnSpPr/>
        </xdr:nvCxnSpPr>
        <xdr:spPr>
          <a:xfrm>
            <a:off x="5628714" y="33908999"/>
            <a:ext cx="0" cy="8740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3606052" y="35148375"/>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a:t>
            </a:r>
            <a:endParaRPr kumimoji="1" lang="en-US" altLang="ja-JP" sz="1100"/>
          </a:p>
          <a:p>
            <a:pPr algn="ctr"/>
            <a:r>
              <a:rPr kumimoji="1" lang="en-US" altLang="ja-JP" sz="1100"/>
              <a:t>17</a:t>
            </a:r>
            <a:r>
              <a:rPr kumimoji="1" lang="ja-JP" altLang="en-US" sz="1100"/>
              <a:t>百万円</a:t>
            </a:r>
            <a:endParaRPr kumimoji="1" lang="en-US" altLang="ja-JP" sz="1100"/>
          </a:p>
        </xdr:txBody>
      </xdr:sp>
      <xdr:sp macro="" textlink="">
        <xdr:nvSpPr>
          <xdr:cNvPr id="10" name="正方形/長方形 9"/>
          <xdr:cNvSpPr/>
        </xdr:nvSpPr>
        <xdr:spPr>
          <a:xfrm>
            <a:off x="3606052" y="34908568"/>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企画競争入札</a:t>
            </a:r>
            <a:r>
              <a:rPr kumimoji="1" lang="en-US" altLang="ja-JP" sz="1100"/>
              <a:t>】</a:t>
            </a:r>
          </a:p>
        </xdr:txBody>
      </xdr:sp>
      <xdr:sp macro="" textlink="">
        <xdr:nvSpPr>
          <xdr:cNvPr id="11" name="大かっこ 10"/>
          <xdr:cNvSpPr/>
        </xdr:nvSpPr>
        <xdr:spPr>
          <a:xfrm>
            <a:off x="3578038" y="35775903"/>
            <a:ext cx="4101353" cy="5765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方針に基づき、 全国ならびに地域ガイド制度の効率的・効果的な運用のあり方に関する検討・調査を執行</a:t>
            </a:r>
          </a:p>
        </xdr:txBody>
      </xdr:sp>
    </xdr:grpSp>
    <xdr:clientData/>
  </xdr:twoCellAnchor>
  <xdr:twoCellAnchor>
    <xdr:from>
      <xdr:col>36</xdr:col>
      <xdr:colOff>166248</xdr:colOff>
      <xdr:row>719</xdr:row>
      <xdr:rowOff>293752</xdr:rowOff>
    </xdr:from>
    <xdr:to>
      <xdr:col>47</xdr:col>
      <xdr:colOff>120544</xdr:colOff>
      <xdr:row>721</xdr:row>
      <xdr:rowOff>161903</xdr:rowOff>
    </xdr:to>
    <xdr:sp macro="" textlink="">
      <xdr:nvSpPr>
        <xdr:cNvPr id="12" name="大かっこ 11"/>
        <xdr:cNvSpPr/>
      </xdr:nvSpPr>
      <xdr:spPr bwMode="auto">
        <a:xfrm>
          <a:off x="7427660" y="33597634"/>
          <a:ext cx="2173060" cy="562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r>
            <a:rPr kumimoji="1" lang="en-US" altLang="ja-JP" sz="1100"/>
            <a:t>1.1</a:t>
          </a:r>
          <a:r>
            <a:rPr kumimoji="1" lang="ja-JP" altLang="en-US" sz="1100"/>
            <a:t>百万円</a:t>
          </a:r>
        </a:p>
      </xdr:txBody>
    </xdr:sp>
    <xdr:clientData/>
  </xdr:twoCellAnchor>
  <mc:AlternateContent xmlns:mc="http://schemas.openxmlformats.org/markup-compatibility/2006">
    <mc:Choice xmlns:a14="http://schemas.microsoft.com/office/drawing/2010/main" Requires="a14">
      <xdr:twoCellAnchor editAs="oneCell">
        <xdr:from>
          <xdr:col>37</xdr:col>
          <xdr:colOff>76200</xdr:colOff>
          <xdr:row>809</xdr:row>
          <xdr:rowOff>57150</xdr:rowOff>
        </xdr:from>
        <xdr:to>
          <xdr:col>43</xdr:col>
          <xdr:colOff>190500</xdr:colOff>
          <xdr:row>810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51</xdr:row>
          <xdr:rowOff>38100</xdr:rowOff>
        </xdr:from>
        <xdr:to>
          <xdr:col>47</xdr:col>
          <xdr:colOff>114300</xdr:colOff>
          <xdr:row>51</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487</v>
      </c>
      <c r="AR2" s="798"/>
      <c r="AS2" s="52" t="str">
        <f>IF(OR(AQ2="　", AQ2=""), "", "-")</f>
        <v/>
      </c>
      <c r="AT2" s="799">
        <v>247</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521</v>
      </c>
      <c r="AK3" s="724"/>
      <c r="AL3" s="724"/>
      <c r="AM3" s="724"/>
      <c r="AN3" s="724"/>
      <c r="AO3" s="724"/>
      <c r="AP3" s="724"/>
      <c r="AQ3" s="724"/>
      <c r="AR3" s="724"/>
      <c r="AS3" s="724"/>
      <c r="AT3" s="724"/>
      <c r="AU3" s="724"/>
      <c r="AV3" s="724"/>
      <c r="AW3" s="724"/>
      <c r="AX3" s="24" t="s">
        <v>74</v>
      </c>
    </row>
    <row r="4" spans="1:50" ht="24.75"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550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7" t="s">
        <v>194</v>
      </c>
      <c r="H5" s="708"/>
      <c r="I5" s="708"/>
      <c r="J5" s="708"/>
      <c r="K5" s="708"/>
      <c r="L5" s="708"/>
      <c r="M5" s="709" t="s">
        <v>75</v>
      </c>
      <c r="N5" s="710"/>
      <c r="O5" s="710"/>
      <c r="P5" s="710"/>
      <c r="Q5" s="710"/>
      <c r="R5" s="711"/>
      <c r="S5" s="712" t="s">
        <v>520</v>
      </c>
      <c r="T5" s="708"/>
      <c r="U5" s="708"/>
      <c r="V5" s="708"/>
      <c r="W5" s="708"/>
      <c r="X5" s="713"/>
      <c r="Y5" s="556" t="s">
        <v>3</v>
      </c>
      <c r="Z5" s="294"/>
      <c r="AA5" s="294"/>
      <c r="AB5" s="294"/>
      <c r="AC5" s="294"/>
      <c r="AD5" s="295"/>
      <c r="AE5" s="557" t="s">
        <v>522</v>
      </c>
      <c r="AF5" s="557"/>
      <c r="AG5" s="557"/>
      <c r="AH5" s="557"/>
      <c r="AI5" s="557"/>
      <c r="AJ5" s="557"/>
      <c r="AK5" s="557"/>
      <c r="AL5" s="557"/>
      <c r="AM5" s="557"/>
      <c r="AN5" s="557"/>
      <c r="AO5" s="557"/>
      <c r="AP5" s="558"/>
      <c r="AQ5" s="559" t="s">
        <v>572</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557</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8" t="str">
        <f>入力規則等!A26</f>
        <v>観光立国</v>
      </c>
      <c r="H8" s="579"/>
      <c r="I8" s="579"/>
      <c r="J8" s="579"/>
      <c r="K8" s="579"/>
      <c r="L8" s="579"/>
      <c r="M8" s="579"/>
      <c r="N8" s="579"/>
      <c r="O8" s="579"/>
      <c r="P8" s="579"/>
      <c r="Q8" s="579"/>
      <c r="R8" s="579"/>
      <c r="S8" s="579"/>
      <c r="T8" s="579"/>
      <c r="U8" s="579"/>
      <c r="V8" s="579"/>
      <c r="W8" s="579"/>
      <c r="X8" s="869"/>
      <c r="Y8" s="714" t="s">
        <v>415</v>
      </c>
      <c r="Z8" s="715"/>
      <c r="AA8" s="715"/>
      <c r="AB8" s="715"/>
      <c r="AC8" s="715"/>
      <c r="AD8" s="716"/>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7" t="s">
        <v>525</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2" t="s">
        <v>34</v>
      </c>
      <c r="B10" s="513"/>
      <c r="C10" s="513"/>
      <c r="D10" s="513"/>
      <c r="E10" s="513"/>
      <c r="F10" s="513"/>
      <c r="G10" s="606" t="s">
        <v>566</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25</v>
      </c>
      <c r="Q13" s="257"/>
      <c r="R13" s="257"/>
      <c r="S13" s="257"/>
      <c r="T13" s="257"/>
      <c r="U13" s="257"/>
      <c r="V13" s="258"/>
      <c r="W13" s="256">
        <v>19</v>
      </c>
      <c r="X13" s="257"/>
      <c r="Y13" s="257"/>
      <c r="Z13" s="257"/>
      <c r="AA13" s="257"/>
      <c r="AB13" s="257"/>
      <c r="AC13" s="258"/>
      <c r="AD13" s="256">
        <v>20</v>
      </c>
      <c r="AE13" s="257"/>
      <c r="AF13" s="257"/>
      <c r="AG13" s="257"/>
      <c r="AH13" s="257"/>
      <c r="AI13" s="257"/>
      <c r="AJ13" s="258"/>
      <c r="AK13" s="256">
        <v>20</v>
      </c>
      <c r="AL13" s="257"/>
      <c r="AM13" s="257"/>
      <c r="AN13" s="257"/>
      <c r="AO13" s="257"/>
      <c r="AP13" s="257"/>
      <c r="AQ13" s="258"/>
      <c r="AR13" s="809">
        <v>50</v>
      </c>
      <c r="AS13" s="810"/>
      <c r="AT13" s="810"/>
      <c r="AU13" s="810"/>
      <c r="AV13" s="810"/>
      <c r="AW13" s="810"/>
      <c r="AX13" s="811"/>
    </row>
    <row r="14" spans="1:50" ht="21" customHeight="1" x14ac:dyDescent="0.15">
      <c r="A14" s="596"/>
      <c r="B14" s="597"/>
      <c r="C14" s="597"/>
      <c r="D14" s="597"/>
      <c r="E14" s="597"/>
      <c r="F14" s="598"/>
      <c r="G14" s="586"/>
      <c r="H14" s="587"/>
      <c r="I14" s="569" t="s">
        <v>9</v>
      </c>
      <c r="J14" s="581"/>
      <c r="K14" s="581"/>
      <c r="L14" s="581"/>
      <c r="M14" s="581"/>
      <c r="N14" s="581"/>
      <c r="O14" s="582"/>
      <c r="P14" s="256" t="s">
        <v>556</v>
      </c>
      <c r="Q14" s="257"/>
      <c r="R14" s="257"/>
      <c r="S14" s="257"/>
      <c r="T14" s="257"/>
      <c r="U14" s="257"/>
      <c r="V14" s="258"/>
      <c r="W14" s="256" t="s">
        <v>556</v>
      </c>
      <c r="X14" s="257"/>
      <c r="Y14" s="257"/>
      <c r="Z14" s="257"/>
      <c r="AA14" s="257"/>
      <c r="AB14" s="257"/>
      <c r="AC14" s="258"/>
      <c r="AD14" s="256" t="s">
        <v>556</v>
      </c>
      <c r="AE14" s="257"/>
      <c r="AF14" s="257"/>
      <c r="AG14" s="257"/>
      <c r="AH14" s="257"/>
      <c r="AI14" s="257"/>
      <c r="AJ14" s="258"/>
      <c r="AK14" s="256" t="s">
        <v>556</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556</v>
      </c>
      <c r="Q15" s="257"/>
      <c r="R15" s="257"/>
      <c r="S15" s="257"/>
      <c r="T15" s="257"/>
      <c r="U15" s="257"/>
      <c r="V15" s="258"/>
      <c r="W15" s="256" t="s">
        <v>556</v>
      </c>
      <c r="X15" s="257"/>
      <c r="Y15" s="257"/>
      <c r="Z15" s="257"/>
      <c r="AA15" s="257"/>
      <c r="AB15" s="257"/>
      <c r="AC15" s="258"/>
      <c r="AD15" s="256" t="s">
        <v>556</v>
      </c>
      <c r="AE15" s="257"/>
      <c r="AF15" s="257"/>
      <c r="AG15" s="257"/>
      <c r="AH15" s="257"/>
      <c r="AI15" s="257"/>
      <c r="AJ15" s="258"/>
      <c r="AK15" s="256" t="s">
        <v>556</v>
      </c>
      <c r="AL15" s="257"/>
      <c r="AM15" s="257"/>
      <c r="AN15" s="257"/>
      <c r="AO15" s="257"/>
      <c r="AP15" s="257"/>
      <c r="AQ15" s="258"/>
      <c r="AR15" s="256" t="s">
        <v>578</v>
      </c>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556</v>
      </c>
      <c r="Q16" s="257"/>
      <c r="R16" s="257"/>
      <c r="S16" s="257"/>
      <c r="T16" s="257"/>
      <c r="U16" s="257"/>
      <c r="V16" s="258"/>
      <c r="W16" s="256" t="s">
        <v>556</v>
      </c>
      <c r="X16" s="257"/>
      <c r="Y16" s="257"/>
      <c r="Z16" s="257"/>
      <c r="AA16" s="257"/>
      <c r="AB16" s="257"/>
      <c r="AC16" s="258"/>
      <c r="AD16" s="256" t="s">
        <v>556</v>
      </c>
      <c r="AE16" s="257"/>
      <c r="AF16" s="257"/>
      <c r="AG16" s="257"/>
      <c r="AH16" s="257"/>
      <c r="AI16" s="257"/>
      <c r="AJ16" s="258"/>
      <c r="AK16" s="256" t="s">
        <v>556</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556</v>
      </c>
      <c r="Q17" s="257"/>
      <c r="R17" s="257"/>
      <c r="S17" s="257"/>
      <c r="T17" s="257"/>
      <c r="U17" s="257"/>
      <c r="V17" s="258"/>
      <c r="W17" s="256" t="s">
        <v>556</v>
      </c>
      <c r="X17" s="257"/>
      <c r="Y17" s="257"/>
      <c r="Z17" s="257"/>
      <c r="AA17" s="257"/>
      <c r="AB17" s="257"/>
      <c r="AC17" s="258"/>
      <c r="AD17" s="256" t="s">
        <v>556</v>
      </c>
      <c r="AE17" s="257"/>
      <c r="AF17" s="257"/>
      <c r="AG17" s="257"/>
      <c r="AH17" s="257"/>
      <c r="AI17" s="257"/>
      <c r="AJ17" s="258"/>
      <c r="AK17" s="256" t="s">
        <v>556</v>
      </c>
      <c r="AL17" s="257"/>
      <c r="AM17" s="257"/>
      <c r="AN17" s="257"/>
      <c r="AO17" s="257"/>
      <c r="AP17" s="257"/>
      <c r="AQ17" s="258"/>
      <c r="AR17" s="807"/>
      <c r="AS17" s="807"/>
      <c r="AT17" s="807"/>
      <c r="AU17" s="807"/>
      <c r="AV17" s="807"/>
      <c r="AW17" s="807"/>
      <c r="AX17" s="808"/>
    </row>
    <row r="18" spans="1:50" ht="24.75" customHeight="1" x14ac:dyDescent="0.15">
      <c r="A18" s="596"/>
      <c r="B18" s="597"/>
      <c r="C18" s="597"/>
      <c r="D18" s="597"/>
      <c r="E18" s="597"/>
      <c r="F18" s="598"/>
      <c r="G18" s="588"/>
      <c r="H18" s="589"/>
      <c r="I18" s="575" t="s">
        <v>22</v>
      </c>
      <c r="J18" s="576"/>
      <c r="K18" s="576"/>
      <c r="L18" s="576"/>
      <c r="M18" s="576"/>
      <c r="N18" s="576"/>
      <c r="O18" s="577"/>
      <c r="P18" s="733">
        <f>SUM(P13:V17)</f>
        <v>25</v>
      </c>
      <c r="Q18" s="734"/>
      <c r="R18" s="734"/>
      <c r="S18" s="734"/>
      <c r="T18" s="734"/>
      <c r="U18" s="734"/>
      <c r="V18" s="735"/>
      <c r="W18" s="733">
        <f>SUM(W13:AC17)</f>
        <v>19</v>
      </c>
      <c r="X18" s="734"/>
      <c r="Y18" s="734"/>
      <c r="Z18" s="734"/>
      <c r="AA18" s="734"/>
      <c r="AB18" s="734"/>
      <c r="AC18" s="735"/>
      <c r="AD18" s="733">
        <f>SUM(AD13:AJ17)</f>
        <v>20</v>
      </c>
      <c r="AE18" s="734"/>
      <c r="AF18" s="734"/>
      <c r="AG18" s="734"/>
      <c r="AH18" s="734"/>
      <c r="AI18" s="734"/>
      <c r="AJ18" s="735"/>
      <c r="AK18" s="733">
        <f>SUM(AK13:AQ17)</f>
        <v>20</v>
      </c>
      <c r="AL18" s="734"/>
      <c r="AM18" s="734"/>
      <c r="AN18" s="734"/>
      <c r="AO18" s="734"/>
      <c r="AP18" s="734"/>
      <c r="AQ18" s="735"/>
      <c r="AR18" s="733">
        <f>SUM(AR13:AX17)</f>
        <v>50</v>
      </c>
      <c r="AS18" s="734"/>
      <c r="AT18" s="734"/>
      <c r="AU18" s="734"/>
      <c r="AV18" s="734"/>
      <c r="AW18" s="734"/>
      <c r="AX18" s="736"/>
    </row>
    <row r="19" spans="1:50" ht="24.75" customHeight="1" x14ac:dyDescent="0.15">
      <c r="A19" s="596"/>
      <c r="B19" s="597"/>
      <c r="C19" s="597"/>
      <c r="D19" s="597"/>
      <c r="E19" s="597"/>
      <c r="F19" s="598"/>
      <c r="G19" s="731" t="s">
        <v>10</v>
      </c>
      <c r="H19" s="732"/>
      <c r="I19" s="732"/>
      <c r="J19" s="732"/>
      <c r="K19" s="732"/>
      <c r="L19" s="732"/>
      <c r="M19" s="732"/>
      <c r="N19" s="732"/>
      <c r="O19" s="732"/>
      <c r="P19" s="256">
        <v>21</v>
      </c>
      <c r="Q19" s="257"/>
      <c r="R19" s="257"/>
      <c r="S19" s="257"/>
      <c r="T19" s="257"/>
      <c r="U19" s="257"/>
      <c r="V19" s="258"/>
      <c r="W19" s="256">
        <v>18</v>
      </c>
      <c r="X19" s="257"/>
      <c r="Y19" s="257"/>
      <c r="Z19" s="257"/>
      <c r="AA19" s="257"/>
      <c r="AB19" s="257"/>
      <c r="AC19" s="258"/>
      <c r="AD19" s="256">
        <v>18</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1" t="s">
        <v>11</v>
      </c>
      <c r="H20" s="732"/>
      <c r="I20" s="732"/>
      <c r="J20" s="732"/>
      <c r="K20" s="732"/>
      <c r="L20" s="732"/>
      <c r="M20" s="732"/>
      <c r="N20" s="732"/>
      <c r="O20" s="732"/>
      <c r="P20" s="737">
        <f>IF(P18=0, "-", P19/P18)</f>
        <v>0.84</v>
      </c>
      <c r="Q20" s="737"/>
      <c r="R20" s="737"/>
      <c r="S20" s="737"/>
      <c r="T20" s="737"/>
      <c r="U20" s="737"/>
      <c r="V20" s="737"/>
      <c r="W20" s="737">
        <f>IF(W18=0, "-", W19/W18)</f>
        <v>0.94736842105263153</v>
      </c>
      <c r="X20" s="737"/>
      <c r="Y20" s="737"/>
      <c r="Z20" s="737"/>
      <c r="AA20" s="737"/>
      <c r="AB20" s="737"/>
      <c r="AC20" s="737"/>
      <c r="AD20" s="737">
        <f>IF(AD18=0, "-", AD19/AD18)</f>
        <v>0.9</v>
      </c>
      <c r="AE20" s="737"/>
      <c r="AF20" s="737"/>
      <c r="AG20" s="737"/>
      <c r="AH20" s="737"/>
      <c r="AI20" s="737"/>
      <c r="AJ20" s="737"/>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c r="AR22" s="151"/>
      <c r="AS22" s="152" t="s">
        <v>371</v>
      </c>
      <c r="AT22" s="153"/>
      <c r="AU22" s="275">
        <v>32</v>
      </c>
      <c r="AV22" s="275"/>
      <c r="AW22" s="273" t="s">
        <v>313</v>
      </c>
      <c r="AX22" s="274"/>
    </row>
    <row r="23" spans="1:50" ht="22.5" customHeight="1" x14ac:dyDescent="0.15">
      <c r="A23" s="279"/>
      <c r="B23" s="277"/>
      <c r="C23" s="277"/>
      <c r="D23" s="277"/>
      <c r="E23" s="277"/>
      <c r="F23" s="278"/>
      <c r="G23" s="399" t="s">
        <v>526</v>
      </c>
      <c r="H23" s="400"/>
      <c r="I23" s="400"/>
      <c r="J23" s="400"/>
      <c r="K23" s="400"/>
      <c r="L23" s="400"/>
      <c r="M23" s="400"/>
      <c r="N23" s="400"/>
      <c r="O23" s="401"/>
      <c r="P23" s="111" t="s">
        <v>527</v>
      </c>
      <c r="Q23" s="111"/>
      <c r="R23" s="111"/>
      <c r="S23" s="111"/>
      <c r="T23" s="111"/>
      <c r="U23" s="111"/>
      <c r="V23" s="111"/>
      <c r="W23" s="111"/>
      <c r="X23" s="131"/>
      <c r="Y23" s="375" t="s">
        <v>14</v>
      </c>
      <c r="Z23" s="376"/>
      <c r="AA23" s="377"/>
      <c r="AB23" s="325" t="s">
        <v>565</v>
      </c>
      <c r="AC23" s="325"/>
      <c r="AD23" s="325"/>
      <c r="AE23" s="378">
        <v>4706</v>
      </c>
      <c r="AF23" s="362"/>
      <c r="AG23" s="362"/>
      <c r="AH23" s="362"/>
      <c r="AI23" s="378">
        <v>7290</v>
      </c>
      <c r="AJ23" s="362"/>
      <c r="AK23" s="362"/>
      <c r="AL23" s="362"/>
      <c r="AM23" s="378">
        <v>10975</v>
      </c>
      <c r="AN23" s="362"/>
      <c r="AO23" s="362"/>
      <c r="AP23" s="362"/>
      <c r="AQ23" s="271" t="s">
        <v>570</v>
      </c>
      <c r="AR23" s="208"/>
      <c r="AS23" s="208"/>
      <c r="AT23" s="272"/>
      <c r="AU23" s="362" t="s">
        <v>570</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565</v>
      </c>
      <c r="AC24" s="370"/>
      <c r="AD24" s="370"/>
      <c r="AE24" s="378" t="s">
        <v>569</v>
      </c>
      <c r="AF24" s="362"/>
      <c r="AG24" s="362"/>
      <c r="AH24" s="362"/>
      <c r="AI24" s="378" t="s">
        <v>569</v>
      </c>
      <c r="AJ24" s="362"/>
      <c r="AK24" s="362"/>
      <c r="AL24" s="362"/>
      <c r="AM24" s="378" t="s">
        <v>569</v>
      </c>
      <c r="AN24" s="362"/>
      <c r="AO24" s="362"/>
      <c r="AP24" s="362"/>
      <c r="AQ24" s="271" t="s">
        <v>570</v>
      </c>
      <c r="AR24" s="208"/>
      <c r="AS24" s="208"/>
      <c r="AT24" s="272"/>
      <c r="AU24" s="362">
        <v>15000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80" t="s">
        <v>315</v>
      </c>
      <c r="AC25" s="380"/>
      <c r="AD25" s="380"/>
      <c r="AE25" s="378">
        <f>4706/15000*100</f>
        <v>31.373333333333331</v>
      </c>
      <c r="AF25" s="362"/>
      <c r="AG25" s="362"/>
      <c r="AH25" s="362"/>
      <c r="AI25" s="378">
        <f>7290/15000*100</f>
        <v>48.6</v>
      </c>
      <c r="AJ25" s="362"/>
      <c r="AK25" s="362"/>
      <c r="AL25" s="362"/>
      <c r="AM25" s="378">
        <f>10975/15000*100</f>
        <v>73.166666666666671</v>
      </c>
      <c r="AN25" s="362"/>
      <c r="AO25" s="362"/>
      <c r="AP25" s="362"/>
      <c r="AQ25" s="271" t="s">
        <v>570</v>
      </c>
      <c r="AR25" s="208"/>
      <c r="AS25" s="208"/>
      <c r="AT25" s="272"/>
      <c r="AU25" s="362" t="s">
        <v>570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78"/>
      <c r="AF28" s="362"/>
      <c r="AG28" s="362"/>
      <c r="AH28" s="362"/>
      <c r="AI28" s="378"/>
      <c r="AJ28" s="362"/>
      <c r="AK28" s="362"/>
      <c r="AL28" s="362"/>
      <c r="AM28" s="378"/>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78"/>
      <c r="AF29" s="362"/>
      <c r="AG29" s="362"/>
      <c r="AH29" s="362"/>
      <c r="AI29" s="378"/>
      <c r="AJ29" s="362"/>
      <c r="AK29" s="362"/>
      <c r="AL29" s="362"/>
      <c r="AM29" s="378"/>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80" t="s">
        <v>16</v>
      </c>
      <c r="AC30" s="380"/>
      <c r="AD30" s="380"/>
      <c r="AE30" s="378"/>
      <c r="AF30" s="362"/>
      <c r="AG30" s="362"/>
      <c r="AH30" s="362"/>
      <c r="AI30" s="378"/>
      <c r="AJ30" s="362"/>
      <c r="AK30" s="362"/>
      <c r="AL30" s="362"/>
      <c r="AM30" s="378"/>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78"/>
      <c r="AF33" s="362"/>
      <c r="AG33" s="362"/>
      <c r="AH33" s="362"/>
      <c r="AI33" s="378"/>
      <c r="AJ33" s="362"/>
      <c r="AK33" s="362"/>
      <c r="AL33" s="362"/>
      <c r="AM33" s="378"/>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78"/>
      <c r="AF34" s="362"/>
      <c r="AG34" s="362"/>
      <c r="AH34" s="362"/>
      <c r="AI34" s="378"/>
      <c r="AJ34" s="362"/>
      <c r="AK34" s="362"/>
      <c r="AL34" s="362"/>
      <c r="AM34" s="378"/>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80" t="s">
        <v>16</v>
      </c>
      <c r="AC35" s="380"/>
      <c r="AD35" s="380"/>
      <c r="AE35" s="378"/>
      <c r="AF35" s="362"/>
      <c r="AG35" s="362"/>
      <c r="AH35" s="362"/>
      <c r="AI35" s="378"/>
      <c r="AJ35" s="362"/>
      <c r="AK35" s="362"/>
      <c r="AL35" s="362"/>
      <c r="AM35" s="378"/>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78"/>
      <c r="AF38" s="362"/>
      <c r="AG38" s="362"/>
      <c r="AH38" s="362"/>
      <c r="AI38" s="378"/>
      <c r="AJ38" s="362"/>
      <c r="AK38" s="362"/>
      <c r="AL38" s="362"/>
      <c r="AM38" s="378"/>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78"/>
      <c r="AF39" s="362"/>
      <c r="AG39" s="362"/>
      <c r="AH39" s="362"/>
      <c r="AI39" s="378"/>
      <c r="AJ39" s="362"/>
      <c r="AK39" s="362"/>
      <c r="AL39" s="362"/>
      <c r="AM39" s="378"/>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80" t="s">
        <v>16</v>
      </c>
      <c r="AC40" s="380"/>
      <c r="AD40" s="380"/>
      <c r="AE40" s="378"/>
      <c r="AF40" s="362"/>
      <c r="AG40" s="362"/>
      <c r="AH40" s="362"/>
      <c r="AI40" s="378"/>
      <c r="AJ40" s="362"/>
      <c r="AK40" s="362"/>
      <c r="AL40" s="362"/>
      <c r="AM40" s="378"/>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78"/>
      <c r="AF43" s="362"/>
      <c r="AG43" s="362"/>
      <c r="AH43" s="362"/>
      <c r="AI43" s="378"/>
      <c r="AJ43" s="362"/>
      <c r="AK43" s="362"/>
      <c r="AL43" s="362"/>
      <c r="AM43" s="378"/>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78"/>
      <c r="AF44" s="362"/>
      <c r="AG44" s="362"/>
      <c r="AH44" s="362"/>
      <c r="AI44" s="378"/>
      <c r="AJ44" s="362"/>
      <c r="AK44" s="362"/>
      <c r="AL44" s="362"/>
      <c r="AM44" s="378"/>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78"/>
      <c r="AF45" s="362"/>
      <c r="AG45" s="362"/>
      <c r="AH45" s="362"/>
      <c r="AI45" s="378"/>
      <c r="AJ45" s="362"/>
      <c r="AK45" s="362"/>
      <c r="AL45" s="362"/>
      <c r="AM45" s="378"/>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20"/>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20"/>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78"/>
      <c r="AF60" s="362"/>
      <c r="AG60" s="362"/>
      <c r="AH60" s="362"/>
      <c r="AI60" s="378"/>
      <c r="AJ60" s="362"/>
      <c r="AK60" s="362"/>
      <c r="AL60" s="362"/>
      <c r="AM60" s="378"/>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9" t="s">
        <v>61</v>
      </c>
      <c r="Z61" s="329"/>
      <c r="AA61" s="330"/>
      <c r="AB61" s="370"/>
      <c r="AC61" s="370"/>
      <c r="AD61" s="370"/>
      <c r="AE61" s="378"/>
      <c r="AF61" s="362"/>
      <c r="AG61" s="362"/>
      <c r="AH61" s="362"/>
      <c r="AI61" s="378"/>
      <c r="AJ61" s="362"/>
      <c r="AK61" s="362"/>
      <c r="AL61" s="362"/>
      <c r="AM61" s="378"/>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29"/>
      <c r="AA62" s="330"/>
      <c r="AB62" s="380" t="s">
        <v>16</v>
      </c>
      <c r="AC62" s="380"/>
      <c r="AD62" s="380"/>
      <c r="AE62" s="378"/>
      <c r="AF62" s="362"/>
      <c r="AG62" s="362"/>
      <c r="AH62" s="362"/>
      <c r="AI62" s="378"/>
      <c r="AJ62" s="362"/>
      <c r="AK62" s="362"/>
      <c r="AL62" s="362"/>
      <c r="AM62" s="378"/>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78"/>
      <c r="AF65" s="362"/>
      <c r="AG65" s="362"/>
      <c r="AH65" s="362"/>
      <c r="AI65" s="378"/>
      <c r="AJ65" s="362"/>
      <c r="AK65" s="362"/>
      <c r="AL65" s="362"/>
      <c r="AM65" s="378"/>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9" t="s">
        <v>61</v>
      </c>
      <c r="Z66" s="329"/>
      <c r="AA66" s="330"/>
      <c r="AB66" s="370"/>
      <c r="AC66" s="370"/>
      <c r="AD66" s="370"/>
      <c r="AE66" s="378"/>
      <c r="AF66" s="362"/>
      <c r="AG66" s="362"/>
      <c r="AH66" s="362"/>
      <c r="AI66" s="378"/>
      <c r="AJ66" s="362"/>
      <c r="AK66" s="362"/>
      <c r="AL66" s="362"/>
      <c r="AM66" s="378"/>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29"/>
      <c r="AA67" s="330"/>
      <c r="AB67" s="380" t="s">
        <v>16</v>
      </c>
      <c r="AC67" s="380"/>
      <c r="AD67" s="380"/>
      <c r="AE67" s="378"/>
      <c r="AF67" s="362"/>
      <c r="AG67" s="362"/>
      <c r="AH67" s="362"/>
      <c r="AI67" s="378"/>
      <c r="AJ67" s="362"/>
      <c r="AK67" s="362"/>
      <c r="AL67" s="362"/>
      <c r="AM67" s="378"/>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78"/>
      <c r="AF70" s="362"/>
      <c r="AG70" s="362"/>
      <c r="AH70" s="822"/>
      <c r="AI70" s="378"/>
      <c r="AJ70" s="362"/>
      <c r="AK70" s="362"/>
      <c r="AL70" s="822"/>
      <c r="AM70" s="378"/>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9" t="s">
        <v>61</v>
      </c>
      <c r="Z71" s="329"/>
      <c r="AA71" s="330"/>
      <c r="AB71" s="409"/>
      <c r="AC71" s="410"/>
      <c r="AD71" s="411"/>
      <c r="AE71" s="378"/>
      <c r="AF71" s="362"/>
      <c r="AG71" s="362"/>
      <c r="AH71" s="822"/>
      <c r="AI71" s="378"/>
      <c r="AJ71" s="362"/>
      <c r="AK71" s="362"/>
      <c r="AL71" s="822"/>
      <c r="AM71" s="378"/>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9"/>
      <c r="B74" s="300"/>
      <c r="C74" s="300"/>
      <c r="D74" s="300"/>
      <c r="E74" s="300"/>
      <c r="F74" s="301"/>
      <c r="G74" s="111" t="s">
        <v>554</v>
      </c>
      <c r="H74" s="111"/>
      <c r="I74" s="111"/>
      <c r="J74" s="111"/>
      <c r="K74" s="111"/>
      <c r="L74" s="111"/>
      <c r="M74" s="111"/>
      <c r="N74" s="111"/>
      <c r="O74" s="111"/>
      <c r="P74" s="111"/>
      <c r="Q74" s="111"/>
      <c r="R74" s="111"/>
      <c r="S74" s="111"/>
      <c r="T74" s="111"/>
      <c r="U74" s="111"/>
      <c r="V74" s="111"/>
      <c r="W74" s="111"/>
      <c r="X74" s="131"/>
      <c r="Y74" s="293" t="s">
        <v>62</v>
      </c>
      <c r="Z74" s="294"/>
      <c r="AA74" s="295"/>
      <c r="AB74" s="325" t="s">
        <v>528</v>
      </c>
      <c r="AC74" s="325"/>
      <c r="AD74" s="325"/>
      <c r="AE74" s="250" t="s">
        <v>570</v>
      </c>
      <c r="AF74" s="250"/>
      <c r="AG74" s="250"/>
      <c r="AH74" s="250"/>
      <c r="AI74" s="250" t="s">
        <v>570</v>
      </c>
      <c r="AJ74" s="250"/>
      <c r="AK74" s="250"/>
      <c r="AL74" s="250"/>
      <c r="AM74" s="250" t="s">
        <v>570</v>
      </c>
      <c r="AN74" s="250"/>
      <c r="AO74" s="250"/>
      <c r="AP74" s="250"/>
      <c r="AQ74" s="250" t="s">
        <v>570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528</v>
      </c>
      <c r="AC75" s="325"/>
      <c r="AD75" s="325"/>
      <c r="AE75" s="250" t="s">
        <v>570</v>
      </c>
      <c r="AF75" s="250"/>
      <c r="AG75" s="250"/>
      <c r="AH75" s="250"/>
      <c r="AI75" s="250" t="s">
        <v>570</v>
      </c>
      <c r="AJ75" s="250"/>
      <c r="AK75" s="250"/>
      <c r="AL75" s="250"/>
      <c r="AM75" s="250">
        <v>47</v>
      </c>
      <c r="AN75" s="250"/>
      <c r="AO75" s="250"/>
      <c r="AP75" s="250"/>
      <c r="AQ75" s="250" t="s">
        <v>570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385" t="s">
        <v>555</v>
      </c>
      <c r="H89" s="385"/>
      <c r="I89" s="385"/>
      <c r="J89" s="385"/>
      <c r="K89" s="385"/>
      <c r="L89" s="385"/>
      <c r="M89" s="385"/>
      <c r="N89" s="385"/>
      <c r="O89" s="385"/>
      <c r="P89" s="385"/>
      <c r="Q89" s="385"/>
      <c r="R89" s="385"/>
      <c r="S89" s="385"/>
      <c r="T89" s="385"/>
      <c r="U89" s="385"/>
      <c r="V89" s="385"/>
      <c r="W89" s="385"/>
      <c r="X89" s="385"/>
      <c r="Y89" s="259" t="s">
        <v>17</v>
      </c>
      <c r="Z89" s="260"/>
      <c r="AA89" s="261"/>
      <c r="AB89" s="326" t="s">
        <v>571</v>
      </c>
      <c r="AC89" s="327"/>
      <c r="AD89" s="328"/>
      <c r="AE89" s="250" t="s">
        <v>570</v>
      </c>
      <c r="AF89" s="250"/>
      <c r="AG89" s="250"/>
      <c r="AH89" s="250"/>
      <c r="AI89" s="250" t="s">
        <v>570</v>
      </c>
      <c r="AJ89" s="250"/>
      <c r="AK89" s="250"/>
      <c r="AL89" s="250"/>
      <c r="AM89" s="250">
        <v>361702</v>
      </c>
      <c r="AN89" s="250"/>
      <c r="AO89" s="250"/>
      <c r="AP89" s="250"/>
      <c r="AQ89" s="378">
        <v>425532</v>
      </c>
      <c r="AR89" s="362"/>
      <c r="AS89" s="362"/>
      <c r="AT89" s="362"/>
      <c r="AU89" s="362"/>
      <c r="AV89" s="362"/>
      <c r="AW89" s="362"/>
      <c r="AX89" s="363"/>
    </row>
    <row r="90" spans="1:60" ht="60"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4" t="s">
        <v>553</v>
      </c>
      <c r="AC90" s="695"/>
      <c r="AD90" s="696"/>
      <c r="AE90" s="381" t="s">
        <v>570</v>
      </c>
      <c r="AF90" s="381"/>
      <c r="AG90" s="381"/>
      <c r="AH90" s="381"/>
      <c r="AI90" s="381" t="s">
        <v>570</v>
      </c>
      <c r="AJ90" s="381"/>
      <c r="AK90" s="381"/>
      <c r="AL90" s="381"/>
      <c r="AM90" s="693" t="s">
        <v>567</v>
      </c>
      <c r="AN90" s="381"/>
      <c r="AO90" s="381"/>
      <c r="AP90" s="381"/>
      <c r="AQ90" s="381" t="s">
        <v>568</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511</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9.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4"/>
      <c r="Y99" s="375" t="s">
        <v>55</v>
      </c>
      <c r="Z99" s="323"/>
      <c r="AA99" s="324"/>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8.5" hidden="1" customHeight="1" x14ac:dyDescent="0.15">
      <c r="A101" s="316"/>
      <c r="B101" s="317"/>
      <c r="C101" s="317"/>
      <c r="D101" s="317"/>
      <c r="E101" s="317"/>
      <c r="F101" s="318"/>
      <c r="G101" s="385" t="s">
        <v>518</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6" t="s">
        <v>382</v>
      </c>
      <c r="S103" s="436"/>
      <c r="T103" s="436"/>
      <c r="U103" s="436"/>
      <c r="V103" s="436"/>
      <c r="W103" s="436"/>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531</v>
      </c>
      <c r="D104" s="846"/>
      <c r="E104" s="846"/>
      <c r="F104" s="846"/>
      <c r="G104" s="846"/>
      <c r="H104" s="846"/>
      <c r="I104" s="846"/>
      <c r="J104" s="846"/>
      <c r="K104" s="847"/>
      <c r="L104" s="256">
        <v>0.5</v>
      </c>
      <c r="M104" s="257"/>
      <c r="N104" s="257"/>
      <c r="O104" s="257"/>
      <c r="P104" s="257"/>
      <c r="Q104" s="258"/>
      <c r="R104" s="256">
        <v>0.5</v>
      </c>
      <c r="S104" s="257"/>
      <c r="T104" s="257"/>
      <c r="U104" s="257"/>
      <c r="V104" s="257"/>
      <c r="W104" s="258"/>
      <c r="X104" s="437" t="s">
        <v>581</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2"/>
      <c r="B105" s="783"/>
      <c r="C105" s="346" t="s">
        <v>532</v>
      </c>
      <c r="D105" s="347"/>
      <c r="E105" s="347"/>
      <c r="F105" s="347"/>
      <c r="G105" s="347"/>
      <c r="H105" s="347"/>
      <c r="I105" s="347"/>
      <c r="J105" s="347"/>
      <c r="K105" s="348"/>
      <c r="L105" s="256">
        <v>0.5</v>
      </c>
      <c r="M105" s="257"/>
      <c r="N105" s="257"/>
      <c r="O105" s="257"/>
      <c r="P105" s="257"/>
      <c r="Q105" s="258"/>
      <c r="R105" s="256">
        <v>0.6</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2"/>
      <c r="B106" s="783"/>
      <c r="C106" s="346" t="s">
        <v>533</v>
      </c>
      <c r="D106" s="347"/>
      <c r="E106" s="347"/>
      <c r="F106" s="347"/>
      <c r="G106" s="347"/>
      <c r="H106" s="347"/>
      <c r="I106" s="347"/>
      <c r="J106" s="347"/>
      <c r="K106" s="348"/>
      <c r="L106" s="256">
        <v>0.5</v>
      </c>
      <c r="M106" s="257"/>
      <c r="N106" s="257"/>
      <c r="O106" s="257"/>
      <c r="P106" s="257"/>
      <c r="Q106" s="258"/>
      <c r="R106" s="256">
        <v>0.8</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33" customHeight="1" x14ac:dyDescent="0.15">
      <c r="A107" s="782"/>
      <c r="B107" s="783"/>
      <c r="C107" s="346" t="s">
        <v>534</v>
      </c>
      <c r="D107" s="347"/>
      <c r="E107" s="347"/>
      <c r="F107" s="347"/>
      <c r="G107" s="347"/>
      <c r="H107" s="347"/>
      <c r="I107" s="347"/>
      <c r="J107" s="347"/>
      <c r="K107" s="348"/>
      <c r="L107" s="256">
        <v>18</v>
      </c>
      <c r="M107" s="257"/>
      <c r="N107" s="257"/>
      <c r="O107" s="257"/>
      <c r="P107" s="257"/>
      <c r="Q107" s="258"/>
      <c r="R107" s="256">
        <v>48</v>
      </c>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7" customHeight="1" thickBot="1" x14ac:dyDescent="0.2">
      <c r="A110" s="784"/>
      <c r="B110" s="785"/>
      <c r="C110" s="840" t="s">
        <v>22</v>
      </c>
      <c r="D110" s="841"/>
      <c r="E110" s="841"/>
      <c r="F110" s="841"/>
      <c r="G110" s="841"/>
      <c r="H110" s="841"/>
      <c r="I110" s="841"/>
      <c r="J110" s="841"/>
      <c r="K110" s="842"/>
      <c r="L110" s="343">
        <f>SUM(L104:Q109)</f>
        <v>19.5</v>
      </c>
      <c r="M110" s="344"/>
      <c r="N110" s="344"/>
      <c r="O110" s="344"/>
      <c r="P110" s="344"/>
      <c r="Q110" s="345"/>
      <c r="R110" s="343">
        <f>SUM(R104:W109)</f>
        <v>49.9</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34.5" customHeight="1" x14ac:dyDescent="0.15">
      <c r="A111" s="858" t="s">
        <v>391</v>
      </c>
      <c r="B111" s="859"/>
      <c r="C111" s="863" t="s">
        <v>388</v>
      </c>
      <c r="D111" s="859"/>
      <c r="E111" s="848" t="s">
        <v>429</v>
      </c>
      <c r="F111" s="849"/>
      <c r="G111" s="850" t="s">
        <v>558</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34.5" customHeight="1" x14ac:dyDescent="0.15">
      <c r="A112" s="860"/>
      <c r="B112" s="855"/>
      <c r="C112" s="164"/>
      <c r="D112" s="855"/>
      <c r="E112" s="186" t="s">
        <v>428</v>
      </c>
      <c r="F112" s="191"/>
      <c r="G112" s="135" t="s">
        <v>559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21.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21.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32</v>
      </c>
      <c r="AV114" s="151"/>
      <c r="AW114" s="152" t="s">
        <v>313</v>
      </c>
      <c r="AX114" s="203"/>
    </row>
    <row r="115" spans="1:50" ht="27.75" customHeight="1" x14ac:dyDescent="0.15">
      <c r="A115" s="860"/>
      <c r="B115" s="855"/>
      <c r="C115" s="164"/>
      <c r="D115" s="855"/>
      <c r="E115" s="164"/>
      <c r="F115" s="165"/>
      <c r="G115" s="130" t="s">
        <v>560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562</v>
      </c>
      <c r="AC115" s="207"/>
      <c r="AD115" s="207"/>
      <c r="AE115" s="181">
        <v>1036</v>
      </c>
      <c r="AF115" s="208"/>
      <c r="AG115" s="208"/>
      <c r="AH115" s="208"/>
      <c r="AI115" s="181">
        <v>1341</v>
      </c>
      <c r="AJ115" s="208"/>
      <c r="AK115" s="208"/>
      <c r="AL115" s="208"/>
      <c r="AM115" s="181">
        <v>1974</v>
      </c>
      <c r="AN115" s="208"/>
      <c r="AO115" s="208"/>
      <c r="AP115" s="208"/>
      <c r="AQ115" s="181" t="s">
        <v>570</v>
      </c>
      <c r="AR115" s="208"/>
      <c r="AS115" s="208"/>
      <c r="AT115" s="208"/>
      <c r="AU115" s="181" t="s">
        <v>570</v>
      </c>
      <c r="AV115" s="208"/>
      <c r="AW115" s="208"/>
      <c r="AX115" s="209"/>
    </row>
    <row r="116" spans="1:50" ht="27.75"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562</v>
      </c>
      <c r="AC116" s="213"/>
      <c r="AD116" s="213"/>
      <c r="AE116" s="378" t="s">
        <v>569</v>
      </c>
      <c r="AF116" s="362"/>
      <c r="AG116" s="362"/>
      <c r="AH116" s="362"/>
      <c r="AI116" s="378" t="s">
        <v>569</v>
      </c>
      <c r="AJ116" s="362"/>
      <c r="AK116" s="362"/>
      <c r="AL116" s="362"/>
      <c r="AM116" s="378" t="s">
        <v>569</v>
      </c>
      <c r="AN116" s="362"/>
      <c r="AO116" s="362"/>
      <c r="AP116" s="362"/>
      <c r="AQ116" s="271" t="s">
        <v>570</v>
      </c>
      <c r="AR116" s="208"/>
      <c r="AS116" s="208"/>
      <c r="AT116" s="272"/>
      <c r="AU116" s="181">
        <v>4000</v>
      </c>
      <c r="AV116" s="208"/>
      <c r="AW116" s="208"/>
      <c r="AX116" s="209"/>
    </row>
    <row r="117" spans="1:50" ht="21.75"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21.75"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32</v>
      </c>
      <c r="AV118" s="151"/>
      <c r="AW118" s="152" t="s">
        <v>313</v>
      </c>
      <c r="AX118" s="203"/>
    </row>
    <row r="119" spans="1:50" ht="27.75" customHeight="1" x14ac:dyDescent="0.15">
      <c r="A119" s="860"/>
      <c r="B119" s="855"/>
      <c r="C119" s="164"/>
      <c r="D119" s="855"/>
      <c r="E119" s="164"/>
      <c r="F119" s="165"/>
      <c r="G119" s="130" t="s">
        <v>561</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563</v>
      </c>
      <c r="AC119" s="207"/>
      <c r="AD119" s="207"/>
      <c r="AE119" s="181">
        <v>1.4</v>
      </c>
      <c r="AF119" s="208"/>
      <c r="AG119" s="208"/>
      <c r="AH119" s="208"/>
      <c r="AI119" s="181">
        <v>2</v>
      </c>
      <c r="AJ119" s="208"/>
      <c r="AK119" s="208"/>
      <c r="AL119" s="208"/>
      <c r="AM119" s="181">
        <v>3.5</v>
      </c>
      <c r="AN119" s="208"/>
      <c r="AO119" s="208"/>
      <c r="AP119" s="208"/>
      <c r="AQ119" s="181" t="s">
        <v>570</v>
      </c>
      <c r="AR119" s="208"/>
      <c r="AS119" s="208"/>
      <c r="AT119" s="208"/>
      <c r="AU119" s="181" t="s">
        <v>570</v>
      </c>
      <c r="AV119" s="208"/>
      <c r="AW119" s="208"/>
      <c r="AX119" s="209"/>
    </row>
    <row r="120" spans="1:50" ht="27.75"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563</v>
      </c>
      <c r="AC120" s="213"/>
      <c r="AD120" s="213"/>
      <c r="AE120" s="378" t="s">
        <v>569</v>
      </c>
      <c r="AF120" s="362"/>
      <c r="AG120" s="362"/>
      <c r="AH120" s="362"/>
      <c r="AI120" s="378" t="s">
        <v>569</v>
      </c>
      <c r="AJ120" s="362"/>
      <c r="AK120" s="362"/>
      <c r="AL120" s="362"/>
      <c r="AM120" s="378" t="s">
        <v>569</v>
      </c>
      <c r="AN120" s="362"/>
      <c r="AO120" s="362"/>
      <c r="AP120" s="362"/>
      <c r="AQ120" s="271" t="s">
        <v>570</v>
      </c>
      <c r="AR120" s="208"/>
      <c r="AS120" s="208"/>
      <c r="AT120" s="272"/>
      <c r="AU120" s="181">
        <v>8</v>
      </c>
      <c r="AV120" s="208"/>
      <c r="AW120" s="208"/>
      <c r="AX120" s="209"/>
    </row>
    <row r="121" spans="1:50" ht="21.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21.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27.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27.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21.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21.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27.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27.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27.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27.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27.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27.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idden="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idden="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idden="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idden="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idden="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idden="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idden="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idden="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idden="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idden="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idden="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idden="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idden="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idden="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idden="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idden="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idden="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idden="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idden="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idden="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idden="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idden="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idden="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idden="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idden="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idden="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idden="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idden="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idden="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idden="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idden="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idden="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idden="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idden="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idden="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4"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 customHeight="1" x14ac:dyDescent="0.15">
      <c r="A169" s="860"/>
      <c r="B169" s="855"/>
      <c r="C169" s="164"/>
      <c r="D169" s="855"/>
      <c r="E169" s="110" t="s">
        <v>564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idden="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idden="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idden="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idden="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idden="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idden="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idden="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idden="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idden="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idden="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idden="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idden="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idden="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idden="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idden="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idden="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idden="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idden="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idden="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idden="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idden="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idden="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idden="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idden="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idden="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idden="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idden="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idden="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idden="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idden="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idden="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idden="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idden="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idden="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idden="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idden="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idden="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idden="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idden="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idden="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idden="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idden="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idden="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idden="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idden="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idden="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idden="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idden="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idden="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idden="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idden="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idden="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idden="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idden="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idden="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idden="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idden="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idden="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idden="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idden="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idden="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idden="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idden="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idden="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idden="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idden="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idden="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idden="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idden="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idden="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idden="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idden="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idden="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idden="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idden="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idden="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idden="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idden="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idden="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idden="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idden="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idden="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idden="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idden="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idden="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idden="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idden="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idden="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idden="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idden="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idden="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idden="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idden="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idden="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idden="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idden="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idden="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idden="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idden="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idden="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idden="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idden="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idden="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idden="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idden="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idden="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idden="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idden="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idden="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idden="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idden="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idden="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idden="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idden="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idden="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idden="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idden="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idden="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idden="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idden="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idden="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idden="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idden="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idden="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idden="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idden="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idden="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idden="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idden="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idden="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idden="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idden="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idden="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idden="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idden="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idden="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idden="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idden="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idden="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idden="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idden="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idden="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idden="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idden="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idden="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idden="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idden="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idden="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idden="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idden="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idden="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idden="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idden="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idden="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idden="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idden="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idden="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idden="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idden="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idden="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idden="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idden="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idden="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idden="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idden="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idden="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idden="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idden="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idden="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idden="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idden="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idden="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idden="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idden="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idden="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idden="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idden="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idden="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idden="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idden="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idden="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idden="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idden="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idden="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idden="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idden="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idden="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idden="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idden="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idden="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idden="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idden="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idden="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idden="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idden="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idden="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idden="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idden="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idden="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idden="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idden="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idden="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idden="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idden="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idden="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idden="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idden="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idden="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idden="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idden="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idden="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idden="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idden="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idden="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idden="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idden="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idden="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idden="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idden="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idden="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idden="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idden="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idden="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idden="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idden="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idden="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idden="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idden="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idden="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idden="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idden="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idden="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idden="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idden="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idden="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idden="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idden="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idden="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idden="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idden="1" x14ac:dyDescent="0.15">
      <c r="A410" s="860"/>
      <c r="B410" s="855"/>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3" customHeight="1" x14ac:dyDescent="0.15">
      <c r="A411" s="860"/>
      <c r="B411" s="855"/>
      <c r="C411" s="162" t="s">
        <v>390</v>
      </c>
      <c r="D411" s="854"/>
      <c r="E411" s="186" t="s">
        <v>413</v>
      </c>
      <c r="F411" s="191"/>
      <c r="G411" s="775" t="s">
        <v>409</v>
      </c>
      <c r="H411" s="160"/>
      <c r="I411" s="160"/>
      <c r="J411" s="776" t="s">
        <v>574</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20.2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20.2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0.25" customHeight="1" x14ac:dyDescent="0.15">
      <c r="A414" s="860"/>
      <c r="B414" s="855"/>
      <c r="C414" s="164"/>
      <c r="D414" s="855"/>
      <c r="E414" s="154"/>
      <c r="F414" s="155"/>
      <c r="G414" s="130" t="s">
        <v>576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0.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0.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idden="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idden="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idden="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idden="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idden="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idden="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idden="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idden="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idden="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idden="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idden="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idden="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idden="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idden="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idden="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idden="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idden="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idden="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idden="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idden="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idden="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idden="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idden="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idden="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idden="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idden="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idden="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idden="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idden="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idden="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idden="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idden="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idden="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idden="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idden="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20.25"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20.25"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0.25" customHeight="1" x14ac:dyDescent="0.15">
      <c r="A454" s="860"/>
      <c r="B454" s="855"/>
      <c r="C454" s="164"/>
      <c r="D454" s="855"/>
      <c r="E454" s="154"/>
      <c r="F454" s="155"/>
      <c r="G454" s="130" t="s">
        <v>576</v>
      </c>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0.25"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0.25"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idden="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idden="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idden="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idden="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idden="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5.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5.5" customHeight="1" x14ac:dyDescent="0.15">
      <c r="A463" s="860"/>
      <c r="B463" s="855"/>
      <c r="C463" s="164"/>
      <c r="D463" s="855"/>
      <c r="E463" s="110" t="s">
        <v>575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5.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idden="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idden="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idden="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idden="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idden="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idden="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idden="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idden="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idden="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idden="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idden="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idden="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idden="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idden="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idden="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idden="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idden="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idden="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idden="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idden="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idden="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idden="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idden="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idden="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idden="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idden="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idden="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idden="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idden="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idden="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idden="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idden="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idden="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idden="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idden="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idden="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idden="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idden="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idden="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idden="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idden="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idden="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idden="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idden="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idden="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idden="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idden="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idden="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idden="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idden="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idden="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idden="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idden="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idden="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idden="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idden="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idden="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idden="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idden="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idden="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idden="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idden="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idden="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idden="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idden="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idden="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idden="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idden="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idden="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idden="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idden="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idden="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idden="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idden="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idden="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idden="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idden="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idden="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idden="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idden="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idden="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idden="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idden="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idden="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idden="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idden="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idden="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idden="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idden="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idden="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idden="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idden="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idden="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idden="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idden="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idden="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idden="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idden="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idden="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idden="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idden="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idden="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idden="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idden="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idden="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idden="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idden="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idden="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idden="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idden="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idden="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idden="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idden="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idden="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idden="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idden="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idden="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idden="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idden="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idden="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idden="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idden="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idden="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idden="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idden="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idden="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idden="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idden="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idden="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idden="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idden="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idden="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idden="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idden="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idden="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idden="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idden="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idden="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idden="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idden="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idden="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idden="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idden="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idden="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idden="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idden="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idden="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idden="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idden="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idden="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idden="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idden="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idden="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idden="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idden="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idden="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idden="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idden="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idden="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idden="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idden="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idden="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idden="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idden="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idden="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idden="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idden="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idden="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idden="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idden="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idden="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idden="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idden="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idden="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idden="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idden="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idden="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idden="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idden="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idden="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idden="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idden="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idden="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idden="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idden="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idden="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idden="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idden="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idden="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idden="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idden="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idden="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idden="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idden="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idden="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idden="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idden="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idden="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idden="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idden="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idden="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idden="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idden="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idden="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idden="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idden="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idden="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idden="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idden="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idden="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idden="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idden="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idden="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idden="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idden="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hidden="1" thickBot="1" x14ac:dyDescent="0.2">
      <c r="A680" s="861"/>
      <c r="B680" s="857"/>
      <c r="C680" s="856"/>
      <c r="D680" s="857"/>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14.25"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41.25" customHeight="1" x14ac:dyDescent="0.15">
      <c r="A683" s="725" t="s">
        <v>269</v>
      </c>
      <c r="B683" s="726"/>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524</v>
      </c>
      <c r="AE683" s="255"/>
      <c r="AF683" s="255"/>
      <c r="AG683" s="247" t="s">
        <v>536</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524</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3" t="s">
        <v>524</v>
      </c>
      <c r="AE685" s="634"/>
      <c r="AF685" s="634"/>
      <c r="AG685" s="448" t="s">
        <v>538</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0" t="s">
        <v>46</v>
      </c>
      <c r="D686" s="771"/>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2"/>
      <c r="AD686" s="446" t="s">
        <v>524</v>
      </c>
      <c r="AE686" s="447"/>
      <c r="AF686" s="447"/>
      <c r="AG686" s="110" t="s">
        <v>539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529</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529</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530</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35.2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524</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530</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6.5"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524</v>
      </c>
      <c r="AE694" s="686"/>
      <c r="AF694" s="687"/>
      <c r="AG694" s="680" t="s">
        <v>542</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45"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524</v>
      </c>
      <c r="AE695" s="420"/>
      <c r="AF695" s="651"/>
      <c r="AG695" s="623" t="s">
        <v>543</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530</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524</v>
      </c>
      <c r="AE698" s="144"/>
      <c r="AF698" s="144"/>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530</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535</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552</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1.5" customHeight="1" thickBot="1" x14ac:dyDescent="0.2">
      <c r="A711" s="672" t="s">
        <v>264</v>
      </c>
      <c r="B711" s="673"/>
      <c r="C711" s="673"/>
      <c r="D711" s="673"/>
      <c r="E711" s="674"/>
      <c r="F711" s="616" t="s">
        <v>577</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8.5" customHeight="1" thickBot="1" x14ac:dyDescent="0.2">
      <c r="A713" s="526" t="s">
        <v>579</v>
      </c>
      <c r="B713" s="527"/>
      <c r="C713" s="527"/>
      <c r="D713" s="527"/>
      <c r="E713" s="528"/>
      <c r="F713" s="496" t="s">
        <v>580</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4"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477</v>
      </c>
      <c r="H717" s="434"/>
      <c r="I717" s="434"/>
      <c r="J717" s="434"/>
      <c r="K717" s="434"/>
      <c r="L717" s="434"/>
      <c r="M717" s="434"/>
      <c r="N717" s="434"/>
      <c r="O717" s="434"/>
      <c r="P717" s="434"/>
      <c r="Q717" s="436" t="s">
        <v>376</v>
      </c>
      <c r="R717" s="436"/>
      <c r="S717" s="436"/>
      <c r="T717" s="436"/>
      <c r="U717" s="436"/>
      <c r="V717" s="436"/>
      <c r="W717" s="434">
        <v>454</v>
      </c>
      <c r="X717" s="434"/>
      <c r="Y717" s="434"/>
      <c r="Z717" s="434"/>
      <c r="AA717" s="434"/>
      <c r="AB717" s="434"/>
      <c r="AC717" s="434"/>
      <c r="AD717" s="434"/>
      <c r="AE717" s="434"/>
      <c r="AF717" s="434"/>
      <c r="AG717" s="436" t="s">
        <v>377</v>
      </c>
      <c r="AH717" s="436"/>
      <c r="AI717" s="436"/>
      <c r="AJ717" s="436"/>
      <c r="AK717" s="436"/>
      <c r="AL717" s="436"/>
      <c r="AM717" s="434">
        <v>485</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245</v>
      </c>
      <c r="H718" s="435"/>
      <c r="I718" s="435"/>
      <c r="J718" s="435"/>
      <c r="K718" s="435"/>
      <c r="L718" s="435"/>
      <c r="M718" s="435"/>
      <c r="N718" s="435"/>
      <c r="O718" s="435"/>
      <c r="P718" s="435"/>
      <c r="Q718" s="492" t="s">
        <v>379</v>
      </c>
      <c r="R718" s="492"/>
      <c r="S718" s="492"/>
      <c r="T718" s="492"/>
      <c r="U718" s="492"/>
      <c r="V718" s="492"/>
      <c r="W718" s="602">
        <v>233</v>
      </c>
      <c r="X718" s="602"/>
      <c r="Y718" s="602"/>
      <c r="Z718" s="602"/>
      <c r="AA718" s="602"/>
      <c r="AB718" s="602"/>
      <c r="AC718" s="602"/>
      <c r="AD718" s="602"/>
      <c r="AE718" s="602"/>
      <c r="AF718" s="602"/>
      <c r="AG718" s="492" t="s">
        <v>380</v>
      </c>
      <c r="AH718" s="492"/>
      <c r="AI718" s="492"/>
      <c r="AJ718" s="492"/>
      <c r="AK718" s="492"/>
      <c r="AL718" s="492"/>
      <c r="AM718" s="457">
        <v>238</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573</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44.25" customHeight="1" x14ac:dyDescent="0.15">
      <c r="A760" s="489"/>
      <c r="B760" s="490"/>
      <c r="C760" s="490"/>
      <c r="D760" s="490"/>
      <c r="E760" s="490"/>
      <c r="F760" s="491"/>
      <c r="G760" s="523" t="s">
        <v>546</v>
      </c>
      <c r="H760" s="524"/>
      <c r="I760" s="524"/>
      <c r="J760" s="524"/>
      <c r="K760" s="525"/>
      <c r="L760" s="517" t="s">
        <v>551</v>
      </c>
      <c r="M760" s="518"/>
      <c r="N760" s="518"/>
      <c r="O760" s="518"/>
      <c r="P760" s="518"/>
      <c r="Q760" s="518"/>
      <c r="R760" s="518"/>
      <c r="S760" s="518"/>
      <c r="T760" s="518"/>
      <c r="U760" s="518"/>
      <c r="V760" s="518"/>
      <c r="W760" s="518"/>
      <c r="X760" s="519"/>
      <c r="Y760" s="479">
        <v>17</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7" t="s">
        <v>22</v>
      </c>
      <c r="H770" s="698"/>
      <c r="I770" s="698"/>
      <c r="J770" s="698"/>
      <c r="K770" s="698"/>
      <c r="L770" s="699"/>
      <c r="M770" s="700"/>
      <c r="N770" s="700"/>
      <c r="O770" s="700"/>
      <c r="P770" s="700"/>
      <c r="Q770" s="700"/>
      <c r="R770" s="700"/>
      <c r="S770" s="700"/>
      <c r="T770" s="700"/>
      <c r="U770" s="700"/>
      <c r="V770" s="700"/>
      <c r="W770" s="700"/>
      <c r="X770" s="701"/>
      <c r="Y770" s="702">
        <f>SUM(Y760:AB769)</f>
        <v>17</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66" customHeight="1" x14ac:dyDescent="0.15">
      <c r="A816" s="237">
        <v>1</v>
      </c>
      <c r="B816" s="237">
        <v>1</v>
      </c>
      <c r="C816" s="238" t="s">
        <v>547</v>
      </c>
      <c r="D816" s="217"/>
      <c r="E816" s="217"/>
      <c r="F816" s="217"/>
      <c r="G816" s="217"/>
      <c r="H816" s="217"/>
      <c r="I816" s="217"/>
      <c r="J816" s="218">
        <v>1013201015327</v>
      </c>
      <c r="K816" s="219"/>
      <c r="L816" s="219"/>
      <c r="M816" s="219"/>
      <c r="N816" s="219"/>
      <c r="O816" s="219"/>
      <c r="P816" s="862" t="s">
        <v>549</v>
      </c>
      <c r="Q816" s="220"/>
      <c r="R816" s="220"/>
      <c r="S816" s="220"/>
      <c r="T816" s="220"/>
      <c r="U816" s="220"/>
      <c r="V816" s="220"/>
      <c r="W816" s="220"/>
      <c r="X816" s="220"/>
      <c r="Y816" s="221">
        <v>17</v>
      </c>
      <c r="Z816" s="222"/>
      <c r="AA816" s="222"/>
      <c r="AB816" s="223"/>
      <c r="AC816" s="224" t="s">
        <v>548</v>
      </c>
      <c r="AD816" s="224"/>
      <c r="AE816" s="224"/>
      <c r="AF816" s="224"/>
      <c r="AG816" s="224"/>
      <c r="AH816" s="225">
        <v>4</v>
      </c>
      <c r="AI816" s="226"/>
      <c r="AJ816" s="226"/>
      <c r="AK816" s="226"/>
      <c r="AL816" s="227">
        <v>99.9</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862"/>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9">
      <formula>IF(RIGHT(TEXT(P14,"0.#"),1)=".",FALSE,TRUE)</formula>
    </cfRule>
    <cfRule type="expression" dxfId="2688" priority="11200">
      <formula>IF(RIGHT(TEXT(P14,"0.#"),1)=".",TRUE,FALSE)</formula>
    </cfRule>
  </conditionalFormatting>
  <conditionalFormatting sqref="AE23">
    <cfRule type="expression" dxfId="2687" priority="11189">
      <formula>IF(RIGHT(TEXT(AE23,"0.#"),1)=".",FALSE,TRUE)</formula>
    </cfRule>
    <cfRule type="expression" dxfId="2686" priority="11190">
      <formula>IF(RIGHT(TEXT(AE23,"0.#"),1)=".",TRUE,FALSE)</formula>
    </cfRule>
  </conditionalFormatting>
  <conditionalFormatting sqref="L105">
    <cfRule type="expression" dxfId="2685" priority="11081">
      <formula>IF(RIGHT(TEXT(L105,"0.#"),1)=".",FALSE,TRUE)</formula>
    </cfRule>
    <cfRule type="expression" dxfId="2684" priority="11082">
      <formula>IF(RIGHT(TEXT(L105,"0.#"),1)=".",TRUE,FALSE)</formula>
    </cfRule>
  </conditionalFormatting>
  <conditionalFormatting sqref="L110">
    <cfRule type="expression" dxfId="2683" priority="11079">
      <formula>IF(RIGHT(TEXT(L110,"0.#"),1)=".",FALSE,TRUE)</formula>
    </cfRule>
    <cfRule type="expression" dxfId="2682" priority="11080">
      <formula>IF(RIGHT(TEXT(L110,"0.#"),1)=".",TRUE,FALSE)</formula>
    </cfRule>
  </conditionalFormatting>
  <conditionalFormatting sqref="R110">
    <cfRule type="expression" dxfId="2681" priority="11077">
      <formula>IF(RIGHT(TEXT(R110,"0.#"),1)=".",FALSE,TRUE)</formula>
    </cfRule>
    <cfRule type="expression" dxfId="2680" priority="11078">
      <formula>IF(RIGHT(TEXT(R110,"0.#"),1)=".",TRUE,FALSE)</formula>
    </cfRule>
  </conditionalFormatting>
  <conditionalFormatting sqref="P18:AX18">
    <cfRule type="expression" dxfId="2679" priority="11075">
      <formula>IF(RIGHT(TEXT(P18,"0.#"),1)=".",FALSE,TRUE)</formula>
    </cfRule>
    <cfRule type="expression" dxfId="2678" priority="11076">
      <formula>IF(RIGHT(TEXT(P18,"0.#"),1)=".",TRUE,FALSE)</formula>
    </cfRule>
  </conditionalFormatting>
  <conditionalFormatting sqref="Y761">
    <cfRule type="expression" dxfId="2677" priority="11071">
      <formula>IF(RIGHT(TEXT(Y761,"0.#"),1)=".",FALSE,TRUE)</formula>
    </cfRule>
    <cfRule type="expression" dxfId="2676" priority="11072">
      <formula>IF(RIGHT(TEXT(Y761,"0.#"),1)=".",TRUE,FALSE)</formula>
    </cfRule>
  </conditionalFormatting>
  <conditionalFormatting sqref="Y770">
    <cfRule type="expression" dxfId="2675" priority="11067">
      <formula>IF(RIGHT(TEXT(Y770,"0.#"),1)=".",FALSE,TRUE)</formula>
    </cfRule>
    <cfRule type="expression" dxfId="2674" priority="11068">
      <formula>IF(RIGHT(TEXT(Y770,"0.#"),1)=".",TRUE,FALSE)</formula>
    </cfRule>
  </conditionalFormatting>
  <conditionalFormatting sqref="Y801:Y808 Y799 Y788:Y795 Y786 Y775:Y782 Y773">
    <cfRule type="expression" dxfId="2673" priority="10849">
      <formula>IF(RIGHT(TEXT(Y773,"0.#"),1)=".",FALSE,TRUE)</formula>
    </cfRule>
    <cfRule type="expression" dxfId="2672" priority="10850">
      <formula>IF(RIGHT(TEXT(Y773,"0.#"),1)=".",TRUE,FALSE)</formula>
    </cfRule>
  </conditionalFormatting>
  <conditionalFormatting sqref="P16:AQ17 P15:AX15 P13:AX13">
    <cfRule type="expression" dxfId="2671" priority="10897">
      <formula>IF(RIGHT(TEXT(P13,"0.#"),1)=".",FALSE,TRUE)</formula>
    </cfRule>
    <cfRule type="expression" dxfId="2670" priority="10898">
      <formula>IF(RIGHT(TEXT(P13,"0.#"),1)=".",TRUE,FALSE)</formula>
    </cfRule>
  </conditionalFormatting>
  <conditionalFormatting sqref="P19:AJ19">
    <cfRule type="expression" dxfId="2669" priority="10895">
      <formula>IF(RIGHT(TEXT(P19,"0.#"),1)=".",FALSE,TRUE)</formula>
    </cfRule>
    <cfRule type="expression" dxfId="2668" priority="10896">
      <formula>IF(RIGHT(TEXT(P19,"0.#"),1)=".",TRUE,FALSE)</formula>
    </cfRule>
  </conditionalFormatting>
  <conditionalFormatting sqref="AE74 AQ74">
    <cfRule type="expression" dxfId="2667" priority="10887">
      <formula>IF(RIGHT(TEXT(AE74,"0.#"),1)=".",FALSE,TRUE)</formula>
    </cfRule>
    <cfRule type="expression" dxfId="2666" priority="10888">
      <formula>IF(RIGHT(TEXT(AE74,"0.#"),1)=".",TRUE,FALSE)</formula>
    </cfRule>
  </conditionalFormatting>
  <conditionalFormatting sqref="L106:L109 L104">
    <cfRule type="expression" dxfId="2665" priority="10881">
      <formula>IF(RIGHT(TEXT(L104,"0.#"),1)=".",FALSE,TRUE)</formula>
    </cfRule>
    <cfRule type="expression" dxfId="2664" priority="10882">
      <formula>IF(RIGHT(TEXT(L104,"0.#"),1)=".",TRUE,FALSE)</formula>
    </cfRule>
  </conditionalFormatting>
  <conditionalFormatting sqref="R104">
    <cfRule type="expression" dxfId="2663" priority="10877">
      <formula>IF(RIGHT(TEXT(R104,"0.#"),1)=".",FALSE,TRUE)</formula>
    </cfRule>
    <cfRule type="expression" dxfId="2662" priority="10878">
      <formula>IF(RIGHT(TEXT(R104,"0.#"),1)=".",TRUE,FALSE)</formula>
    </cfRule>
  </conditionalFormatting>
  <conditionalFormatting sqref="R105:R109">
    <cfRule type="expression" dxfId="2661" priority="10875">
      <formula>IF(RIGHT(TEXT(R105,"0.#"),1)=".",FALSE,TRUE)</formula>
    </cfRule>
    <cfRule type="expression" dxfId="2660" priority="10876">
      <formula>IF(RIGHT(TEXT(R105,"0.#"),1)=".",TRUE,FALSE)</formula>
    </cfRule>
  </conditionalFormatting>
  <conditionalFormatting sqref="Y762:Y769 Y760">
    <cfRule type="expression" dxfId="2659" priority="10873">
      <formula>IF(RIGHT(TEXT(Y760,"0.#"),1)=".",FALSE,TRUE)</formula>
    </cfRule>
    <cfRule type="expression" dxfId="2658" priority="10874">
      <formula>IF(RIGHT(TEXT(Y760,"0.#"),1)=".",TRUE,FALSE)</formula>
    </cfRule>
  </conditionalFormatting>
  <conditionalFormatting sqref="AU761">
    <cfRule type="expression" dxfId="2657" priority="10871">
      <formula>IF(RIGHT(TEXT(AU761,"0.#"),1)=".",FALSE,TRUE)</formula>
    </cfRule>
    <cfRule type="expression" dxfId="2656" priority="10872">
      <formula>IF(RIGHT(TEXT(AU761,"0.#"),1)=".",TRUE,FALSE)</formula>
    </cfRule>
  </conditionalFormatting>
  <conditionalFormatting sqref="AU770">
    <cfRule type="expression" dxfId="2655" priority="10869">
      <formula>IF(RIGHT(TEXT(AU770,"0.#"),1)=".",FALSE,TRUE)</formula>
    </cfRule>
    <cfRule type="expression" dxfId="2654" priority="10870">
      <formula>IF(RIGHT(TEXT(AU770,"0.#"),1)=".",TRUE,FALSE)</formula>
    </cfRule>
  </conditionalFormatting>
  <conditionalFormatting sqref="AU762:AU769 AU760">
    <cfRule type="expression" dxfId="2653" priority="10867">
      <formula>IF(RIGHT(TEXT(AU760,"0.#"),1)=".",FALSE,TRUE)</formula>
    </cfRule>
    <cfRule type="expression" dxfId="2652" priority="10868">
      <formula>IF(RIGHT(TEXT(AU760,"0.#"),1)=".",TRUE,FALSE)</formula>
    </cfRule>
  </conditionalFormatting>
  <conditionalFormatting sqref="Y800 Y787 Y774">
    <cfRule type="expression" dxfId="2651" priority="10853">
      <formula>IF(RIGHT(TEXT(Y774,"0.#"),1)=".",FALSE,TRUE)</formula>
    </cfRule>
    <cfRule type="expression" dxfId="2650" priority="10854">
      <formula>IF(RIGHT(TEXT(Y774,"0.#"),1)=".",TRUE,FALSE)</formula>
    </cfRule>
  </conditionalFormatting>
  <conditionalFormatting sqref="Y809 Y796 Y783">
    <cfRule type="expression" dxfId="2649" priority="10851">
      <formula>IF(RIGHT(TEXT(Y783,"0.#"),1)=".",FALSE,TRUE)</formula>
    </cfRule>
    <cfRule type="expression" dxfId="2648" priority="10852">
      <formula>IF(RIGHT(TEXT(Y783,"0.#"),1)=".",TRUE,FALSE)</formula>
    </cfRule>
  </conditionalFormatting>
  <conditionalFormatting sqref="AU800 AU787 AU774">
    <cfRule type="expression" dxfId="2647" priority="10847">
      <formula>IF(RIGHT(TEXT(AU774,"0.#"),1)=".",FALSE,TRUE)</formula>
    </cfRule>
    <cfRule type="expression" dxfId="2646" priority="10848">
      <formula>IF(RIGHT(TEXT(AU774,"0.#"),1)=".",TRUE,FALSE)</formula>
    </cfRule>
  </conditionalFormatting>
  <conditionalFormatting sqref="AU809 AU796 AU783">
    <cfRule type="expression" dxfId="2645" priority="10845">
      <formula>IF(RIGHT(TEXT(AU783,"0.#"),1)=".",FALSE,TRUE)</formula>
    </cfRule>
    <cfRule type="expression" dxfId="2644" priority="10846">
      <formula>IF(RIGHT(TEXT(AU783,"0.#"),1)=".",TRUE,FALSE)</formula>
    </cfRule>
  </conditionalFormatting>
  <conditionalFormatting sqref="AU801:AU808 AU799 AU788:AU795 AU786 AU775:AU782 AU773">
    <cfRule type="expression" dxfId="2643" priority="10843">
      <formula>IF(RIGHT(TEXT(AU773,"0.#"),1)=".",FALSE,TRUE)</formula>
    </cfRule>
    <cfRule type="expression" dxfId="2642" priority="10844">
      <formula>IF(RIGHT(TEXT(AU773,"0.#"),1)=".",TRUE,FALSE)</formula>
    </cfRule>
  </conditionalFormatting>
  <conditionalFormatting sqref="AM60">
    <cfRule type="expression" dxfId="2641" priority="10497">
      <formula>IF(RIGHT(TEXT(AM60,"0.#"),1)=".",FALSE,TRUE)</formula>
    </cfRule>
    <cfRule type="expression" dxfId="2640" priority="10498">
      <formula>IF(RIGHT(TEXT(AM60,"0.#"),1)=".",TRUE,FALSE)</formula>
    </cfRule>
  </conditionalFormatting>
  <conditionalFormatting sqref="AE40">
    <cfRule type="expression" dxfId="2639" priority="10565">
      <formula>IF(RIGHT(TEXT(AE40,"0.#"),1)=".",FALSE,TRUE)</formula>
    </cfRule>
    <cfRule type="expression" dxfId="2638" priority="10566">
      <formula>IF(RIGHT(TEXT(AE40,"0.#"),1)=".",TRUE,FALSE)</formula>
    </cfRule>
  </conditionalFormatting>
  <conditionalFormatting sqref="AI40">
    <cfRule type="expression" dxfId="2637" priority="10563">
      <formula>IF(RIGHT(TEXT(AI40,"0.#"),1)=".",FALSE,TRUE)</formula>
    </cfRule>
    <cfRule type="expression" dxfId="2636" priority="10564">
      <formula>IF(RIGHT(TEXT(AI40,"0.#"),1)=".",TRUE,FALSE)</formula>
    </cfRule>
  </conditionalFormatting>
  <conditionalFormatting sqref="AM25">
    <cfRule type="expression" dxfId="2635" priority="10643">
      <formula>IF(RIGHT(TEXT(AM25,"0.#"),1)=".",FALSE,TRUE)</formula>
    </cfRule>
    <cfRule type="expression" dxfId="2634" priority="10644">
      <formula>IF(RIGHT(TEXT(AM25,"0.#"),1)=".",TRUE,FALSE)</formula>
    </cfRule>
  </conditionalFormatting>
  <conditionalFormatting sqref="AE24 AI24 AM24">
    <cfRule type="expression" dxfId="2633" priority="10657">
      <formula>IF(RIGHT(TEXT(AE24,"0.#"),1)=".",FALSE,TRUE)</formula>
    </cfRule>
    <cfRule type="expression" dxfId="2632" priority="10658">
      <formula>IF(RIGHT(TEXT(AE24,"0.#"),1)=".",TRUE,FALSE)</formula>
    </cfRule>
  </conditionalFormatting>
  <conditionalFormatting sqref="AE25">
    <cfRule type="expression" dxfId="2631" priority="10655">
      <formula>IF(RIGHT(TEXT(AE25,"0.#"),1)=".",FALSE,TRUE)</formula>
    </cfRule>
    <cfRule type="expression" dxfId="2630" priority="10656">
      <formula>IF(RIGHT(TEXT(AE25,"0.#"),1)=".",TRUE,FALSE)</formula>
    </cfRule>
  </conditionalFormatting>
  <conditionalFormatting sqref="AI25">
    <cfRule type="expression" dxfId="2629" priority="10653">
      <formula>IF(RIGHT(TEXT(AI25,"0.#"),1)=".",FALSE,TRUE)</formula>
    </cfRule>
    <cfRule type="expression" dxfId="2628" priority="10654">
      <formula>IF(RIGHT(TEXT(AI25,"0.#"),1)=".",TRUE,FALSE)</formula>
    </cfRule>
  </conditionalFormatting>
  <conditionalFormatting sqref="AI23">
    <cfRule type="expression" dxfId="2627" priority="10649">
      <formula>IF(RIGHT(TEXT(AI23,"0.#"),1)=".",FALSE,TRUE)</formula>
    </cfRule>
    <cfRule type="expression" dxfId="2626" priority="10650">
      <formula>IF(RIGHT(TEXT(AI23,"0.#"),1)=".",TRUE,FALSE)</formula>
    </cfRule>
  </conditionalFormatting>
  <conditionalFormatting sqref="AM23">
    <cfRule type="expression" dxfId="2625" priority="10647">
      <formula>IF(RIGHT(TEXT(AM23,"0.#"),1)=".",FALSE,TRUE)</formula>
    </cfRule>
    <cfRule type="expression" dxfId="2624" priority="10648">
      <formula>IF(RIGHT(TEXT(AM23,"0.#"),1)=".",TRUE,FALSE)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AM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 AI115 AM115 AQ115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 AI119 AM119 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E116 AI116 AM116">
    <cfRule type="expression" dxfId="709" priority="9">
      <formula>IF(RIGHT(TEXT(AE116,"0.#"),1)=".",FALSE,TRUE)</formula>
    </cfRule>
    <cfRule type="expression" dxfId="708" priority="10">
      <formula>IF(RIGHT(TEXT(AE116,"0.#"),1)=".",TRUE,FALSE)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E120 AI120 AM120">
    <cfRule type="expression" dxfId="705" priority="5">
      <formula>IF(RIGHT(TEXT(AE120,"0.#"),1)=".",FALSE,TRUE)</formula>
    </cfRule>
    <cfRule type="expression" dxfId="704" priority="6">
      <formula>IF(RIGHT(TEXT(AE120,"0.#"),1)=".",TRUE,FALSE)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Q119 AU119">
    <cfRule type="expression" dxfId="701" priority="1">
      <formula>IF(RIGHT(TEXT(AQ119,"0.#"),1)=".",FALSE,TRUE)</formula>
    </cfRule>
    <cfRule type="expression" dxfId="700" priority="2">
      <formula>IF(RIGHT(TEXT(AQ119,"0.#"),1)=".",TRUE,FALSE)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98" max="49" man="1"/>
    <brk id="718" max="49" man="1"/>
    <brk id="757" max="49" man="1"/>
    <brk id="810" max="49" man="1"/>
    <brk id="1081" max="49" man="1"/>
    <brk id="111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37</xdr:col>
                    <xdr:colOff>76200</xdr:colOff>
                    <xdr:row>809</xdr:row>
                    <xdr:rowOff>57150</xdr:rowOff>
                  </from>
                  <to>
                    <xdr:col>43</xdr:col>
                    <xdr:colOff>190500</xdr:colOff>
                    <xdr:row>810</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40</xdr:col>
                    <xdr:colOff>190500</xdr:colOff>
                    <xdr:row>51</xdr:row>
                    <xdr:rowOff>38100</xdr:rowOff>
                  </from>
                  <to>
                    <xdr:col>47</xdr:col>
                    <xdr:colOff>114300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524</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0"/>
      <c r="Z2" s="700"/>
      <c r="AA2" s="701"/>
      <c r="AB2" s="874" t="s">
        <v>12</v>
      </c>
      <c r="AC2" s="875"/>
      <c r="AD2" s="876"/>
      <c r="AE2" s="612" t="s">
        <v>372</v>
      </c>
      <c r="AF2" s="612"/>
      <c r="AG2" s="612"/>
      <c r="AH2" s="612"/>
      <c r="AI2" s="612" t="s">
        <v>373</v>
      </c>
      <c r="AJ2" s="612"/>
      <c r="AK2" s="612"/>
      <c r="AL2" s="612"/>
      <c r="AM2" s="612" t="s">
        <v>374</v>
      </c>
      <c r="AN2" s="612"/>
      <c r="AO2" s="612"/>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1"/>
      <c r="Z3" s="872"/>
      <c r="AA3" s="873"/>
      <c r="AB3" s="877"/>
      <c r="AC3" s="878"/>
      <c r="AD3" s="879"/>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80"/>
      <c r="I4" s="880"/>
      <c r="J4" s="880"/>
      <c r="K4" s="880"/>
      <c r="L4" s="880"/>
      <c r="M4" s="880"/>
      <c r="N4" s="880"/>
      <c r="O4" s="881"/>
      <c r="P4" s="111"/>
      <c r="Q4" s="888"/>
      <c r="R4" s="888"/>
      <c r="S4" s="888"/>
      <c r="T4" s="888"/>
      <c r="U4" s="888"/>
      <c r="V4" s="888"/>
      <c r="W4" s="888"/>
      <c r="X4" s="889"/>
      <c r="Y4" s="898" t="s">
        <v>14</v>
      </c>
      <c r="Z4" s="899"/>
      <c r="AA4" s="900"/>
      <c r="AB4" s="325"/>
      <c r="AC4" s="902"/>
      <c r="AD4" s="902"/>
      <c r="AE4" s="378"/>
      <c r="AF4" s="362"/>
      <c r="AG4" s="362"/>
      <c r="AH4" s="362"/>
      <c r="AI4" s="378"/>
      <c r="AJ4" s="362"/>
      <c r="AK4" s="362"/>
      <c r="AL4" s="362"/>
      <c r="AM4" s="378"/>
      <c r="AN4" s="362"/>
      <c r="AO4" s="362"/>
      <c r="AP4" s="362"/>
      <c r="AQ4" s="271"/>
      <c r="AR4" s="208"/>
      <c r="AS4" s="208"/>
      <c r="AT4" s="272"/>
      <c r="AU4" s="362"/>
      <c r="AV4" s="362"/>
      <c r="AW4" s="362"/>
      <c r="AX4" s="363"/>
    </row>
    <row r="5" spans="1:50" ht="22.5" customHeight="1" x14ac:dyDescent="0.15">
      <c r="A5" s="280"/>
      <c r="B5" s="281"/>
      <c r="C5" s="281"/>
      <c r="D5" s="281"/>
      <c r="E5" s="281"/>
      <c r="F5" s="282"/>
      <c r="G5" s="882"/>
      <c r="H5" s="883"/>
      <c r="I5" s="883"/>
      <c r="J5" s="883"/>
      <c r="K5" s="883"/>
      <c r="L5" s="883"/>
      <c r="M5" s="883"/>
      <c r="N5" s="883"/>
      <c r="O5" s="884"/>
      <c r="P5" s="890"/>
      <c r="Q5" s="890"/>
      <c r="R5" s="890"/>
      <c r="S5" s="890"/>
      <c r="T5" s="890"/>
      <c r="U5" s="890"/>
      <c r="V5" s="890"/>
      <c r="W5" s="890"/>
      <c r="X5" s="891"/>
      <c r="Y5" s="262" t="s">
        <v>61</v>
      </c>
      <c r="Z5" s="895"/>
      <c r="AA5" s="896"/>
      <c r="AB5" s="370"/>
      <c r="AC5" s="901"/>
      <c r="AD5" s="901"/>
      <c r="AE5" s="378"/>
      <c r="AF5" s="362"/>
      <c r="AG5" s="362"/>
      <c r="AH5" s="362"/>
      <c r="AI5" s="378"/>
      <c r="AJ5" s="362"/>
      <c r="AK5" s="362"/>
      <c r="AL5" s="362"/>
      <c r="AM5" s="378"/>
      <c r="AN5" s="362"/>
      <c r="AO5" s="362"/>
      <c r="AP5" s="362"/>
      <c r="AQ5" s="271"/>
      <c r="AR5" s="208"/>
      <c r="AS5" s="208"/>
      <c r="AT5" s="272"/>
      <c r="AU5" s="362"/>
      <c r="AV5" s="362"/>
      <c r="AW5" s="362"/>
      <c r="AX5" s="363"/>
    </row>
    <row r="6" spans="1:50" ht="22.5" customHeight="1" x14ac:dyDescent="0.15">
      <c r="A6" s="283"/>
      <c r="B6" s="284"/>
      <c r="C6" s="284"/>
      <c r="D6" s="284"/>
      <c r="E6" s="284"/>
      <c r="F6" s="285"/>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78"/>
      <c r="AF6" s="362"/>
      <c r="AG6" s="362"/>
      <c r="AH6" s="362"/>
      <c r="AI6" s="378"/>
      <c r="AJ6" s="362"/>
      <c r="AK6" s="362"/>
      <c r="AL6" s="362"/>
      <c r="AM6" s="378"/>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0"/>
      <c r="Z7" s="700"/>
      <c r="AA7" s="701"/>
      <c r="AB7" s="874" t="s">
        <v>12</v>
      </c>
      <c r="AC7" s="875"/>
      <c r="AD7" s="876"/>
      <c r="AE7" s="612" t="s">
        <v>372</v>
      </c>
      <c r="AF7" s="612"/>
      <c r="AG7" s="612"/>
      <c r="AH7" s="612"/>
      <c r="AI7" s="612" t="s">
        <v>373</v>
      </c>
      <c r="AJ7" s="612"/>
      <c r="AK7" s="612"/>
      <c r="AL7" s="612"/>
      <c r="AM7" s="612" t="s">
        <v>374</v>
      </c>
      <c r="AN7" s="612"/>
      <c r="AO7" s="612"/>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1"/>
      <c r="Z8" s="872"/>
      <c r="AA8" s="873"/>
      <c r="AB8" s="877"/>
      <c r="AC8" s="878"/>
      <c r="AD8" s="879"/>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80"/>
      <c r="I9" s="880"/>
      <c r="J9" s="880"/>
      <c r="K9" s="880"/>
      <c r="L9" s="880"/>
      <c r="M9" s="880"/>
      <c r="N9" s="880"/>
      <c r="O9" s="881"/>
      <c r="P9" s="111"/>
      <c r="Q9" s="888"/>
      <c r="R9" s="888"/>
      <c r="S9" s="888"/>
      <c r="T9" s="888"/>
      <c r="U9" s="888"/>
      <c r="V9" s="888"/>
      <c r="W9" s="888"/>
      <c r="X9" s="889"/>
      <c r="Y9" s="898" t="s">
        <v>14</v>
      </c>
      <c r="Z9" s="899"/>
      <c r="AA9" s="900"/>
      <c r="AB9" s="325"/>
      <c r="AC9" s="902"/>
      <c r="AD9" s="902"/>
      <c r="AE9" s="378"/>
      <c r="AF9" s="362"/>
      <c r="AG9" s="362"/>
      <c r="AH9" s="362"/>
      <c r="AI9" s="378"/>
      <c r="AJ9" s="362"/>
      <c r="AK9" s="362"/>
      <c r="AL9" s="362"/>
      <c r="AM9" s="378"/>
      <c r="AN9" s="362"/>
      <c r="AO9" s="362"/>
      <c r="AP9" s="362"/>
      <c r="AQ9" s="271"/>
      <c r="AR9" s="208"/>
      <c r="AS9" s="208"/>
      <c r="AT9" s="272"/>
      <c r="AU9" s="362"/>
      <c r="AV9" s="362"/>
      <c r="AW9" s="362"/>
      <c r="AX9" s="363"/>
    </row>
    <row r="10" spans="1:50" ht="22.5" customHeight="1" x14ac:dyDescent="0.15">
      <c r="A10" s="280"/>
      <c r="B10" s="281"/>
      <c r="C10" s="281"/>
      <c r="D10" s="281"/>
      <c r="E10" s="281"/>
      <c r="F10" s="282"/>
      <c r="G10" s="882"/>
      <c r="H10" s="883"/>
      <c r="I10" s="883"/>
      <c r="J10" s="883"/>
      <c r="K10" s="883"/>
      <c r="L10" s="883"/>
      <c r="M10" s="883"/>
      <c r="N10" s="883"/>
      <c r="O10" s="884"/>
      <c r="P10" s="890"/>
      <c r="Q10" s="890"/>
      <c r="R10" s="890"/>
      <c r="S10" s="890"/>
      <c r="T10" s="890"/>
      <c r="U10" s="890"/>
      <c r="V10" s="890"/>
      <c r="W10" s="890"/>
      <c r="X10" s="891"/>
      <c r="Y10" s="262" t="s">
        <v>61</v>
      </c>
      <c r="Z10" s="895"/>
      <c r="AA10" s="896"/>
      <c r="AB10" s="370"/>
      <c r="AC10" s="901"/>
      <c r="AD10" s="901"/>
      <c r="AE10" s="378"/>
      <c r="AF10" s="362"/>
      <c r="AG10" s="362"/>
      <c r="AH10" s="362"/>
      <c r="AI10" s="378"/>
      <c r="AJ10" s="362"/>
      <c r="AK10" s="362"/>
      <c r="AL10" s="362"/>
      <c r="AM10" s="378"/>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78"/>
      <c r="AF11" s="362"/>
      <c r="AG11" s="362"/>
      <c r="AH11" s="362"/>
      <c r="AI11" s="378"/>
      <c r="AJ11" s="362"/>
      <c r="AK11" s="362"/>
      <c r="AL11" s="362"/>
      <c r="AM11" s="378"/>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0"/>
      <c r="Z12" s="700"/>
      <c r="AA12" s="701"/>
      <c r="AB12" s="874" t="s">
        <v>12</v>
      </c>
      <c r="AC12" s="875"/>
      <c r="AD12" s="876"/>
      <c r="AE12" s="612" t="s">
        <v>372</v>
      </c>
      <c r="AF12" s="612"/>
      <c r="AG12" s="612"/>
      <c r="AH12" s="612"/>
      <c r="AI12" s="612" t="s">
        <v>373</v>
      </c>
      <c r="AJ12" s="612"/>
      <c r="AK12" s="612"/>
      <c r="AL12" s="612"/>
      <c r="AM12" s="612" t="s">
        <v>374</v>
      </c>
      <c r="AN12" s="612"/>
      <c r="AO12" s="612"/>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1"/>
      <c r="Z13" s="872"/>
      <c r="AA13" s="873"/>
      <c r="AB13" s="877"/>
      <c r="AC13" s="878"/>
      <c r="AD13" s="879"/>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0"/>
      <c r="I14" s="880"/>
      <c r="J14" s="880"/>
      <c r="K14" s="880"/>
      <c r="L14" s="880"/>
      <c r="M14" s="880"/>
      <c r="N14" s="880"/>
      <c r="O14" s="881"/>
      <c r="P14" s="111"/>
      <c r="Q14" s="888"/>
      <c r="R14" s="888"/>
      <c r="S14" s="888"/>
      <c r="T14" s="888"/>
      <c r="U14" s="888"/>
      <c r="V14" s="888"/>
      <c r="W14" s="888"/>
      <c r="X14" s="889"/>
      <c r="Y14" s="898" t="s">
        <v>14</v>
      </c>
      <c r="Z14" s="899"/>
      <c r="AA14" s="900"/>
      <c r="AB14" s="325"/>
      <c r="AC14" s="902"/>
      <c r="AD14" s="902"/>
      <c r="AE14" s="378"/>
      <c r="AF14" s="362"/>
      <c r="AG14" s="362"/>
      <c r="AH14" s="362"/>
      <c r="AI14" s="378"/>
      <c r="AJ14" s="362"/>
      <c r="AK14" s="362"/>
      <c r="AL14" s="362"/>
      <c r="AM14" s="378"/>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2"/>
      <c r="H15" s="883"/>
      <c r="I15" s="883"/>
      <c r="J15" s="883"/>
      <c r="K15" s="883"/>
      <c r="L15" s="883"/>
      <c r="M15" s="883"/>
      <c r="N15" s="883"/>
      <c r="O15" s="884"/>
      <c r="P15" s="890"/>
      <c r="Q15" s="890"/>
      <c r="R15" s="890"/>
      <c r="S15" s="890"/>
      <c r="T15" s="890"/>
      <c r="U15" s="890"/>
      <c r="V15" s="890"/>
      <c r="W15" s="890"/>
      <c r="X15" s="891"/>
      <c r="Y15" s="262" t="s">
        <v>61</v>
      </c>
      <c r="Z15" s="895"/>
      <c r="AA15" s="896"/>
      <c r="AB15" s="370"/>
      <c r="AC15" s="901"/>
      <c r="AD15" s="901"/>
      <c r="AE15" s="378"/>
      <c r="AF15" s="362"/>
      <c r="AG15" s="362"/>
      <c r="AH15" s="362"/>
      <c r="AI15" s="378"/>
      <c r="AJ15" s="362"/>
      <c r="AK15" s="362"/>
      <c r="AL15" s="362"/>
      <c r="AM15" s="378"/>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78"/>
      <c r="AF16" s="362"/>
      <c r="AG16" s="362"/>
      <c r="AH16" s="362"/>
      <c r="AI16" s="378"/>
      <c r="AJ16" s="362"/>
      <c r="AK16" s="362"/>
      <c r="AL16" s="362"/>
      <c r="AM16" s="378"/>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0"/>
      <c r="Z17" s="700"/>
      <c r="AA17" s="701"/>
      <c r="AB17" s="874" t="s">
        <v>12</v>
      </c>
      <c r="AC17" s="875"/>
      <c r="AD17" s="876"/>
      <c r="AE17" s="612" t="s">
        <v>372</v>
      </c>
      <c r="AF17" s="612"/>
      <c r="AG17" s="612"/>
      <c r="AH17" s="612"/>
      <c r="AI17" s="612" t="s">
        <v>373</v>
      </c>
      <c r="AJ17" s="612"/>
      <c r="AK17" s="612"/>
      <c r="AL17" s="612"/>
      <c r="AM17" s="612" t="s">
        <v>374</v>
      </c>
      <c r="AN17" s="612"/>
      <c r="AO17" s="612"/>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1"/>
      <c r="Z18" s="872"/>
      <c r="AA18" s="873"/>
      <c r="AB18" s="877"/>
      <c r="AC18" s="878"/>
      <c r="AD18" s="879"/>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0"/>
      <c r="I19" s="880"/>
      <c r="J19" s="880"/>
      <c r="K19" s="880"/>
      <c r="L19" s="880"/>
      <c r="M19" s="880"/>
      <c r="N19" s="880"/>
      <c r="O19" s="881"/>
      <c r="P19" s="111"/>
      <c r="Q19" s="888"/>
      <c r="R19" s="888"/>
      <c r="S19" s="888"/>
      <c r="T19" s="888"/>
      <c r="U19" s="888"/>
      <c r="V19" s="888"/>
      <c r="W19" s="888"/>
      <c r="X19" s="889"/>
      <c r="Y19" s="898" t="s">
        <v>14</v>
      </c>
      <c r="Z19" s="899"/>
      <c r="AA19" s="900"/>
      <c r="AB19" s="325"/>
      <c r="AC19" s="902"/>
      <c r="AD19" s="902"/>
      <c r="AE19" s="378"/>
      <c r="AF19" s="362"/>
      <c r="AG19" s="362"/>
      <c r="AH19" s="362"/>
      <c r="AI19" s="378"/>
      <c r="AJ19" s="362"/>
      <c r="AK19" s="362"/>
      <c r="AL19" s="362"/>
      <c r="AM19" s="378"/>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2"/>
      <c r="H20" s="883"/>
      <c r="I20" s="883"/>
      <c r="J20" s="883"/>
      <c r="K20" s="883"/>
      <c r="L20" s="883"/>
      <c r="M20" s="883"/>
      <c r="N20" s="883"/>
      <c r="O20" s="884"/>
      <c r="P20" s="890"/>
      <c r="Q20" s="890"/>
      <c r="R20" s="890"/>
      <c r="S20" s="890"/>
      <c r="T20" s="890"/>
      <c r="U20" s="890"/>
      <c r="V20" s="890"/>
      <c r="W20" s="890"/>
      <c r="X20" s="891"/>
      <c r="Y20" s="262" t="s">
        <v>61</v>
      </c>
      <c r="Z20" s="895"/>
      <c r="AA20" s="896"/>
      <c r="AB20" s="370"/>
      <c r="AC20" s="901"/>
      <c r="AD20" s="901"/>
      <c r="AE20" s="378"/>
      <c r="AF20" s="362"/>
      <c r="AG20" s="362"/>
      <c r="AH20" s="362"/>
      <c r="AI20" s="378"/>
      <c r="AJ20" s="362"/>
      <c r="AK20" s="362"/>
      <c r="AL20" s="362"/>
      <c r="AM20" s="378"/>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78"/>
      <c r="AF21" s="362"/>
      <c r="AG21" s="362"/>
      <c r="AH21" s="362"/>
      <c r="AI21" s="378"/>
      <c r="AJ21" s="362"/>
      <c r="AK21" s="362"/>
      <c r="AL21" s="362"/>
      <c r="AM21" s="378"/>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0"/>
      <c r="Z22" s="700"/>
      <c r="AA22" s="701"/>
      <c r="AB22" s="874" t="s">
        <v>12</v>
      </c>
      <c r="AC22" s="875"/>
      <c r="AD22" s="876"/>
      <c r="AE22" s="612" t="s">
        <v>372</v>
      </c>
      <c r="AF22" s="612"/>
      <c r="AG22" s="612"/>
      <c r="AH22" s="612"/>
      <c r="AI22" s="612" t="s">
        <v>373</v>
      </c>
      <c r="AJ22" s="612"/>
      <c r="AK22" s="612"/>
      <c r="AL22" s="612"/>
      <c r="AM22" s="612" t="s">
        <v>374</v>
      </c>
      <c r="AN22" s="612"/>
      <c r="AO22" s="612"/>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1"/>
      <c r="Z23" s="872"/>
      <c r="AA23" s="873"/>
      <c r="AB23" s="877"/>
      <c r="AC23" s="878"/>
      <c r="AD23" s="879"/>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0"/>
      <c r="I24" s="880"/>
      <c r="J24" s="880"/>
      <c r="K24" s="880"/>
      <c r="L24" s="880"/>
      <c r="M24" s="880"/>
      <c r="N24" s="880"/>
      <c r="O24" s="881"/>
      <c r="P24" s="111"/>
      <c r="Q24" s="888"/>
      <c r="R24" s="888"/>
      <c r="S24" s="888"/>
      <c r="T24" s="888"/>
      <c r="U24" s="888"/>
      <c r="V24" s="888"/>
      <c r="W24" s="888"/>
      <c r="X24" s="889"/>
      <c r="Y24" s="898" t="s">
        <v>14</v>
      </c>
      <c r="Z24" s="899"/>
      <c r="AA24" s="900"/>
      <c r="AB24" s="325"/>
      <c r="AC24" s="902"/>
      <c r="AD24" s="902"/>
      <c r="AE24" s="378"/>
      <c r="AF24" s="362"/>
      <c r="AG24" s="362"/>
      <c r="AH24" s="362"/>
      <c r="AI24" s="378"/>
      <c r="AJ24" s="362"/>
      <c r="AK24" s="362"/>
      <c r="AL24" s="362"/>
      <c r="AM24" s="378"/>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2"/>
      <c r="H25" s="883"/>
      <c r="I25" s="883"/>
      <c r="J25" s="883"/>
      <c r="K25" s="883"/>
      <c r="L25" s="883"/>
      <c r="M25" s="883"/>
      <c r="N25" s="883"/>
      <c r="O25" s="884"/>
      <c r="P25" s="890"/>
      <c r="Q25" s="890"/>
      <c r="R25" s="890"/>
      <c r="S25" s="890"/>
      <c r="T25" s="890"/>
      <c r="U25" s="890"/>
      <c r="V25" s="890"/>
      <c r="W25" s="890"/>
      <c r="X25" s="891"/>
      <c r="Y25" s="262" t="s">
        <v>61</v>
      </c>
      <c r="Z25" s="895"/>
      <c r="AA25" s="896"/>
      <c r="AB25" s="370"/>
      <c r="AC25" s="901"/>
      <c r="AD25" s="901"/>
      <c r="AE25" s="378"/>
      <c r="AF25" s="362"/>
      <c r="AG25" s="362"/>
      <c r="AH25" s="362"/>
      <c r="AI25" s="378"/>
      <c r="AJ25" s="362"/>
      <c r="AK25" s="362"/>
      <c r="AL25" s="362"/>
      <c r="AM25" s="378"/>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78"/>
      <c r="AF26" s="362"/>
      <c r="AG26" s="362"/>
      <c r="AH26" s="362"/>
      <c r="AI26" s="378"/>
      <c r="AJ26" s="362"/>
      <c r="AK26" s="362"/>
      <c r="AL26" s="362"/>
      <c r="AM26" s="378"/>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0"/>
      <c r="Z27" s="700"/>
      <c r="AA27" s="701"/>
      <c r="AB27" s="874" t="s">
        <v>12</v>
      </c>
      <c r="AC27" s="875"/>
      <c r="AD27" s="876"/>
      <c r="AE27" s="612" t="s">
        <v>372</v>
      </c>
      <c r="AF27" s="612"/>
      <c r="AG27" s="612"/>
      <c r="AH27" s="612"/>
      <c r="AI27" s="612" t="s">
        <v>373</v>
      </c>
      <c r="AJ27" s="612"/>
      <c r="AK27" s="612"/>
      <c r="AL27" s="612"/>
      <c r="AM27" s="612" t="s">
        <v>374</v>
      </c>
      <c r="AN27" s="612"/>
      <c r="AO27" s="612"/>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1"/>
      <c r="Z28" s="872"/>
      <c r="AA28" s="873"/>
      <c r="AB28" s="877"/>
      <c r="AC28" s="878"/>
      <c r="AD28" s="879"/>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0"/>
      <c r="I29" s="880"/>
      <c r="J29" s="880"/>
      <c r="K29" s="880"/>
      <c r="L29" s="880"/>
      <c r="M29" s="880"/>
      <c r="N29" s="880"/>
      <c r="O29" s="881"/>
      <c r="P29" s="111"/>
      <c r="Q29" s="888"/>
      <c r="R29" s="888"/>
      <c r="S29" s="888"/>
      <c r="T29" s="888"/>
      <c r="U29" s="888"/>
      <c r="V29" s="888"/>
      <c r="W29" s="888"/>
      <c r="X29" s="889"/>
      <c r="Y29" s="898" t="s">
        <v>14</v>
      </c>
      <c r="Z29" s="899"/>
      <c r="AA29" s="900"/>
      <c r="AB29" s="325"/>
      <c r="AC29" s="902"/>
      <c r="AD29" s="902"/>
      <c r="AE29" s="378"/>
      <c r="AF29" s="362"/>
      <c r="AG29" s="362"/>
      <c r="AH29" s="362"/>
      <c r="AI29" s="378"/>
      <c r="AJ29" s="362"/>
      <c r="AK29" s="362"/>
      <c r="AL29" s="362"/>
      <c r="AM29" s="378"/>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2"/>
      <c r="H30" s="883"/>
      <c r="I30" s="883"/>
      <c r="J30" s="883"/>
      <c r="K30" s="883"/>
      <c r="L30" s="883"/>
      <c r="M30" s="883"/>
      <c r="N30" s="883"/>
      <c r="O30" s="884"/>
      <c r="P30" s="890"/>
      <c r="Q30" s="890"/>
      <c r="R30" s="890"/>
      <c r="S30" s="890"/>
      <c r="T30" s="890"/>
      <c r="U30" s="890"/>
      <c r="V30" s="890"/>
      <c r="W30" s="890"/>
      <c r="X30" s="891"/>
      <c r="Y30" s="262" t="s">
        <v>61</v>
      </c>
      <c r="Z30" s="895"/>
      <c r="AA30" s="896"/>
      <c r="AB30" s="370"/>
      <c r="AC30" s="901"/>
      <c r="AD30" s="901"/>
      <c r="AE30" s="378"/>
      <c r="AF30" s="362"/>
      <c r="AG30" s="362"/>
      <c r="AH30" s="362"/>
      <c r="AI30" s="378"/>
      <c r="AJ30" s="362"/>
      <c r="AK30" s="362"/>
      <c r="AL30" s="362"/>
      <c r="AM30" s="378"/>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78"/>
      <c r="AF31" s="362"/>
      <c r="AG31" s="362"/>
      <c r="AH31" s="362"/>
      <c r="AI31" s="378"/>
      <c r="AJ31" s="362"/>
      <c r="AK31" s="362"/>
      <c r="AL31" s="362"/>
      <c r="AM31" s="378"/>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0"/>
      <c r="Z32" s="700"/>
      <c r="AA32" s="701"/>
      <c r="AB32" s="874" t="s">
        <v>12</v>
      </c>
      <c r="AC32" s="875"/>
      <c r="AD32" s="876"/>
      <c r="AE32" s="612" t="s">
        <v>372</v>
      </c>
      <c r="AF32" s="612"/>
      <c r="AG32" s="612"/>
      <c r="AH32" s="612"/>
      <c r="AI32" s="612" t="s">
        <v>373</v>
      </c>
      <c r="AJ32" s="612"/>
      <c r="AK32" s="612"/>
      <c r="AL32" s="612"/>
      <c r="AM32" s="612" t="s">
        <v>374</v>
      </c>
      <c r="AN32" s="612"/>
      <c r="AO32" s="612"/>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1"/>
      <c r="Z33" s="872"/>
      <c r="AA33" s="873"/>
      <c r="AB33" s="877"/>
      <c r="AC33" s="878"/>
      <c r="AD33" s="879"/>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0"/>
      <c r="I34" s="880"/>
      <c r="J34" s="880"/>
      <c r="K34" s="880"/>
      <c r="L34" s="880"/>
      <c r="M34" s="880"/>
      <c r="N34" s="880"/>
      <c r="O34" s="881"/>
      <c r="P34" s="111"/>
      <c r="Q34" s="888"/>
      <c r="R34" s="888"/>
      <c r="S34" s="888"/>
      <c r="T34" s="888"/>
      <c r="U34" s="888"/>
      <c r="V34" s="888"/>
      <c r="W34" s="888"/>
      <c r="X34" s="889"/>
      <c r="Y34" s="898" t="s">
        <v>14</v>
      </c>
      <c r="Z34" s="899"/>
      <c r="AA34" s="900"/>
      <c r="AB34" s="325"/>
      <c r="AC34" s="902"/>
      <c r="AD34" s="902"/>
      <c r="AE34" s="378"/>
      <c r="AF34" s="362"/>
      <c r="AG34" s="362"/>
      <c r="AH34" s="362"/>
      <c r="AI34" s="378"/>
      <c r="AJ34" s="362"/>
      <c r="AK34" s="362"/>
      <c r="AL34" s="362"/>
      <c r="AM34" s="378"/>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2"/>
      <c r="H35" s="883"/>
      <c r="I35" s="883"/>
      <c r="J35" s="883"/>
      <c r="K35" s="883"/>
      <c r="L35" s="883"/>
      <c r="M35" s="883"/>
      <c r="N35" s="883"/>
      <c r="O35" s="884"/>
      <c r="P35" s="890"/>
      <c r="Q35" s="890"/>
      <c r="R35" s="890"/>
      <c r="S35" s="890"/>
      <c r="T35" s="890"/>
      <c r="U35" s="890"/>
      <c r="V35" s="890"/>
      <c r="W35" s="890"/>
      <c r="X35" s="891"/>
      <c r="Y35" s="262" t="s">
        <v>61</v>
      </c>
      <c r="Z35" s="895"/>
      <c r="AA35" s="896"/>
      <c r="AB35" s="370"/>
      <c r="AC35" s="901"/>
      <c r="AD35" s="901"/>
      <c r="AE35" s="378"/>
      <c r="AF35" s="362"/>
      <c r="AG35" s="362"/>
      <c r="AH35" s="362"/>
      <c r="AI35" s="378"/>
      <c r="AJ35" s="362"/>
      <c r="AK35" s="362"/>
      <c r="AL35" s="362"/>
      <c r="AM35" s="378"/>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78"/>
      <c r="AF36" s="362"/>
      <c r="AG36" s="362"/>
      <c r="AH36" s="362"/>
      <c r="AI36" s="378"/>
      <c r="AJ36" s="362"/>
      <c r="AK36" s="362"/>
      <c r="AL36" s="362"/>
      <c r="AM36" s="378"/>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0"/>
      <c r="Z37" s="700"/>
      <c r="AA37" s="701"/>
      <c r="AB37" s="874" t="s">
        <v>12</v>
      </c>
      <c r="AC37" s="875"/>
      <c r="AD37" s="876"/>
      <c r="AE37" s="612" t="s">
        <v>372</v>
      </c>
      <c r="AF37" s="612"/>
      <c r="AG37" s="612"/>
      <c r="AH37" s="612"/>
      <c r="AI37" s="612" t="s">
        <v>373</v>
      </c>
      <c r="AJ37" s="612"/>
      <c r="AK37" s="612"/>
      <c r="AL37" s="612"/>
      <c r="AM37" s="612" t="s">
        <v>374</v>
      </c>
      <c r="AN37" s="612"/>
      <c r="AO37" s="612"/>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1"/>
      <c r="Z38" s="872"/>
      <c r="AA38" s="873"/>
      <c r="AB38" s="877"/>
      <c r="AC38" s="878"/>
      <c r="AD38" s="879"/>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0"/>
      <c r="I39" s="880"/>
      <c r="J39" s="880"/>
      <c r="K39" s="880"/>
      <c r="L39" s="880"/>
      <c r="M39" s="880"/>
      <c r="N39" s="880"/>
      <c r="O39" s="881"/>
      <c r="P39" s="111"/>
      <c r="Q39" s="888"/>
      <c r="R39" s="888"/>
      <c r="S39" s="888"/>
      <c r="T39" s="888"/>
      <c r="U39" s="888"/>
      <c r="V39" s="888"/>
      <c r="W39" s="888"/>
      <c r="X39" s="889"/>
      <c r="Y39" s="898" t="s">
        <v>14</v>
      </c>
      <c r="Z39" s="899"/>
      <c r="AA39" s="900"/>
      <c r="AB39" s="325"/>
      <c r="AC39" s="902"/>
      <c r="AD39" s="902"/>
      <c r="AE39" s="378"/>
      <c r="AF39" s="362"/>
      <c r="AG39" s="362"/>
      <c r="AH39" s="362"/>
      <c r="AI39" s="378"/>
      <c r="AJ39" s="362"/>
      <c r="AK39" s="362"/>
      <c r="AL39" s="362"/>
      <c r="AM39" s="378"/>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2"/>
      <c r="H40" s="883"/>
      <c r="I40" s="883"/>
      <c r="J40" s="883"/>
      <c r="K40" s="883"/>
      <c r="L40" s="883"/>
      <c r="M40" s="883"/>
      <c r="N40" s="883"/>
      <c r="O40" s="884"/>
      <c r="P40" s="890"/>
      <c r="Q40" s="890"/>
      <c r="R40" s="890"/>
      <c r="S40" s="890"/>
      <c r="T40" s="890"/>
      <c r="U40" s="890"/>
      <c r="V40" s="890"/>
      <c r="W40" s="890"/>
      <c r="X40" s="891"/>
      <c r="Y40" s="262" t="s">
        <v>61</v>
      </c>
      <c r="Z40" s="895"/>
      <c r="AA40" s="896"/>
      <c r="AB40" s="370"/>
      <c r="AC40" s="901"/>
      <c r="AD40" s="901"/>
      <c r="AE40" s="378"/>
      <c r="AF40" s="362"/>
      <c r="AG40" s="362"/>
      <c r="AH40" s="362"/>
      <c r="AI40" s="378"/>
      <c r="AJ40" s="362"/>
      <c r="AK40" s="362"/>
      <c r="AL40" s="362"/>
      <c r="AM40" s="378"/>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78"/>
      <c r="AF41" s="362"/>
      <c r="AG41" s="362"/>
      <c r="AH41" s="362"/>
      <c r="AI41" s="378"/>
      <c r="AJ41" s="362"/>
      <c r="AK41" s="362"/>
      <c r="AL41" s="362"/>
      <c r="AM41" s="378"/>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0"/>
      <c r="Z42" s="700"/>
      <c r="AA42" s="701"/>
      <c r="AB42" s="874" t="s">
        <v>12</v>
      </c>
      <c r="AC42" s="875"/>
      <c r="AD42" s="876"/>
      <c r="AE42" s="612" t="s">
        <v>372</v>
      </c>
      <c r="AF42" s="612"/>
      <c r="AG42" s="612"/>
      <c r="AH42" s="612"/>
      <c r="AI42" s="612" t="s">
        <v>373</v>
      </c>
      <c r="AJ42" s="612"/>
      <c r="AK42" s="612"/>
      <c r="AL42" s="612"/>
      <c r="AM42" s="612" t="s">
        <v>374</v>
      </c>
      <c r="AN42" s="612"/>
      <c r="AO42" s="612"/>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1"/>
      <c r="Z43" s="872"/>
      <c r="AA43" s="873"/>
      <c r="AB43" s="877"/>
      <c r="AC43" s="878"/>
      <c r="AD43" s="879"/>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0"/>
      <c r="I44" s="880"/>
      <c r="J44" s="880"/>
      <c r="K44" s="880"/>
      <c r="L44" s="880"/>
      <c r="M44" s="880"/>
      <c r="N44" s="880"/>
      <c r="O44" s="881"/>
      <c r="P44" s="111"/>
      <c r="Q44" s="888"/>
      <c r="R44" s="888"/>
      <c r="S44" s="888"/>
      <c r="T44" s="888"/>
      <c r="U44" s="888"/>
      <c r="V44" s="888"/>
      <c r="W44" s="888"/>
      <c r="X44" s="889"/>
      <c r="Y44" s="898" t="s">
        <v>14</v>
      </c>
      <c r="Z44" s="899"/>
      <c r="AA44" s="900"/>
      <c r="AB44" s="325"/>
      <c r="AC44" s="902"/>
      <c r="AD44" s="902"/>
      <c r="AE44" s="378"/>
      <c r="AF44" s="362"/>
      <c r="AG44" s="362"/>
      <c r="AH44" s="362"/>
      <c r="AI44" s="378"/>
      <c r="AJ44" s="362"/>
      <c r="AK44" s="362"/>
      <c r="AL44" s="362"/>
      <c r="AM44" s="378"/>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2"/>
      <c r="H45" s="883"/>
      <c r="I45" s="883"/>
      <c r="J45" s="883"/>
      <c r="K45" s="883"/>
      <c r="L45" s="883"/>
      <c r="M45" s="883"/>
      <c r="N45" s="883"/>
      <c r="O45" s="884"/>
      <c r="P45" s="890"/>
      <c r="Q45" s="890"/>
      <c r="R45" s="890"/>
      <c r="S45" s="890"/>
      <c r="T45" s="890"/>
      <c r="U45" s="890"/>
      <c r="V45" s="890"/>
      <c r="W45" s="890"/>
      <c r="X45" s="891"/>
      <c r="Y45" s="262" t="s">
        <v>61</v>
      </c>
      <c r="Z45" s="895"/>
      <c r="AA45" s="896"/>
      <c r="AB45" s="370"/>
      <c r="AC45" s="901"/>
      <c r="AD45" s="901"/>
      <c r="AE45" s="378"/>
      <c r="AF45" s="362"/>
      <c r="AG45" s="362"/>
      <c r="AH45" s="362"/>
      <c r="AI45" s="378"/>
      <c r="AJ45" s="362"/>
      <c r="AK45" s="362"/>
      <c r="AL45" s="362"/>
      <c r="AM45" s="378"/>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78"/>
      <c r="AF46" s="362"/>
      <c r="AG46" s="362"/>
      <c r="AH46" s="362"/>
      <c r="AI46" s="378"/>
      <c r="AJ46" s="362"/>
      <c r="AK46" s="362"/>
      <c r="AL46" s="362"/>
      <c r="AM46" s="378"/>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0"/>
      <c r="Z47" s="700"/>
      <c r="AA47" s="701"/>
      <c r="AB47" s="874" t="s">
        <v>12</v>
      </c>
      <c r="AC47" s="875"/>
      <c r="AD47" s="876"/>
      <c r="AE47" s="612" t="s">
        <v>372</v>
      </c>
      <c r="AF47" s="612"/>
      <c r="AG47" s="612"/>
      <c r="AH47" s="612"/>
      <c r="AI47" s="612" t="s">
        <v>373</v>
      </c>
      <c r="AJ47" s="612"/>
      <c r="AK47" s="612"/>
      <c r="AL47" s="612"/>
      <c r="AM47" s="612" t="s">
        <v>374</v>
      </c>
      <c r="AN47" s="612"/>
      <c r="AO47" s="612"/>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1"/>
      <c r="Z48" s="872"/>
      <c r="AA48" s="873"/>
      <c r="AB48" s="877"/>
      <c r="AC48" s="878"/>
      <c r="AD48" s="879"/>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0"/>
      <c r="I49" s="880"/>
      <c r="J49" s="880"/>
      <c r="K49" s="880"/>
      <c r="L49" s="880"/>
      <c r="M49" s="880"/>
      <c r="N49" s="880"/>
      <c r="O49" s="881"/>
      <c r="P49" s="111"/>
      <c r="Q49" s="888"/>
      <c r="R49" s="888"/>
      <c r="S49" s="888"/>
      <c r="T49" s="888"/>
      <c r="U49" s="888"/>
      <c r="V49" s="888"/>
      <c r="W49" s="888"/>
      <c r="X49" s="889"/>
      <c r="Y49" s="898" t="s">
        <v>14</v>
      </c>
      <c r="Z49" s="899"/>
      <c r="AA49" s="900"/>
      <c r="AB49" s="325"/>
      <c r="AC49" s="902"/>
      <c r="AD49" s="902"/>
      <c r="AE49" s="378"/>
      <c r="AF49" s="362"/>
      <c r="AG49" s="362"/>
      <c r="AH49" s="362"/>
      <c r="AI49" s="378"/>
      <c r="AJ49" s="362"/>
      <c r="AK49" s="362"/>
      <c r="AL49" s="362"/>
      <c r="AM49" s="378"/>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2"/>
      <c r="H50" s="883"/>
      <c r="I50" s="883"/>
      <c r="J50" s="883"/>
      <c r="K50" s="883"/>
      <c r="L50" s="883"/>
      <c r="M50" s="883"/>
      <c r="N50" s="883"/>
      <c r="O50" s="884"/>
      <c r="P50" s="890"/>
      <c r="Q50" s="890"/>
      <c r="R50" s="890"/>
      <c r="S50" s="890"/>
      <c r="T50" s="890"/>
      <c r="U50" s="890"/>
      <c r="V50" s="890"/>
      <c r="W50" s="890"/>
      <c r="X50" s="891"/>
      <c r="Y50" s="262" t="s">
        <v>61</v>
      </c>
      <c r="Z50" s="895"/>
      <c r="AA50" s="896"/>
      <c r="AB50" s="370"/>
      <c r="AC50" s="901"/>
      <c r="AD50" s="901"/>
      <c r="AE50" s="378"/>
      <c r="AF50" s="362"/>
      <c r="AG50" s="362"/>
      <c r="AH50" s="362"/>
      <c r="AI50" s="378"/>
      <c r="AJ50" s="362"/>
      <c r="AK50" s="362"/>
      <c r="AL50" s="362"/>
      <c r="AM50" s="378"/>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5"/>
      <c r="H51" s="886"/>
      <c r="I51" s="886"/>
      <c r="J51" s="886"/>
      <c r="K51" s="886"/>
      <c r="L51" s="886"/>
      <c r="M51" s="886"/>
      <c r="N51" s="886"/>
      <c r="O51" s="887"/>
      <c r="P51" s="892"/>
      <c r="Q51" s="892"/>
      <c r="R51" s="892"/>
      <c r="S51" s="892"/>
      <c r="T51" s="892"/>
      <c r="U51" s="892"/>
      <c r="V51" s="892"/>
      <c r="W51" s="892"/>
      <c r="X51" s="893"/>
      <c r="Y51" s="894" t="s">
        <v>15</v>
      </c>
      <c r="Z51" s="895"/>
      <c r="AA51" s="896"/>
      <c r="AB51" s="739" t="s">
        <v>315</v>
      </c>
      <c r="AC51" s="837"/>
      <c r="AD51" s="837"/>
      <c r="AE51" s="378"/>
      <c r="AF51" s="362"/>
      <c r="AG51" s="362"/>
      <c r="AH51" s="362"/>
      <c r="AI51" s="378"/>
      <c r="AJ51" s="362"/>
      <c r="AK51" s="362"/>
      <c r="AL51" s="362"/>
      <c r="AM51" s="378"/>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5"/>
      <c r="B4" s="916"/>
      <c r="C4" s="916"/>
      <c r="D4" s="916"/>
      <c r="E4" s="916"/>
      <c r="F4" s="917"/>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5"/>
      <c r="B5" s="916"/>
      <c r="C5" s="916"/>
      <c r="D5" s="916"/>
      <c r="E5" s="916"/>
      <c r="F5" s="917"/>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5"/>
      <c r="B6" s="916"/>
      <c r="C6" s="916"/>
      <c r="D6" s="916"/>
      <c r="E6" s="916"/>
      <c r="F6" s="917"/>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5"/>
      <c r="B7" s="916"/>
      <c r="C7" s="916"/>
      <c r="D7" s="916"/>
      <c r="E7" s="916"/>
      <c r="F7" s="917"/>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5"/>
      <c r="B8" s="916"/>
      <c r="C8" s="916"/>
      <c r="D8" s="916"/>
      <c r="E8" s="916"/>
      <c r="F8" s="917"/>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5"/>
      <c r="B9" s="916"/>
      <c r="C9" s="916"/>
      <c r="D9" s="916"/>
      <c r="E9" s="916"/>
      <c r="F9" s="917"/>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5"/>
      <c r="B10" s="916"/>
      <c r="C10" s="916"/>
      <c r="D10" s="916"/>
      <c r="E10" s="916"/>
      <c r="F10" s="917"/>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5"/>
      <c r="B11" s="916"/>
      <c r="C11" s="916"/>
      <c r="D11" s="916"/>
      <c r="E11" s="916"/>
      <c r="F11" s="917"/>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5"/>
      <c r="B12" s="916"/>
      <c r="C12" s="916"/>
      <c r="D12" s="916"/>
      <c r="E12" s="916"/>
      <c r="F12" s="917"/>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5"/>
      <c r="B13" s="916"/>
      <c r="C13" s="916"/>
      <c r="D13" s="916"/>
      <c r="E13" s="916"/>
      <c r="F13" s="917"/>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5"/>
      <c r="B14" s="916"/>
      <c r="C14" s="916"/>
      <c r="D14" s="916"/>
      <c r="E14" s="916"/>
      <c r="F14" s="917"/>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5"/>
      <c r="B15" s="916"/>
      <c r="C15" s="916"/>
      <c r="D15" s="916"/>
      <c r="E15" s="916"/>
      <c r="F15" s="917"/>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5"/>
      <c r="B16" s="916"/>
      <c r="C16" s="916"/>
      <c r="D16" s="916"/>
      <c r="E16" s="916"/>
      <c r="F16" s="917"/>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5"/>
      <c r="B17" s="916"/>
      <c r="C17" s="916"/>
      <c r="D17" s="916"/>
      <c r="E17" s="916"/>
      <c r="F17" s="917"/>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5"/>
      <c r="B18" s="916"/>
      <c r="C18" s="916"/>
      <c r="D18" s="916"/>
      <c r="E18" s="916"/>
      <c r="F18" s="917"/>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5"/>
      <c r="B19" s="916"/>
      <c r="C19" s="916"/>
      <c r="D19" s="916"/>
      <c r="E19" s="916"/>
      <c r="F19" s="917"/>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5"/>
      <c r="B20" s="916"/>
      <c r="C20" s="916"/>
      <c r="D20" s="916"/>
      <c r="E20" s="916"/>
      <c r="F20" s="917"/>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5"/>
      <c r="B21" s="916"/>
      <c r="C21" s="916"/>
      <c r="D21" s="916"/>
      <c r="E21" s="916"/>
      <c r="F21" s="917"/>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5"/>
      <c r="B22" s="916"/>
      <c r="C22" s="916"/>
      <c r="D22" s="916"/>
      <c r="E22" s="916"/>
      <c r="F22" s="917"/>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5"/>
      <c r="B23" s="916"/>
      <c r="C23" s="916"/>
      <c r="D23" s="916"/>
      <c r="E23" s="916"/>
      <c r="F23" s="917"/>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5"/>
      <c r="B24" s="916"/>
      <c r="C24" s="916"/>
      <c r="D24" s="916"/>
      <c r="E24" s="916"/>
      <c r="F24" s="917"/>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5"/>
      <c r="B25" s="916"/>
      <c r="C25" s="916"/>
      <c r="D25" s="916"/>
      <c r="E25" s="916"/>
      <c r="F25" s="917"/>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5"/>
      <c r="B26" s="916"/>
      <c r="C26" s="916"/>
      <c r="D26" s="916"/>
      <c r="E26" s="916"/>
      <c r="F26" s="917"/>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5"/>
      <c r="B27" s="916"/>
      <c r="C27" s="916"/>
      <c r="D27" s="916"/>
      <c r="E27" s="916"/>
      <c r="F27" s="917"/>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5"/>
      <c r="B28" s="916"/>
      <c r="C28" s="916"/>
      <c r="D28" s="916"/>
      <c r="E28" s="916"/>
      <c r="F28" s="917"/>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5"/>
      <c r="B29" s="916"/>
      <c r="C29" s="916"/>
      <c r="D29" s="916"/>
      <c r="E29" s="916"/>
      <c r="F29" s="917"/>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5"/>
      <c r="B30" s="916"/>
      <c r="C30" s="916"/>
      <c r="D30" s="916"/>
      <c r="E30" s="916"/>
      <c r="F30" s="917"/>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5"/>
      <c r="B31" s="916"/>
      <c r="C31" s="916"/>
      <c r="D31" s="916"/>
      <c r="E31" s="916"/>
      <c r="F31" s="917"/>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5"/>
      <c r="B32" s="916"/>
      <c r="C32" s="916"/>
      <c r="D32" s="916"/>
      <c r="E32" s="916"/>
      <c r="F32" s="917"/>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5"/>
      <c r="B33" s="916"/>
      <c r="C33" s="916"/>
      <c r="D33" s="916"/>
      <c r="E33" s="916"/>
      <c r="F33" s="917"/>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5"/>
      <c r="B34" s="916"/>
      <c r="C34" s="916"/>
      <c r="D34" s="916"/>
      <c r="E34" s="916"/>
      <c r="F34" s="917"/>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5"/>
      <c r="B35" s="916"/>
      <c r="C35" s="916"/>
      <c r="D35" s="916"/>
      <c r="E35" s="916"/>
      <c r="F35" s="917"/>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5"/>
      <c r="B36" s="916"/>
      <c r="C36" s="916"/>
      <c r="D36" s="916"/>
      <c r="E36" s="916"/>
      <c r="F36" s="917"/>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5"/>
      <c r="B37" s="916"/>
      <c r="C37" s="916"/>
      <c r="D37" s="916"/>
      <c r="E37" s="916"/>
      <c r="F37" s="917"/>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5"/>
      <c r="B38" s="916"/>
      <c r="C38" s="916"/>
      <c r="D38" s="916"/>
      <c r="E38" s="916"/>
      <c r="F38" s="917"/>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5"/>
      <c r="B39" s="916"/>
      <c r="C39" s="916"/>
      <c r="D39" s="916"/>
      <c r="E39" s="916"/>
      <c r="F39" s="917"/>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5"/>
      <c r="B40" s="916"/>
      <c r="C40" s="916"/>
      <c r="D40" s="916"/>
      <c r="E40" s="916"/>
      <c r="F40" s="917"/>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5"/>
      <c r="B41" s="916"/>
      <c r="C41" s="916"/>
      <c r="D41" s="916"/>
      <c r="E41" s="916"/>
      <c r="F41" s="917"/>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5"/>
      <c r="B42" s="916"/>
      <c r="C42" s="916"/>
      <c r="D42" s="916"/>
      <c r="E42" s="916"/>
      <c r="F42" s="917"/>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5"/>
      <c r="B43" s="916"/>
      <c r="C43" s="916"/>
      <c r="D43" s="916"/>
      <c r="E43" s="916"/>
      <c r="F43" s="917"/>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5"/>
      <c r="B44" s="916"/>
      <c r="C44" s="916"/>
      <c r="D44" s="916"/>
      <c r="E44" s="916"/>
      <c r="F44" s="917"/>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5"/>
      <c r="B45" s="916"/>
      <c r="C45" s="916"/>
      <c r="D45" s="916"/>
      <c r="E45" s="916"/>
      <c r="F45" s="917"/>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5"/>
      <c r="B46" s="916"/>
      <c r="C46" s="916"/>
      <c r="D46" s="916"/>
      <c r="E46" s="916"/>
      <c r="F46" s="917"/>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5"/>
      <c r="B47" s="916"/>
      <c r="C47" s="916"/>
      <c r="D47" s="916"/>
      <c r="E47" s="916"/>
      <c r="F47" s="917"/>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5"/>
      <c r="B48" s="916"/>
      <c r="C48" s="916"/>
      <c r="D48" s="916"/>
      <c r="E48" s="916"/>
      <c r="F48" s="917"/>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5"/>
      <c r="B49" s="916"/>
      <c r="C49" s="916"/>
      <c r="D49" s="916"/>
      <c r="E49" s="916"/>
      <c r="F49" s="917"/>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5"/>
      <c r="B50" s="916"/>
      <c r="C50" s="916"/>
      <c r="D50" s="916"/>
      <c r="E50" s="916"/>
      <c r="F50" s="917"/>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5"/>
      <c r="B51" s="916"/>
      <c r="C51" s="916"/>
      <c r="D51" s="916"/>
      <c r="E51" s="916"/>
      <c r="F51" s="917"/>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5"/>
      <c r="B52" s="916"/>
      <c r="C52" s="916"/>
      <c r="D52" s="916"/>
      <c r="E52" s="916"/>
      <c r="F52" s="917"/>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5"/>
      <c r="B56" s="916"/>
      <c r="C56" s="916"/>
      <c r="D56" s="916"/>
      <c r="E56" s="916"/>
      <c r="F56" s="917"/>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5"/>
      <c r="B57" s="916"/>
      <c r="C57" s="916"/>
      <c r="D57" s="916"/>
      <c r="E57" s="916"/>
      <c r="F57" s="917"/>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5"/>
      <c r="B58" s="916"/>
      <c r="C58" s="916"/>
      <c r="D58" s="916"/>
      <c r="E58" s="916"/>
      <c r="F58" s="917"/>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5"/>
      <c r="B59" s="916"/>
      <c r="C59" s="916"/>
      <c r="D59" s="916"/>
      <c r="E59" s="916"/>
      <c r="F59" s="917"/>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5"/>
      <c r="B60" s="916"/>
      <c r="C60" s="916"/>
      <c r="D60" s="916"/>
      <c r="E60" s="916"/>
      <c r="F60" s="917"/>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5"/>
      <c r="B61" s="916"/>
      <c r="C61" s="916"/>
      <c r="D61" s="916"/>
      <c r="E61" s="916"/>
      <c r="F61" s="917"/>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5"/>
      <c r="B62" s="916"/>
      <c r="C62" s="916"/>
      <c r="D62" s="916"/>
      <c r="E62" s="916"/>
      <c r="F62" s="917"/>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5"/>
      <c r="B63" s="916"/>
      <c r="C63" s="916"/>
      <c r="D63" s="916"/>
      <c r="E63" s="916"/>
      <c r="F63" s="917"/>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5"/>
      <c r="B64" s="916"/>
      <c r="C64" s="916"/>
      <c r="D64" s="916"/>
      <c r="E64" s="916"/>
      <c r="F64" s="917"/>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5"/>
      <c r="B65" s="916"/>
      <c r="C65" s="916"/>
      <c r="D65" s="916"/>
      <c r="E65" s="916"/>
      <c r="F65" s="917"/>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5"/>
      <c r="B66" s="916"/>
      <c r="C66" s="916"/>
      <c r="D66" s="916"/>
      <c r="E66" s="916"/>
      <c r="F66" s="917"/>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5"/>
      <c r="B67" s="916"/>
      <c r="C67" s="916"/>
      <c r="D67" s="916"/>
      <c r="E67" s="916"/>
      <c r="F67" s="917"/>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5"/>
      <c r="B68" s="916"/>
      <c r="C68" s="916"/>
      <c r="D68" s="916"/>
      <c r="E68" s="916"/>
      <c r="F68" s="917"/>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5"/>
      <c r="B69" s="916"/>
      <c r="C69" s="916"/>
      <c r="D69" s="916"/>
      <c r="E69" s="916"/>
      <c r="F69" s="917"/>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5"/>
      <c r="B70" s="916"/>
      <c r="C70" s="916"/>
      <c r="D70" s="916"/>
      <c r="E70" s="916"/>
      <c r="F70" s="917"/>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5"/>
      <c r="B71" s="916"/>
      <c r="C71" s="916"/>
      <c r="D71" s="916"/>
      <c r="E71" s="916"/>
      <c r="F71" s="917"/>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5"/>
      <c r="B72" s="916"/>
      <c r="C72" s="916"/>
      <c r="D72" s="916"/>
      <c r="E72" s="916"/>
      <c r="F72" s="917"/>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5"/>
      <c r="B73" s="916"/>
      <c r="C73" s="916"/>
      <c r="D73" s="916"/>
      <c r="E73" s="916"/>
      <c r="F73" s="917"/>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5"/>
      <c r="B74" s="916"/>
      <c r="C74" s="916"/>
      <c r="D74" s="916"/>
      <c r="E74" s="916"/>
      <c r="F74" s="917"/>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5"/>
      <c r="B75" s="916"/>
      <c r="C75" s="916"/>
      <c r="D75" s="916"/>
      <c r="E75" s="916"/>
      <c r="F75" s="917"/>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5"/>
      <c r="B76" s="916"/>
      <c r="C76" s="916"/>
      <c r="D76" s="916"/>
      <c r="E76" s="916"/>
      <c r="F76" s="917"/>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5"/>
      <c r="B77" s="916"/>
      <c r="C77" s="916"/>
      <c r="D77" s="916"/>
      <c r="E77" s="916"/>
      <c r="F77" s="917"/>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5"/>
      <c r="B78" s="916"/>
      <c r="C78" s="916"/>
      <c r="D78" s="916"/>
      <c r="E78" s="916"/>
      <c r="F78" s="917"/>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5"/>
      <c r="B79" s="916"/>
      <c r="C79" s="916"/>
      <c r="D79" s="916"/>
      <c r="E79" s="916"/>
      <c r="F79" s="917"/>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5"/>
      <c r="B80" s="916"/>
      <c r="C80" s="916"/>
      <c r="D80" s="916"/>
      <c r="E80" s="916"/>
      <c r="F80" s="917"/>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5"/>
      <c r="B81" s="916"/>
      <c r="C81" s="916"/>
      <c r="D81" s="916"/>
      <c r="E81" s="916"/>
      <c r="F81" s="917"/>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5"/>
      <c r="B82" s="916"/>
      <c r="C82" s="916"/>
      <c r="D82" s="916"/>
      <c r="E82" s="916"/>
      <c r="F82" s="917"/>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5"/>
      <c r="B83" s="916"/>
      <c r="C83" s="916"/>
      <c r="D83" s="916"/>
      <c r="E83" s="916"/>
      <c r="F83" s="917"/>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5"/>
      <c r="B84" s="916"/>
      <c r="C84" s="916"/>
      <c r="D84" s="916"/>
      <c r="E84" s="916"/>
      <c r="F84" s="917"/>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5"/>
      <c r="B85" s="916"/>
      <c r="C85" s="916"/>
      <c r="D85" s="916"/>
      <c r="E85" s="916"/>
      <c r="F85" s="917"/>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5"/>
      <c r="B86" s="916"/>
      <c r="C86" s="916"/>
      <c r="D86" s="916"/>
      <c r="E86" s="916"/>
      <c r="F86" s="917"/>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5"/>
      <c r="B87" s="916"/>
      <c r="C87" s="916"/>
      <c r="D87" s="916"/>
      <c r="E87" s="916"/>
      <c r="F87" s="917"/>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5"/>
      <c r="B88" s="916"/>
      <c r="C88" s="916"/>
      <c r="D88" s="916"/>
      <c r="E88" s="916"/>
      <c r="F88" s="917"/>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5"/>
      <c r="B89" s="916"/>
      <c r="C89" s="916"/>
      <c r="D89" s="916"/>
      <c r="E89" s="916"/>
      <c r="F89" s="917"/>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5"/>
      <c r="B90" s="916"/>
      <c r="C90" s="916"/>
      <c r="D90" s="916"/>
      <c r="E90" s="916"/>
      <c r="F90" s="917"/>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5"/>
      <c r="B91" s="916"/>
      <c r="C91" s="916"/>
      <c r="D91" s="916"/>
      <c r="E91" s="916"/>
      <c r="F91" s="917"/>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5"/>
      <c r="B92" s="916"/>
      <c r="C92" s="916"/>
      <c r="D92" s="916"/>
      <c r="E92" s="916"/>
      <c r="F92" s="917"/>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5"/>
      <c r="B93" s="916"/>
      <c r="C93" s="916"/>
      <c r="D93" s="916"/>
      <c r="E93" s="916"/>
      <c r="F93" s="917"/>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5"/>
      <c r="B94" s="916"/>
      <c r="C94" s="916"/>
      <c r="D94" s="916"/>
      <c r="E94" s="916"/>
      <c r="F94" s="917"/>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5"/>
      <c r="B95" s="916"/>
      <c r="C95" s="916"/>
      <c r="D95" s="916"/>
      <c r="E95" s="916"/>
      <c r="F95" s="917"/>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5"/>
      <c r="B96" s="916"/>
      <c r="C96" s="916"/>
      <c r="D96" s="916"/>
      <c r="E96" s="916"/>
      <c r="F96" s="917"/>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5"/>
      <c r="B97" s="916"/>
      <c r="C97" s="916"/>
      <c r="D97" s="916"/>
      <c r="E97" s="916"/>
      <c r="F97" s="917"/>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5"/>
      <c r="B98" s="916"/>
      <c r="C98" s="916"/>
      <c r="D98" s="916"/>
      <c r="E98" s="916"/>
      <c r="F98" s="917"/>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5"/>
      <c r="B99" s="916"/>
      <c r="C99" s="916"/>
      <c r="D99" s="916"/>
      <c r="E99" s="916"/>
      <c r="F99" s="917"/>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5"/>
      <c r="B100" s="916"/>
      <c r="C100" s="916"/>
      <c r="D100" s="916"/>
      <c r="E100" s="916"/>
      <c r="F100" s="917"/>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5"/>
      <c r="B101" s="916"/>
      <c r="C101" s="916"/>
      <c r="D101" s="916"/>
      <c r="E101" s="916"/>
      <c r="F101" s="917"/>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5"/>
      <c r="B102" s="916"/>
      <c r="C102" s="916"/>
      <c r="D102" s="916"/>
      <c r="E102" s="916"/>
      <c r="F102" s="917"/>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5"/>
      <c r="B103" s="916"/>
      <c r="C103" s="916"/>
      <c r="D103" s="916"/>
      <c r="E103" s="916"/>
      <c r="F103" s="917"/>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5"/>
      <c r="B104" s="916"/>
      <c r="C104" s="916"/>
      <c r="D104" s="916"/>
      <c r="E104" s="916"/>
      <c r="F104" s="917"/>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5"/>
      <c r="B105" s="916"/>
      <c r="C105" s="916"/>
      <c r="D105" s="916"/>
      <c r="E105" s="916"/>
      <c r="F105" s="917"/>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5"/>
      <c r="B109" s="916"/>
      <c r="C109" s="916"/>
      <c r="D109" s="916"/>
      <c r="E109" s="916"/>
      <c r="F109" s="917"/>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5"/>
      <c r="B110" s="916"/>
      <c r="C110" s="916"/>
      <c r="D110" s="916"/>
      <c r="E110" s="916"/>
      <c r="F110" s="917"/>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5"/>
      <c r="B111" s="916"/>
      <c r="C111" s="916"/>
      <c r="D111" s="916"/>
      <c r="E111" s="916"/>
      <c r="F111" s="917"/>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5"/>
      <c r="B112" s="916"/>
      <c r="C112" s="916"/>
      <c r="D112" s="916"/>
      <c r="E112" s="916"/>
      <c r="F112" s="917"/>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5"/>
      <c r="B113" s="916"/>
      <c r="C113" s="916"/>
      <c r="D113" s="916"/>
      <c r="E113" s="916"/>
      <c r="F113" s="917"/>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5"/>
      <c r="B114" s="916"/>
      <c r="C114" s="916"/>
      <c r="D114" s="916"/>
      <c r="E114" s="916"/>
      <c r="F114" s="917"/>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5"/>
      <c r="B115" s="916"/>
      <c r="C115" s="916"/>
      <c r="D115" s="916"/>
      <c r="E115" s="916"/>
      <c r="F115" s="917"/>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5"/>
      <c r="B116" s="916"/>
      <c r="C116" s="916"/>
      <c r="D116" s="916"/>
      <c r="E116" s="916"/>
      <c r="F116" s="917"/>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5"/>
      <c r="B117" s="916"/>
      <c r="C117" s="916"/>
      <c r="D117" s="916"/>
      <c r="E117" s="916"/>
      <c r="F117" s="917"/>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5"/>
      <c r="B118" s="916"/>
      <c r="C118" s="916"/>
      <c r="D118" s="916"/>
      <c r="E118" s="916"/>
      <c r="F118" s="917"/>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5"/>
      <c r="B119" s="916"/>
      <c r="C119" s="916"/>
      <c r="D119" s="916"/>
      <c r="E119" s="916"/>
      <c r="F119" s="917"/>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5"/>
      <c r="B120" s="916"/>
      <c r="C120" s="916"/>
      <c r="D120" s="916"/>
      <c r="E120" s="916"/>
      <c r="F120" s="917"/>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5"/>
      <c r="B121" s="916"/>
      <c r="C121" s="916"/>
      <c r="D121" s="916"/>
      <c r="E121" s="916"/>
      <c r="F121" s="917"/>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5"/>
      <c r="B122" s="916"/>
      <c r="C122" s="916"/>
      <c r="D122" s="916"/>
      <c r="E122" s="916"/>
      <c r="F122" s="917"/>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5"/>
      <c r="B123" s="916"/>
      <c r="C123" s="916"/>
      <c r="D123" s="916"/>
      <c r="E123" s="916"/>
      <c r="F123" s="917"/>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5"/>
      <c r="B124" s="916"/>
      <c r="C124" s="916"/>
      <c r="D124" s="916"/>
      <c r="E124" s="916"/>
      <c r="F124" s="917"/>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5"/>
      <c r="B125" s="916"/>
      <c r="C125" s="916"/>
      <c r="D125" s="916"/>
      <c r="E125" s="916"/>
      <c r="F125" s="917"/>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5"/>
      <c r="B126" s="916"/>
      <c r="C126" s="916"/>
      <c r="D126" s="916"/>
      <c r="E126" s="916"/>
      <c r="F126" s="917"/>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5"/>
      <c r="B127" s="916"/>
      <c r="C127" s="916"/>
      <c r="D127" s="916"/>
      <c r="E127" s="916"/>
      <c r="F127" s="917"/>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5"/>
      <c r="B128" s="916"/>
      <c r="C128" s="916"/>
      <c r="D128" s="916"/>
      <c r="E128" s="916"/>
      <c r="F128" s="917"/>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5"/>
      <c r="B129" s="916"/>
      <c r="C129" s="916"/>
      <c r="D129" s="916"/>
      <c r="E129" s="916"/>
      <c r="F129" s="917"/>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5"/>
      <c r="B130" s="916"/>
      <c r="C130" s="916"/>
      <c r="D130" s="916"/>
      <c r="E130" s="916"/>
      <c r="F130" s="917"/>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5"/>
      <c r="B131" s="916"/>
      <c r="C131" s="916"/>
      <c r="D131" s="916"/>
      <c r="E131" s="916"/>
      <c r="F131" s="917"/>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5"/>
      <c r="B132" s="916"/>
      <c r="C132" s="916"/>
      <c r="D132" s="916"/>
      <c r="E132" s="916"/>
      <c r="F132" s="917"/>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5"/>
      <c r="B133" s="916"/>
      <c r="C133" s="916"/>
      <c r="D133" s="916"/>
      <c r="E133" s="916"/>
      <c r="F133" s="917"/>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5"/>
      <c r="B134" s="916"/>
      <c r="C134" s="916"/>
      <c r="D134" s="916"/>
      <c r="E134" s="916"/>
      <c r="F134" s="917"/>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5"/>
      <c r="B135" s="916"/>
      <c r="C135" s="916"/>
      <c r="D135" s="916"/>
      <c r="E135" s="916"/>
      <c r="F135" s="917"/>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5"/>
      <c r="B136" s="916"/>
      <c r="C136" s="916"/>
      <c r="D136" s="916"/>
      <c r="E136" s="916"/>
      <c r="F136" s="917"/>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5"/>
      <c r="B137" s="916"/>
      <c r="C137" s="916"/>
      <c r="D137" s="916"/>
      <c r="E137" s="916"/>
      <c r="F137" s="917"/>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5"/>
      <c r="B138" s="916"/>
      <c r="C138" s="916"/>
      <c r="D138" s="916"/>
      <c r="E138" s="916"/>
      <c r="F138" s="917"/>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5"/>
      <c r="B139" s="916"/>
      <c r="C139" s="916"/>
      <c r="D139" s="916"/>
      <c r="E139" s="916"/>
      <c r="F139" s="917"/>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5"/>
      <c r="B140" s="916"/>
      <c r="C140" s="916"/>
      <c r="D140" s="916"/>
      <c r="E140" s="916"/>
      <c r="F140" s="917"/>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5"/>
      <c r="B141" s="916"/>
      <c r="C141" s="916"/>
      <c r="D141" s="916"/>
      <c r="E141" s="916"/>
      <c r="F141" s="917"/>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5"/>
      <c r="B142" s="916"/>
      <c r="C142" s="916"/>
      <c r="D142" s="916"/>
      <c r="E142" s="916"/>
      <c r="F142" s="917"/>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5"/>
      <c r="B143" s="916"/>
      <c r="C143" s="916"/>
      <c r="D143" s="916"/>
      <c r="E143" s="916"/>
      <c r="F143" s="917"/>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5"/>
      <c r="B144" s="916"/>
      <c r="C144" s="916"/>
      <c r="D144" s="916"/>
      <c r="E144" s="916"/>
      <c r="F144" s="917"/>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5"/>
      <c r="B145" s="916"/>
      <c r="C145" s="916"/>
      <c r="D145" s="916"/>
      <c r="E145" s="916"/>
      <c r="F145" s="917"/>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5"/>
      <c r="B146" s="916"/>
      <c r="C146" s="916"/>
      <c r="D146" s="916"/>
      <c r="E146" s="916"/>
      <c r="F146" s="917"/>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5"/>
      <c r="B147" s="916"/>
      <c r="C147" s="916"/>
      <c r="D147" s="916"/>
      <c r="E147" s="916"/>
      <c r="F147" s="917"/>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5"/>
      <c r="B148" s="916"/>
      <c r="C148" s="916"/>
      <c r="D148" s="916"/>
      <c r="E148" s="916"/>
      <c r="F148" s="917"/>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5"/>
      <c r="B149" s="916"/>
      <c r="C149" s="916"/>
      <c r="D149" s="916"/>
      <c r="E149" s="916"/>
      <c r="F149" s="917"/>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5"/>
      <c r="B150" s="916"/>
      <c r="C150" s="916"/>
      <c r="D150" s="916"/>
      <c r="E150" s="916"/>
      <c r="F150" s="917"/>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5"/>
      <c r="B151" s="916"/>
      <c r="C151" s="916"/>
      <c r="D151" s="916"/>
      <c r="E151" s="916"/>
      <c r="F151" s="917"/>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5"/>
      <c r="B152" s="916"/>
      <c r="C152" s="916"/>
      <c r="D152" s="916"/>
      <c r="E152" s="916"/>
      <c r="F152" s="917"/>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5"/>
      <c r="B153" s="916"/>
      <c r="C153" s="916"/>
      <c r="D153" s="916"/>
      <c r="E153" s="916"/>
      <c r="F153" s="917"/>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5"/>
      <c r="B154" s="916"/>
      <c r="C154" s="916"/>
      <c r="D154" s="916"/>
      <c r="E154" s="916"/>
      <c r="F154" s="917"/>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5"/>
      <c r="B155" s="916"/>
      <c r="C155" s="916"/>
      <c r="D155" s="916"/>
      <c r="E155" s="916"/>
      <c r="F155" s="917"/>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5"/>
      <c r="B156" s="916"/>
      <c r="C156" s="916"/>
      <c r="D156" s="916"/>
      <c r="E156" s="916"/>
      <c r="F156" s="917"/>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5"/>
      <c r="B157" s="916"/>
      <c r="C157" s="916"/>
      <c r="D157" s="916"/>
      <c r="E157" s="916"/>
      <c r="F157" s="917"/>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5"/>
      <c r="B158" s="916"/>
      <c r="C158" s="916"/>
      <c r="D158" s="916"/>
      <c r="E158" s="916"/>
      <c r="F158" s="917"/>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5"/>
      <c r="B162" s="916"/>
      <c r="C162" s="916"/>
      <c r="D162" s="916"/>
      <c r="E162" s="916"/>
      <c r="F162" s="917"/>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5"/>
      <c r="B163" s="916"/>
      <c r="C163" s="916"/>
      <c r="D163" s="916"/>
      <c r="E163" s="916"/>
      <c r="F163" s="917"/>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5"/>
      <c r="B164" s="916"/>
      <c r="C164" s="916"/>
      <c r="D164" s="916"/>
      <c r="E164" s="916"/>
      <c r="F164" s="917"/>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5"/>
      <c r="B165" s="916"/>
      <c r="C165" s="916"/>
      <c r="D165" s="916"/>
      <c r="E165" s="916"/>
      <c r="F165" s="917"/>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5"/>
      <c r="B166" s="916"/>
      <c r="C166" s="916"/>
      <c r="D166" s="916"/>
      <c r="E166" s="916"/>
      <c r="F166" s="917"/>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5"/>
      <c r="B167" s="916"/>
      <c r="C167" s="916"/>
      <c r="D167" s="916"/>
      <c r="E167" s="916"/>
      <c r="F167" s="917"/>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5"/>
      <c r="B168" s="916"/>
      <c r="C168" s="916"/>
      <c r="D168" s="916"/>
      <c r="E168" s="916"/>
      <c r="F168" s="917"/>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5"/>
      <c r="B169" s="916"/>
      <c r="C169" s="916"/>
      <c r="D169" s="916"/>
      <c r="E169" s="916"/>
      <c r="F169" s="917"/>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5"/>
      <c r="B170" s="916"/>
      <c r="C170" s="916"/>
      <c r="D170" s="916"/>
      <c r="E170" s="916"/>
      <c r="F170" s="917"/>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5"/>
      <c r="B171" s="916"/>
      <c r="C171" s="916"/>
      <c r="D171" s="916"/>
      <c r="E171" s="916"/>
      <c r="F171" s="917"/>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5"/>
      <c r="B172" s="916"/>
      <c r="C172" s="916"/>
      <c r="D172" s="916"/>
      <c r="E172" s="916"/>
      <c r="F172" s="917"/>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5"/>
      <c r="B173" s="916"/>
      <c r="C173" s="916"/>
      <c r="D173" s="916"/>
      <c r="E173" s="916"/>
      <c r="F173" s="917"/>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5"/>
      <c r="B174" s="916"/>
      <c r="C174" s="916"/>
      <c r="D174" s="916"/>
      <c r="E174" s="916"/>
      <c r="F174" s="917"/>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5"/>
      <c r="B175" s="916"/>
      <c r="C175" s="916"/>
      <c r="D175" s="916"/>
      <c r="E175" s="916"/>
      <c r="F175" s="917"/>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5"/>
      <c r="B176" s="916"/>
      <c r="C176" s="916"/>
      <c r="D176" s="916"/>
      <c r="E176" s="916"/>
      <c r="F176" s="917"/>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5"/>
      <c r="B177" s="916"/>
      <c r="C177" s="916"/>
      <c r="D177" s="916"/>
      <c r="E177" s="916"/>
      <c r="F177" s="917"/>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5"/>
      <c r="B178" s="916"/>
      <c r="C178" s="916"/>
      <c r="D178" s="916"/>
      <c r="E178" s="916"/>
      <c r="F178" s="917"/>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5"/>
      <c r="B179" s="916"/>
      <c r="C179" s="916"/>
      <c r="D179" s="916"/>
      <c r="E179" s="916"/>
      <c r="F179" s="917"/>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5"/>
      <c r="B180" s="916"/>
      <c r="C180" s="916"/>
      <c r="D180" s="916"/>
      <c r="E180" s="916"/>
      <c r="F180" s="917"/>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5"/>
      <c r="B181" s="916"/>
      <c r="C181" s="916"/>
      <c r="D181" s="916"/>
      <c r="E181" s="916"/>
      <c r="F181" s="917"/>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5"/>
      <c r="B182" s="916"/>
      <c r="C182" s="916"/>
      <c r="D182" s="916"/>
      <c r="E182" s="916"/>
      <c r="F182" s="917"/>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5"/>
      <c r="B183" s="916"/>
      <c r="C183" s="916"/>
      <c r="D183" s="916"/>
      <c r="E183" s="916"/>
      <c r="F183" s="917"/>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5"/>
      <c r="B184" s="916"/>
      <c r="C184" s="916"/>
      <c r="D184" s="916"/>
      <c r="E184" s="916"/>
      <c r="F184" s="917"/>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5"/>
      <c r="B185" s="916"/>
      <c r="C185" s="916"/>
      <c r="D185" s="916"/>
      <c r="E185" s="916"/>
      <c r="F185" s="917"/>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5"/>
      <c r="B186" s="916"/>
      <c r="C186" s="916"/>
      <c r="D186" s="916"/>
      <c r="E186" s="916"/>
      <c r="F186" s="917"/>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5"/>
      <c r="B187" s="916"/>
      <c r="C187" s="916"/>
      <c r="D187" s="916"/>
      <c r="E187" s="916"/>
      <c r="F187" s="917"/>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5"/>
      <c r="B188" s="916"/>
      <c r="C188" s="916"/>
      <c r="D188" s="916"/>
      <c r="E188" s="916"/>
      <c r="F188" s="917"/>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5"/>
      <c r="B189" s="916"/>
      <c r="C189" s="916"/>
      <c r="D189" s="916"/>
      <c r="E189" s="916"/>
      <c r="F189" s="917"/>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5"/>
      <c r="B190" s="916"/>
      <c r="C190" s="916"/>
      <c r="D190" s="916"/>
      <c r="E190" s="916"/>
      <c r="F190" s="917"/>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5"/>
      <c r="B191" s="916"/>
      <c r="C191" s="916"/>
      <c r="D191" s="916"/>
      <c r="E191" s="916"/>
      <c r="F191" s="917"/>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5"/>
      <c r="B192" s="916"/>
      <c r="C192" s="916"/>
      <c r="D192" s="916"/>
      <c r="E192" s="916"/>
      <c r="F192" s="917"/>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5"/>
      <c r="B193" s="916"/>
      <c r="C193" s="916"/>
      <c r="D193" s="916"/>
      <c r="E193" s="916"/>
      <c r="F193" s="917"/>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5"/>
      <c r="B194" s="916"/>
      <c r="C194" s="916"/>
      <c r="D194" s="916"/>
      <c r="E194" s="916"/>
      <c r="F194" s="917"/>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5"/>
      <c r="B195" s="916"/>
      <c r="C195" s="916"/>
      <c r="D195" s="916"/>
      <c r="E195" s="916"/>
      <c r="F195" s="917"/>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5"/>
      <c r="B196" s="916"/>
      <c r="C196" s="916"/>
      <c r="D196" s="916"/>
      <c r="E196" s="916"/>
      <c r="F196" s="917"/>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5"/>
      <c r="B197" s="916"/>
      <c r="C197" s="916"/>
      <c r="D197" s="916"/>
      <c r="E197" s="916"/>
      <c r="F197" s="917"/>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5"/>
      <c r="B198" s="916"/>
      <c r="C198" s="916"/>
      <c r="D198" s="916"/>
      <c r="E198" s="916"/>
      <c r="F198" s="917"/>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5"/>
      <c r="B199" s="916"/>
      <c r="C199" s="916"/>
      <c r="D199" s="916"/>
      <c r="E199" s="916"/>
      <c r="F199" s="917"/>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5"/>
      <c r="B200" s="916"/>
      <c r="C200" s="916"/>
      <c r="D200" s="916"/>
      <c r="E200" s="916"/>
      <c r="F200" s="917"/>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5"/>
      <c r="B201" s="916"/>
      <c r="C201" s="916"/>
      <c r="D201" s="916"/>
      <c r="E201" s="916"/>
      <c r="F201" s="917"/>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5"/>
      <c r="B202" s="916"/>
      <c r="C202" s="916"/>
      <c r="D202" s="916"/>
      <c r="E202" s="916"/>
      <c r="F202" s="917"/>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5"/>
      <c r="B203" s="916"/>
      <c r="C203" s="916"/>
      <c r="D203" s="916"/>
      <c r="E203" s="916"/>
      <c r="F203" s="917"/>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5"/>
      <c r="B204" s="916"/>
      <c r="C204" s="916"/>
      <c r="D204" s="916"/>
      <c r="E204" s="916"/>
      <c r="F204" s="917"/>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5"/>
      <c r="B205" s="916"/>
      <c r="C205" s="916"/>
      <c r="D205" s="916"/>
      <c r="E205" s="916"/>
      <c r="F205" s="917"/>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5"/>
      <c r="B206" s="916"/>
      <c r="C206" s="916"/>
      <c r="D206" s="916"/>
      <c r="E206" s="916"/>
      <c r="F206" s="917"/>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5"/>
      <c r="B207" s="916"/>
      <c r="C207" s="916"/>
      <c r="D207" s="916"/>
      <c r="E207" s="916"/>
      <c r="F207" s="917"/>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5"/>
      <c r="B208" s="916"/>
      <c r="C208" s="916"/>
      <c r="D208" s="916"/>
      <c r="E208" s="916"/>
      <c r="F208" s="917"/>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5"/>
      <c r="B209" s="916"/>
      <c r="C209" s="916"/>
      <c r="D209" s="916"/>
      <c r="E209" s="916"/>
      <c r="F209" s="917"/>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5"/>
      <c r="B210" s="916"/>
      <c r="C210" s="916"/>
      <c r="D210" s="916"/>
      <c r="E210" s="916"/>
      <c r="F210" s="917"/>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5"/>
      <c r="B211" s="916"/>
      <c r="C211" s="916"/>
      <c r="D211" s="916"/>
      <c r="E211" s="916"/>
      <c r="F211" s="917"/>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5"/>
      <c r="B215" s="916"/>
      <c r="C215" s="916"/>
      <c r="D215" s="916"/>
      <c r="E215" s="916"/>
      <c r="F215" s="917"/>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5"/>
      <c r="B216" s="916"/>
      <c r="C216" s="916"/>
      <c r="D216" s="916"/>
      <c r="E216" s="916"/>
      <c r="F216" s="917"/>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5"/>
      <c r="B217" s="916"/>
      <c r="C217" s="916"/>
      <c r="D217" s="916"/>
      <c r="E217" s="916"/>
      <c r="F217" s="917"/>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5"/>
      <c r="B218" s="916"/>
      <c r="C218" s="916"/>
      <c r="D218" s="916"/>
      <c r="E218" s="916"/>
      <c r="F218" s="917"/>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5"/>
      <c r="B219" s="916"/>
      <c r="C219" s="916"/>
      <c r="D219" s="916"/>
      <c r="E219" s="916"/>
      <c r="F219" s="917"/>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5"/>
      <c r="B220" s="916"/>
      <c r="C220" s="916"/>
      <c r="D220" s="916"/>
      <c r="E220" s="916"/>
      <c r="F220" s="917"/>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5"/>
      <c r="B221" s="916"/>
      <c r="C221" s="916"/>
      <c r="D221" s="916"/>
      <c r="E221" s="916"/>
      <c r="F221" s="917"/>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5"/>
      <c r="B222" s="916"/>
      <c r="C222" s="916"/>
      <c r="D222" s="916"/>
      <c r="E222" s="916"/>
      <c r="F222" s="917"/>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5"/>
      <c r="B223" s="916"/>
      <c r="C223" s="916"/>
      <c r="D223" s="916"/>
      <c r="E223" s="916"/>
      <c r="F223" s="917"/>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5"/>
      <c r="B224" s="916"/>
      <c r="C224" s="916"/>
      <c r="D224" s="916"/>
      <c r="E224" s="916"/>
      <c r="F224" s="917"/>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5"/>
      <c r="B225" s="916"/>
      <c r="C225" s="916"/>
      <c r="D225" s="916"/>
      <c r="E225" s="916"/>
      <c r="F225" s="917"/>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5"/>
      <c r="B226" s="916"/>
      <c r="C226" s="916"/>
      <c r="D226" s="916"/>
      <c r="E226" s="916"/>
      <c r="F226" s="917"/>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5"/>
      <c r="B227" s="916"/>
      <c r="C227" s="916"/>
      <c r="D227" s="916"/>
      <c r="E227" s="916"/>
      <c r="F227" s="917"/>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5"/>
      <c r="B228" s="916"/>
      <c r="C228" s="916"/>
      <c r="D228" s="916"/>
      <c r="E228" s="916"/>
      <c r="F228" s="917"/>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5"/>
      <c r="B229" s="916"/>
      <c r="C229" s="916"/>
      <c r="D229" s="916"/>
      <c r="E229" s="916"/>
      <c r="F229" s="917"/>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5"/>
      <c r="B230" s="916"/>
      <c r="C230" s="916"/>
      <c r="D230" s="916"/>
      <c r="E230" s="916"/>
      <c r="F230" s="917"/>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5"/>
      <c r="B231" s="916"/>
      <c r="C231" s="916"/>
      <c r="D231" s="916"/>
      <c r="E231" s="916"/>
      <c r="F231" s="917"/>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5"/>
      <c r="B232" s="916"/>
      <c r="C232" s="916"/>
      <c r="D232" s="916"/>
      <c r="E232" s="916"/>
      <c r="F232" s="917"/>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5"/>
      <c r="B233" s="916"/>
      <c r="C233" s="916"/>
      <c r="D233" s="916"/>
      <c r="E233" s="916"/>
      <c r="F233" s="917"/>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5"/>
      <c r="B234" s="916"/>
      <c r="C234" s="916"/>
      <c r="D234" s="916"/>
      <c r="E234" s="916"/>
      <c r="F234" s="917"/>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5"/>
      <c r="B235" s="916"/>
      <c r="C235" s="916"/>
      <c r="D235" s="916"/>
      <c r="E235" s="916"/>
      <c r="F235" s="917"/>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5"/>
      <c r="B236" s="916"/>
      <c r="C236" s="916"/>
      <c r="D236" s="916"/>
      <c r="E236" s="916"/>
      <c r="F236" s="917"/>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5"/>
      <c r="B237" s="916"/>
      <c r="C237" s="916"/>
      <c r="D237" s="916"/>
      <c r="E237" s="916"/>
      <c r="F237" s="917"/>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5"/>
      <c r="B238" s="916"/>
      <c r="C238" s="916"/>
      <c r="D238" s="916"/>
      <c r="E238" s="916"/>
      <c r="F238" s="917"/>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5"/>
      <c r="B239" s="916"/>
      <c r="C239" s="916"/>
      <c r="D239" s="916"/>
      <c r="E239" s="916"/>
      <c r="F239" s="917"/>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5"/>
      <c r="B240" s="916"/>
      <c r="C240" s="916"/>
      <c r="D240" s="916"/>
      <c r="E240" s="916"/>
      <c r="F240" s="917"/>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5"/>
      <c r="B241" s="916"/>
      <c r="C241" s="916"/>
      <c r="D241" s="916"/>
      <c r="E241" s="916"/>
      <c r="F241" s="917"/>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5"/>
      <c r="B242" s="916"/>
      <c r="C242" s="916"/>
      <c r="D242" s="916"/>
      <c r="E242" s="916"/>
      <c r="F242" s="917"/>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5"/>
      <c r="B243" s="916"/>
      <c r="C243" s="916"/>
      <c r="D243" s="916"/>
      <c r="E243" s="916"/>
      <c r="F243" s="917"/>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5"/>
      <c r="B244" s="916"/>
      <c r="C244" s="916"/>
      <c r="D244" s="916"/>
      <c r="E244" s="916"/>
      <c r="F244" s="917"/>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5"/>
      <c r="B245" s="916"/>
      <c r="C245" s="916"/>
      <c r="D245" s="916"/>
      <c r="E245" s="916"/>
      <c r="F245" s="917"/>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5"/>
      <c r="B246" s="916"/>
      <c r="C246" s="916"/>
      <c r="D246" s="916"/>
      <c r="E246" s="916"/>
      <c r="F246" s="917"/>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5"/>
      <c r="B247" s="916"/>
      <c r="C247" s="916"/>
      <c r="D247" s="916"/>
      <c r="E247" s="916"/>
      <c r="F247" s="917"/>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5"/>
      <c r="B248" s="916"/>
      <c r="C248" s="916"/>
      <c r="D248" s="916"/>
      <c r="E248" s="916"/>
      <c r="F248" s="917"/>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5"/>
      <c r="B249" s="916"/>
      <c r="C249" s="916"/>
      <c r="D249" s="916"/>
      <c r="E249" s="916"/>
      <c r="F249" s="917"/>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5"/>
      <c r="B250" s="916"/>
      <c r="C250" s="916"/>
      <c r="D250" s="916"/>
      <c r="E250" s="916"/>
      <c r="F250" s="917"/>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5"/>
      <c r="B251" s="916"/>
      <c r="C251" s="916"/>
      <c r="D251" s="916"/>
      <c r="E251" s="916"/>
      <c r="F251" s="917"/>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5"/>
      <c r="B252" s="916"/>
      <c r="C252" s="916"/>
      <c r="D252" s="916"/>
      <c r="E252" s="916"/>
      <c r="F252" s="917"/>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5"/>
      <c r="B253" s="916"/>
      <c r="C253" s="916"/>
      <c r="D253" s="916"/>
      <c r="E253" s="916"/>
      <c r="F253" s="917"/>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5"/>
      <c r="B254" s="916"/>
      <c r="C254" s="916"/>
      <c r="D254" s="916"/>
      <c r="E254" s="916"/>
      <c r="F254" s="917"/>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5"/>
      <c r="B255" s="916"/>
      <c r="C255" s="916"/>
      <c r="D255" s="916"/>
      <c r="E255" s="916"/>
      <c r="F255" s="917"/>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5"/>
      <c r="B256" s="916"/>
      <c r="C256" s="916"/>
      <c r="D256" s="916"/>
      <c r="E256" s="916"/>
      <c r="F256" s="917"/>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5"/>
      <c r="B257" s="916"/>
      <c r="C257" s="916"/>
      <c r="D257" s="916"/>
      <c r="E257" s="916"/>
      <c r="F257" s="917"/>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5"/>
      <c r="B258" s="916"/>
      <c r="C258" s="916"/>
      <c r="D258" s="916"/>
      <c r="E258" s="916"/>
      <c r="F258" s="917"/>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5"/>
      <c r="B259" s="916"/>
      <c r="C259" s="916"/>
      <c r="D259" s="916"/>
      <c r="E259" s="916"/>
      <c r="F259" s="917"/>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5"/>
      <c r="B260" s="916"/>
      <c r="C260" s="916"/>
      <c r="D260" s="916"/>
      <c r="E260" s="916"/>
      <c r="F260" s="917"/>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5"/>
      <c r="B261" s="916"/>
      <c r="C261" s="916"/>
      <c r="D261" s="916"/>
      <c r="E261" s="916"/>
      <c r="F261" s="917"/>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5"/>
      <c r="B262" s="916"/>
      <c r="C262" s="916"/>
      <c r="D262" s="916"/>
      <c r="E262" s="916"/>
      <c r="F262" s="917"/>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5"/>
      <c r="B263" s="916"/>
      <c r="C263" s="916"/>
      <c r="D263" s="916"/>
      <c r="E263" s="916"/>
      <c r="F263" s="917"/>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5"/>
      <c r="B264" s="916"/>
      <c r="C264" s="916"/>
      <c r="D264" s="916"/>
      <c r="E264" s="916"/>
      <c r="F264" s="917"/>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2016-07-07T11:47:47Z</cp:lastPrinted>
  <dcterms:created xsi:type="dcterms:W3CDTF">2012-03-13T00:50:25Z</dcterms:created>
  <dcterms:modified xsi:type="dcterms:W3CDTF">2016-09-06T06:17:02Z</dcterms:modified>
</cp:coreProperties>
</file>