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最終公表に向けて会計課より依頼\会計課提出用\行政事業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89" i="3" l="1"/>
  <c r="AM89" i="3" l="1"/>
  <c r="AI89" i="3"/>
  <c r="AU25" i="3" l="1"/>
  <c r="AM25" i="3"/>
  <c r="AI25"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<sst xmlns="http://schemas.openxmlformats.org/spreadsheetml/2006/main" count="2790" uniqueCount="569">
  <si>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</si>
  <si>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</si>
  <si>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</si>
  <si>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</si>
  <si>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</si>
  <si>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</si>
  <si>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</si>
  <si>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</si>
  <si>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</si>
  <si>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</si>
  <si>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</si>
  <si>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</si>
  <si>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</si>
  <si>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</si>
  <si>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</si>
  <si>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</si>
  <si>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</si>
  <si>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</si>
  <si>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</si>
  <si>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</si>
  <si>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</si>
  <si>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</si>
  <si>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</si>
  <si>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</si>
  <si>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</si>
  <si>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</si>
  <si>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</si>
  <si>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</si>
  <si>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</si>
  <si>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</si>
  <si>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</si>
  <si>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</si>
  <si>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</si>
  <si>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</si>
  <si>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</si>
  <si>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</si>
  <si>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</si>
  <si>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</si>
  <si>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</si>
  <si>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</si>
  <si>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</si>
  <si>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</si>
  <si>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</si>
  <si>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</si>
  <si>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</si>
  <si>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</si>
  <si>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</si>
  <si>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</si>
  <si>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</si>
  <si>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</si>
  <si>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</si>
  <si>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</si>
  <si>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</si>
  <si>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</si>
  <si>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</si>
  <si>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</si>
  <si>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</si>
  <si>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</si>
  <si>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</si>
  <si>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</si>
  <si>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</si>
  <si>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</si>
  <si>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</si>
  <si>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</si>
  <si>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</si>
  <si>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</si>
  <si>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</si>
  <si>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</si>
  <si>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</si>
  <si>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</si>
  <si>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</si>
  <si>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</si>
  <si>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</si>
  <si>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</si>
  <si>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</si>
  <si>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</si>
  <si>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</si>
  <si>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</si>
  <si>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</si>
  <si>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</si>
  <si>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</si>
  <si>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</si>
  <si>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</si>
  <si>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</si>
  <si>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</si>
  <si>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</si>
  <si>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</si>
  <si>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</si>
  <si>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</si>
  <si>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</si>
  <si>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</si>
  <si>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</si>
  <si>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</si>
  <si>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</si>
  <si>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</si>
  <si>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</si>
  <si>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</si>
  <si>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</si>
  <si>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</si>
  <si>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</si>
  <si>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</si>
  <si>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</si>
  <si>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</si>
  <si>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</si>
  <si>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</si>
  <si>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</si>
  <si>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</si>
  <si>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</si>
  <si>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</si>
  <si>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</si>
  <si>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</si>
  <si>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</si>
  <si>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</si>
  <si>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</si>
  <si>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</si>
  <si>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</si>
  <si>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</si>
  <si>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</si>
  <si>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</si>
  <si>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</si>
  <si>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</si>
  <si>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</si>
  <si>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</si>
  <si>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</si>
  <si>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</si>
  <si>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</si>
  <si>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</si>
  <si>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</si>
  <si>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</si>
  <si>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</si>
  <si>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</si>
  <si>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</si>
  <si>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</si>
  <si>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</si>
  <si>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</si>
  <si>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</si>
  <si>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</si>
  <si>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</si>
  <si>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</si>
  <si>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</si>
  <si>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</si>
  <si>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</si>
  <si>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</si>
  <si>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</si>
  <si>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</si>
  <si>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</si>
  <si>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</si>
  <si>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</si>
  <si>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</si>
  <si>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</si>
  <si>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</si>
  <si>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</si>
  <si>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</si>
  <si>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</si>
  <si>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</si>
  <si>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</si>
  <si>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</si>
  <si>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</si>
  <si>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</si>
  <si>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</si>
  <si>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</si>
  <si>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</si>
  <si>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</si>
  <si>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</si>
  <si>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</si>
  <si>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</si>
  <si>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</si>
  <si>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</si>
  <si>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</si>
  <si>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</si>
  <si>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</si>
  <si>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</si>
  <si>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</si>
  <si>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</si>
  <si>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</si>
  <si>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</si>
  <si>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</si>
  <si>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</si>
  <si>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</si>
  <si>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</si>
  <si>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</si>
  <si>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</si>
  <si>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</si>
  <si>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</si>
  <si>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</si>
  <si>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</si>
  <si>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</si>
  <si>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</si>
  <si>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</si>
  <si>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</si>
  <si>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</si>
  <si>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</si>
  <si>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</si>
  <si>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</si>
  <si>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</si>
  <si>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</si>
  <si>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</si>
  <si>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</si>
  <si>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</si>
  <si>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</si>
  <si>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</si>
  <si>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</si>
  <si>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</si>
  <si>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</si>
  <si>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</si>
  <si>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</si>
  <si>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</si>
  <si>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</si>
  <si>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</si>
  <si>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</si>
  <si>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</si>
  <si>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</si>
  <si>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</si>
  <si>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</si>
  <si>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</si>
  <si>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</si>
  <si>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</si>
  <si>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</si>
  <si>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</si>
  <si>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</si>
  <si>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</si>
  <si>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</si>
  <si>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</si>
  <si>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</si>
  <si>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</si>
  <si>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</si>
  <si>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</si>
  <si>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</si>
  <si>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</si>
  <si>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</si>
  <si>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</si>
  <si>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</si>
  <si>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</si>
  <si>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</si>
  <si>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</si>
  <si>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</si>
  <si>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</si>
  <si>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</si>
  <si>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</si>
  <si>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</si>
  <si>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</si>
  <si>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</si>
  <si>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</si>
  <si>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</si>
  <si>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</si>
  <si>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</si>
  <si>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</si>
  <si>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</si>
  <si>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</si>
  <si>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</si>
  <si>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</si>
  <si>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</si>
  <si>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</si>
  <si>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</si>
  <si>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</si>
  <si>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</si>
  <si>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</si>
  <si>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</si>
  <si>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</si>
  <si>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</si>
  <si>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</si>
  <si>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</si>
  <si>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</si>
  <si>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</si>
  <si>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</si>
  <si>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</si>
  <si>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</si>
  <si>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</si>
  <si>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</si>
  <si>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</si>
  <si>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</si>
  <si>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</si>
  <si>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</si>
  <si>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</si>
  <si>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</si>
  <si>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</si>
  <si>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</si>
  <si>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</si>
  <si>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</si>
  <si>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</si>
  <si>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</si>
  <si>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</si>
  <si>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</si>
  <si>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</si>
  <si>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</si>
  <si>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</si>
  <si>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</si>
  <si>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</si>
  <si>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</si>
  <si>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</si>
  <si>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</si>
  <si>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</si>
  <si>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</si>
  <si>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</si>
  <si>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</si>
  <si>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</si>
  <si>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</si>
  <si>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</si>
  <si>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</si>
  <si>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</si>
  <si>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</si>
  <si>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</si>
  <si>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</si>
  <si>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</si>
  <si>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</si>
  <si>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</si>
  <si>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</si>
  <si>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</si>
  <si>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</si>
  <si>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</si>
  <si>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</si>
  <si>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</si>
  <si>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</si>
  <si>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</si>
  <si>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</si>
  <si>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</si>
  <si>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</si>
  <si>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</si>
  <si>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</si>
  <si>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</si>
  <si>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</si>
  <si>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</si>
  <si>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</si>
  <si>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</si>
  <si>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</si>
  <si>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</si>
  <si>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</si>
  <si>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</si>
  <si>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</si>
  <si>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</si>
  <si>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</si>
  <si>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</si>
  <si>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</si>
  <si>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</si>
  <si>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</si>
  <si>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</si>
  <si>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</si>
  <si>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</si>
  <si>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</si>
  <si>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</si>
  <si>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</si>
  <si>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</si>
  <si>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</si>
  <si>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</si>
  <si>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</si>
  <si>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</si>
  <si>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</si>
  <si>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</si>
  <si>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</si>
  <si>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</si>
  <si>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</si>
  <si>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</si>
  <si>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</si>
  <si>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</si>
  <si>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</si>
  <si>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</si>
  <si>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</si>
  <si>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</si>
  <si>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</si>
  <si>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</si>
  <si>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</si>
  <si>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</si>
  <si>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</si>
  <si>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</si>
  <si>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</si>
  <si>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</si>
  <si>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</si>
  <si>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</si>
  <si>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</si>
  <si>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</si>
  <si>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</si>
  <si>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</si>
  <si>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</si>
  <si>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</si>
  <si>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</si>
  <si>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</si>
  <si>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</si>
  <si>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</si>
  <si>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</si>
  <si>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</si>
  <si>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</si>
  <si>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</si>
  <si>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</si>
  <si>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</si>
  <si>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</si>
  <si>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</si>
  <si>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</si>
  <si>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</si>
  <si>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</si>
  <si>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</si>
  <si>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</si>
  <si>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</si>
  <si>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</si>
  <si>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</si>
  <si>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</si>
  <si>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</si>
  <si>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</si>
  <si>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</si>
  <si>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</si>
  <si>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</si>
  <si>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</si>
  <si>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</si>
  <si>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</si>
  <si>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</si>
  <si>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</si>
  <si>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</si>
  <si>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</si>
  <si>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</si>
  <si>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</si>
  <si>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</si>
  <si>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</si>
  <si>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</si>
  <si>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</si>
  <si>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</si>
  <si>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</si>
  <si>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</si>
  <si>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</si>
  <si>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</si>
  <si>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</si>
  <si>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</si>
  <si>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</si>
  <si>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</si>
  <si>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</si>
  <si>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</si>
  <si>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</si>
  <si>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</si>
  <si>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</si>
  <si>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</si>
  <si>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</si>
  <si>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</si>
  <si>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</si>
  <si>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</si>
  <si>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</si>
  <si>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</si>
  <si>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</si>
  <si>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</si>
  <si>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</si>
  <si>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</si>
  <si>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</si>
  <si>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</si>
  <si>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</si>
  <si>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</si>
  <si>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</si>
  <si>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</si>
  <si>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</si>
  <si>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</si>
  <si>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</si>
  <si>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</si>
  <si>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</si>
  <si>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</si>
  <si>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</si>
  <si>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</si>
  <si>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</si>
  <si>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</si>
  <si>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</si>
  <si>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</si>
  <si>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</si>
  <si>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</si>
  <si>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</si>
  <si>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</si>
  <si>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</si>
  <si>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</si>
  <si>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</si>
  <si>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</si>
  <si>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</si>
  <si>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</si>
  <si>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</si>
  <si>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</si>
  <si>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</si>
  <si>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</si>
  <si>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</si>
  <si>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</si>
  <si>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</si>
  <si>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</si>
  <si>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</si>
  <si>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</si>
  <si>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</si>
  <si>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</si>
  <si>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</si>
  <si>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</si>
  <si>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</si>
  <si>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</si>
  <si>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</si>
  <si>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</si>
  <si>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</si>
  <si>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</si>
  <si>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</si>
  <si>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</si>
  <si>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</si>
  <si>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</si>
  <si>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</si>
  <si>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</si>
  <si>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</si>
  <si>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</si>
  <si>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</si>
  <si>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</si>
  <si>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</si>
  <si>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</si>
  <si>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</si>
  <si>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</si>
  <si>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</si>
  <si>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</si>
  <si>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</si>
  <si>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</si>
  <si>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</si>
  <si>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</si>
  <si>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</si>
  <si>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</si>
  <si>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</si>
  <si>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</si>
  <si>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</si>
  <si>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</si>
  <si>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</si>
  <si>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</si>
  <si>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</si>
  <si>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</si>
  <si>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</si>
  <si>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</si>
  <si>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</si>
  <si>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</si>
  <si>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津波防災地域づくり法の施行推進</t>
    <rPh sb="0" eb="2">
      <t>ツナミ</t>
    </rPh>
    <rPh sb="2" eb="4">
      <t>ボウサイ</t>
    </rPh>
    <rPh sb="4" eb="6">
      <t>チイキ</t>
    </rPh>
    <rPh sb="9" eb="10">
      <t>ホウ</t>
    </rPh>
    <rPh sb="11" eb="13">
      <t>セコウ</t>
    </rPh>
    <rPh sb="13" eb="15">
      <t>スイシン</t>
    </rPh>
    <phoneticPr fontId="5"/>
  </si>
  <si>
    <t>総合政策局</t>
    <rPh sb="0" eb="5">
      <t>ソウゴウセイサクキョク</t>
    </rPh>
    <phoneticPr fontId="5"/>
  </si>
  <si>
    <t>参事官（社会資本整備）</t>
    <rPh sb="0" eb="3">
      <t>サンジカン</t>
    </rPh>
    <rPh sb="4" eb="8">
      <t>シャカイシホン</t>
    </rPh>
    <rPh sb="8" eb="10">
      <t>セイビ</t>
    </rPh>
    <phoneticPr fontId="5"/>
  </si>
  <si>
    <t>○</t>
  </si>
  <si>
    <t>津波防災地域づくりに関する法律　第10条</t>
    <phoneticPr fontId="5"/>
  </si>
  <si>
    <t>-</t>
    <phoneticPr fontId="5"/>
  </si>
  <si>
    <t>平成27年度までに推進計画の作成数を10まで引き上げる。</t>
  </si>
  <si>
    <t>推進計画の作成数</t>
    <rPh sb="0" eb="2">
      <t>スイシン</t>
    </rPh>
    <rPh sb="2" eb="4">
      <t>ケイカク</t>
    </rPh>
    <rPh sb="5" eb="7">
      <t>サクセイ</t>
    </rPh>
    <rPh sb="7" eb="8">
      <t>スウ</t>
    </rPh>
    <phoneticPr fontId="5"/>
  </si>
  <si>
    <t>　津波防災地域づくりに関する法律に基づく推進計画の作成を円滑に進めるため、ワークショップの開催等により市町村を支援する。また、全国における津波防災地域づくりの取組状況を実地調査により把握・フォローアップする。</t>
    <phoneticPr fontId="5"/>
  </si>
  <si>
    <t>　津波防災地域づくりに関する法律に基づく推進計画作成に係るノウハウ提供・市町村相互の情報交換の場として、ワークショップを開催する。また、本事業において推進計画に関する優良事例、国内の津波対策の先進事例を他の地域に情報提供することで、全国の推進計画をサポートする。
　さらに、推進計画を作成した市町村を対象に、基本指針において指針となるべき事項が定められている各項目についての実施状況の調査を実施し、必要に応じて助言を行う。</t>
    <phoneticPr fontId="5"/>
  </si>
  <si>
    <t>件</t>
    <rPh sb="0" eb="1">
      <t>ケン</t>
    </rPh>
    <phoneticPr fontId="5"/>
  </si>
  <si>
    <t>ワークショップ等の開催数</t>
    <rPh sb="7" eb="8">
      <t>トウ</t>
    </rPh>
    <rPh sb="9" eb="12">
      <t>カイサイスウ</t>
    </rPh>
    <phoneticPr fontId="5"/>
  </si>
  <si>
    <t>回</t>
    <rPh sb="0" eb="1">
      <t>カイ</t>
    </rPh>
    <phoneticPr fontId="5"/>
  </si>
  <si>
    <t>執行額／推進計画の作成数　　　　　　　　　　　　　　</t>
    <rPh sb="0" eb="2">
      <t>シッコウ</t>
    </rPh>
    <rPh sb="2" eb="3">
      <t>ガク</t>
    </rPh>
    <rPh sb="4" eb="6">
      <t>スイシン</t>
    </rPh>
    <rPh sb="6" eb="8">
      <t>ケイカク</t>
    </rPh>
    <rPh sb="9" eb="12">
      <t>サクセイスウ</t>
    </rPh>
    <phoneticPr fontId="5"/>
  </si>
  <si>
    <t>百万円</t>
    <rPh sb="0" eb="2">
      <t>ヒャクマン</t>
    </rPh>
    <rPh sb="2" eb="3">
      <t>エン</t>
    </rPh>
    <phoneticPr fontId="5"/>
  </si>
  <si>
    <t>　　百万円/件</t>
    <rPh sb="2" eb="4">
      <t>ヒャクマン</t>
    </rPh>
    <rPh sb="4" eb="5">
      <t>エン</t>
    </rPh>
    <rPh sb="6" eb="7">
      <t>ケン</t>
    </rPh>
    <phoneticPr fontId="5"/>
  </si>
  <si>
    <t>‐</t>
  </si>
  <si>
    <t>無</t>
  </si>
  <si>
    <r>
      <t>新2</t>
    </r>
    <r>
      <rPr>
        <sz val="11"/>
        <rFont val="ＭＳ Ｐゴシック"/>
        <family val="3"/>
        <charset val="128"/>
      </rPr>
      <t>5-041</t>
    </r>
    <rPh sb="0" eb="1">
      <t>シン</t>
    </rPh>
    <phoneticPr fontId="5"/>
  </si>
  <si>
    <t>津波による災害から国民の生命、身体及び財産の保護を図ることを目的としており、極めて公共性が高い。平成25年度に行ったアンケートでも、約2/3の市民が推進計画を必要であると感じていることが判明している。</t>
    <rPh sb="0" eb="2">
      <t>ツナミ</t>
    </rPh>
    <rPh sb="5" eb="7">
      <t>サイガイ</t>
    </rPh>
    <rPh sb="9" eb="11">
      <t>コクミン</t>
    </rPh>
    <rPh sb="12" eb="14">
      <t>セイメイ</t>
    </rPh>
    <rPh sb="15" eb="17">
      <t>シンタイ</t>
    </rPh>
    <rPh sb="17" eb="18">
      <t>オヨ</t>
    </rPh>
    <rPh sb="19" eb="21">
      <t>ザイサン</t>
    </rPh>
    <rPh sb="22" eb="24">
      <t>ホゴ</t>
    </rPh>
    <rPh sb="25" eb="26">
      <t>ハカ</t>
    </rPh>
    <rPh sb="30" eb="32">
      <t>モクテキ</t>
    </rPh>
    <rPh sb="38" eb="39">
      <t>キワ</t>
    </rPh>
    <rPh sb="41" eb="44">
      <t>コウキョウセイ</t>
    </rPh>
    <rPh sb="45" eb="46">
      <t>タカ</t>
    </rPh>
    <rPh sb="48" eb="50">
      <t>ヘイセイ</t>
    </rPh>
    <rPh sb="52" eb="54">
      <t>ネンド</t>
    </rPh>
    <rPh sb="55" eb="56">
      <t>オコナ</t>
    </rPh>
    <rPh sb="66" eb="67">
      <t>ヤク</t>
    </rPh>
    <rPh sb="71" eb="73">
      <t>シミン</t>
    </rPh>
    <rPh sb="74" eb="76">
      <t>スイシン</t>
    </rPh>
    <rPh sb="76" eb="78">
      <t>ケイカク</t>
    </rPh>
    <rPh sb="79" eb="81">
      <t>ヒツヨウ</t>
    </rPh>
    <rPh sb="85" eb="86">
      <t>カン</t>
    </rPh>
    <rPh sb="93" eb="95">
      <t>ハンメイ</t>
    </rPh>
    <phoneticPr fontId="5"/>
  </si>
  <si>
    <t>自治体の津波防災地域づくりを迅速な推進を図るものであり、地方自治体・民間等への委託は馴染まない。</t>
    <rPh sb="0" eb="3">
      <t>ジチタイ</t>
    </rPh>
    <rPh sb="4" eb="6">
      <t>ツナミ</t>
    </rPh>
    <rPh sb="6" eb="8">
      <t>ボウサイ</t>
    </rPh>
    <rPh sb="8" eb="10">
      <t>チイキ</t>
    </rPh>
    <rPh sb="14" eb="16">
      <t>ジンソク</t>
    </rPh>
    <rPh sb="17" eb="19">
      <t>スイシン</t>
    </rPh>
    <rPh sb="20" eb="21">
      <t>ハカ</t>
    </rPh>
    <rPh sb="28" eb="30">
      <t>チホウ</t>
    </rPh>
    <rPh sb="30" eb="32">
      <t>ジチ</t>
    </rPh>
    <rPh sb="32" eb="33">
      <t>カラダ</t>
    </rPh>
    <rPh sb="34" eb="36">
      <t>ミンカン</t>
    </rPh>
    <rPh sb="36" eb="37">
      <t>トウ</t>
    </rPh>
    <rPh sb="39" eb="41">
      <t>イタク</t>
    </rPh>
    <rPh sb="42" eb="44">
      <t>ナジ</t>
    </rPh>
    <phoneticPr fontId="5"/>
  </si>
  <si>
    <t>津波による災害から国民の生命、身体及び財産の保護を図ることを目的としており、極めて優先性が高い。</t>
    <rPh sb="41" eb="43">
      <t>ユウセン</t>
    </rPh>
    <rPh sb="43" eb="44">
      <t>セイ</t>
    </rPh>
    <rPh sb="45" eb="46">
      <t>タカ</t>
    </rPh>
    <phoneticPr fontId="5"/>
  </si>
  <si>
    <t>職員旅費は必要最低限であり、真に必要なものに限定されている。</t>
    <rPh sb="0" eb="2">
      <t>ショクイン</t>
    </rPh>
    <rPh sb="2" eb="4">
      <t>リョヒ</t>
    </rPh>
    <rPh sb="5" eb="7">
      <t>ヒツヨウ</t>
    </rPh>
    <rPh sb="7" eb="10">
      <t>サイテイゲン</t>
    </rPh>
    <rPh sb="14" eb="15">
      <t>シン</t>
    </rPh>
    <rPh sb="16" eb="18">
      <t>ヒツヨウ</t>
    </rPh>
    <rPh sb="22" eb="24">
      <t>ゲンテイ</t>
    </rPh>
    <phoneticPr fontId="5"/>
  </si>
  <si>
    <t>職員旅費は必要最低限である上、自治体担当者が本省へ出張するタイミングで説明会を開くなど、工夫が行われている。</t>
    <rPh sb="0" eb="2">
      <t>ショクイン</t>
    </rPh>
    <rPh sb="2" eb="4">
      <t>リョヒ</t>
    </rPh>
    <rPh sb="5" eb="7">
      <t>ヒツヨウ</t>
    </rPh>
    <rPh sb="7" eb="10">
      <t>サイテイゲン</t>
    </rPh>
    <rPh sb="13" eb="14">
      <t>ウエ</t>
    </rPh>
    <rPh sb="15" eb="18">
      <t>ジチタイ</t>
    </rPh>
    <rPh sb="18" eb="21">
      <t>タントウシャ</t>
    </rPh>
    <rPh sb="22" eb="24">
      <t>ホンショウ</t>
    </rPh>
    <rPh sb="25" eb="27">
      <t>シュッチョウ</t>
    </rPh>
    <rPh sb="35" eb="38">
      <t>セツメイカイ</t>
    </rPh>
    <rPh sb="39" eb="40">
      <t>ヒラ</t>
    </rPh>
    <rPh sb="44" eb="46">
      <t>クフウ</t>
    </rPh>
    <rPh sb="47" eb="48">
      <t>オコナ</t>
    </rPh>
    <phoneticPr fontId="5"/>
  </si>
  <si>
    <t>職員旅費は必要最低限であり、低コストで実施されている。</t>
    <rPh sb="0" eb="2">
      <t>ショクイン</t>
    </rPh>
    <rPh sb="2" eb="4">
      <t>リョヒ</t>
    </rPh>
    <rPh sb="5" eb="7">
      <t>ヒツヨウ</t>
    </rPh>
    <rPh sb="7" eb="10">
      <t>サイテイゲン</t>
    </rPh>
    <rPh sb="14" eb="15">
      <t>テイ</t>
    </rPh>
    <rPh sb="19" eb="21">
      <t>ジッシ</t>
    </rPh>
    <phoneticPr fontId="5"/>
  </si>
  <si>
    <t>市町村にて作成された推進計画は、他の自治体が作成する際の参考とされており、十分に活用されているものと判断する。</t>
    <rPh sb="0" eb="3">
      <t>シチョウソン</t>
    </rPh>
    <rPh sb="5" eb="7">
      <t>サクセイ</t>
    </rPh>
    <rPh sb="10" eb="12">
      <t>スイシン</t>
    </rPh>
    <rPh sb="12" eb="14">
      <t>ケイカク</t>
    </rPh>
    <rPh sb="16" eb="17">
      <t>ホカ</t>
    </rPh>
    <rPh sb="18" eb="21">
      <t>ジチタイ</t>
    </rPh>
    <rPh sb="22" eb="24">
      <t>サクセイ</t>
    </rPh>
    <rPh sb="26" eb="27">
      <t>サイ</t>
    </rPh>
    <rPh sb="28" eb="30">
      <t>サンコウ</t>
    </rPh>
    <rPh sb="37" eb="39">
      <t>ジュウブン</t>
    </rPh>
    <rPh sb="40" eb="42">
      <t>カツヨウ</t>
    </rPh>
    <rPh sb="50" eb="52">
      <t>ハンダン</t>
    </rPh>
    <phoneticPr fontId="5"/>
  </si>
  <si>
    <t>1.2/3</t>
    <phoneticPr fontId="5"/>
  </si>
  <si>
    <t>0.7/1</t>
    <phoneticPr fontId="5"/>
  </si>
  <si>
    <t>2.7/1</t>
    <phoneticPr fontId="5"/>
  </si>
  <si>
    <t>事業開始年度当初より低減しており妥当と考える。</t>
    <rPh sb="0" eb="2">
      <t>ジギョウ</t>
    </rPh>
    <rPh sb="2" eb="4">
      <t>カイシ</t>
    </rPh>
    <rPh sb="4" eb="6">
      <t>ネンド</t>
    </rPh>
    <rPh sb="6" eb="8">
      <t>トウショ</t>
    </rPh>
    <rPh sb="10" eb="12">
      <t>テイゲン</t>
    </rPh>
    <rPh sb="16" eb="18">
      <t>ダトウ</t>
    </rPh>
    <rPh sb="19" eb="20">
      <t>カンガ</t>
    </rPh>
    <phoneticPr fontId="5"/>
  </si>
  <si>
    <t>会議や意見公開会などで制度の周知や先進事例の紹介等を行った結果、第１号の推進計画が作成され、毎年推進計画作成数は増加していることから、本事業は有効である.</t>
    <rPh sb="0" eb="2">
      <t>カイギ</t>
    </rPh>
    <rPh sb="3" eb="5">
      <t>イケン</t>
    </rPh>
    <rPh sb="5" eb="7">
      <t>コウカイ</t>
    </rPh>
    <rPh sb="7" eb="8">
      <t>カイ</t>
    </rPh>
    <rPh sb="11" eb="13">
      <t>セイド</t>
    </rPh>
    <rPh sb="14" eb="16">
      <t>シュウチ</t>
    </rPh>
    <rPh sb="17" eb="19">
      <t>センシン</t>
    </rPh>
    <rPh sb="19" eb="21">
      <t>ジレイ</t>
    </rPh>
    <rPh sb="22" eb="24">
      <t>ショウカイ</t>
    </rPh>
    <rPh sb="24" eb="25">
      <t>トウ</t>
    </rPh>
    <rPh sb="26" eb="27">
      <t>オコナ</t>
    </rPh>
    <rPh sb="29" eb="31">
      <t>ケッカ</t>
    </rPh>
    <rPh sb="32" eb="33">
      <t>ダイ</t>
    </rPh>
    <rPh sb="34" eb="35">
      <t>ゴウ</t>
    </rPh>
    <rPh sb="36" eb="38">
      <t>スイシン</t>
    </rPh>
    <rPh sb="38" eb="40">
      <t>ケイカク</t>
    </rPh>
    <rPh sb="41" eb="43">
      <t>サクセイ</t>
    </rPh>
    <rPh sb="46" eb="48">
      <t>マイネン</t>
    </rPh>
    <rPh sb="48" eb="50">
      <t>スイシン</t>
    </rPh>
    <rPh sb="50" eb="52">
      <t>ケイカク</t>
    </rPh>
    <rPh sb="52" eb="54">
      <t>サクセイ</t>
    </rPh>
    <rPh sb="54" eb="55">
      <t>スウ</t>
    </rPh>
    <rPh sb="56" eb="58">
      <t>ゾウカ</t>
    </rPh>
    <rPh sb="67" eb="68">
      <t>ホン</t>
    </rPh>
    <rPh sb="68" eb="70">
      <t>ジギョウ</t>
    </rPh>
    <rPh sb="71" eb="73">
      <t>ユウコウ</t>
    </rPh>
    <phoneticPr fontId="5"/>
  </si>
  <si>
    <t>　本法は津波による災害から国民の生活、身体及び財産の保護を図ることを目的としている。ゆえに本事業は極めて公共性が強く、推進計画の作成にあたっては、最大クラスの津波に対応するという政策転換を受けた前例のない制度であることから、その円滑な立ち上げのため、市町村への初期支援が必要不可欠である。推進計画の作成には市町村・都道府県・国が関わることとなるため、行政間の調整が必要であり、国による助言・指導等を地方公共団体からも引き続き要請されている。
　なお、推進計画の前提となる津波浸水想定が設定される都道府県が増加してきているが、推進計画の作成については、未だなお一定の時間がかかることから、引き続き、国として積極的な支援の必要がある。</t>
    <rPh sb="208" eb="209">
      <t>ヒ</t>
    </rPh>
    <rPh sb="210" eb="211">
      <t>ツヅ</t>
    </rPh>
    <rPh sb="212" eb="214">
      <t>ヨウセイ</t>
    </rPh>
    <rPh sb="252" eb="254">
      <t>ゾウカ</t>
    </rPh>
    <rPh sb="262" eb="264">
      <t>スイシン</t>
    </rPh>
    <rPh sb="264" eb="266">
      <t>ケイカク</t>
    </rPh>
    <rPh sb="267" eb="269">
      <t>サクセイ</t>
    </rPh>
    <rPh sb="275" eb="276">
      <t>イマ</t>
    </rPh>
    <rPh sb="293" eb="294">
      <t>ヒ</t>
    </rPh>
    <rPh sb="295" eb="296">
      <t>ツヅ</t>
    </rPh>
    <rPh sb="298" eb="299">
      <t>クニ</t>
    </rPh>
    <rPh sb="302" eb="305">
      <t>セッキョクテキ</t>
    </rPh>
    <rPh sb="306" eb="308">
      <t>シエン</t>
    </rPh>
    <rPh sb="309" eb="311">
      <t>ヒツヨウ</t>
    </rPh>
    <phoneticPr fontId="5"/>
  </si>
  <si>
    <t>活動実績は概ね見込み通りとなっている。</t>
    <rPh sb="0" eb="2">
      <t>カツドウ</t>
    </rPh>
    <rPh sb="2" eb="4">
      <t>ジッセキ</t>
    </rPh>
    <rPh sb="5" eb="6">
      <t>オオム</t>
    </rPh>
    <rPh sb="7" eb="9">
      <t>ミコ</t>
    </rPh>
    <rPh sb="10" eb="11">
      <t>ドオ</t>
    </rPh>
    <phoneticPr fontId="25"/>
  </si>
  <si>
    <t>平成２８年４月現在、沿岸域を持つ３９都道府県のうち、２４府県にて津波浸水想定が設定されており、推進計画の作成環境が整う一方、推進計画作成状況は必ずしも芳しくないことから、緊急度の高い地域を中心に引き続き支援を行っていくとともに、推進計画作成ガイドラインの作成を現在進めており、地方自治体における推進計画作成の支援を引き続き行っていく。</t>
    <rPh sb="47" eb="49">
      <t>スイシン</t>
    </rPh>
    <rPh sb="49" eb="51">
      <t>ケイカク</t>
    </rPh>
    <rPh sb="52" eb="54">
      <t>サクセイ</t>
    </rPh>
    <rPh sb="54" eb="56">
      <t>カンキョウ</t>
    </rPh>
    <rPh sb="57" eb="58">
      <t>トトノ</t>
    </rPh>
    <rPh sb="59" eb="61">
      <t>イッポウ</t>
    </rPh>
    <rPh sb="62" eb="64">
      <t>スイシン</t>
    </rPh>
    <rPh sb="64" eb="66">
      <t>ケイカク</t>
    </rPh>
    <rPh sb="66" eb="68">
      <t>サクセイ</t>
    </rPh>
    <rPh sb="68" eb="70">
      <t>ジョウキョウ</t>
    </rPh>
    <rPh sb="71" eb="72">
      <t>カナラ</t>
    </rPh>
    <rPh sb="75" eb="76">
      <t>カンバ</t>
    </rPh>
    <rPh sb="97" eb="98">
      <t>ヒ</t>
    </rPh>
    <rPh sb="99" eb="100">
      <t>ツヅ</t>
    </rPh>
    <rPh sb="114" eb="116">
      <t>スイシン</t>
    </rPh>
    <rPh sb="116" eb="118">
      <t>ケイカク</t>
    </rPh>
    <rPh sb="118" eb="120">
      <t>サクセイ</t>
    </rPh>
    <rPh sb="127" eb="129">
      <t>サクセイ</t>
    </rPh>
    <rPh sb="130" eb="132">
      <t>ゲンザイ</t>
    </rPh>
    <rPh sb="132" eb="133">
      <t>スス</t>
    </rPh>
    <rPh sb="138" eb="140">
      <t>チホウ</t>
    </rPh>
    <rPh sb="140" eb="143">
      <t>ジチタイ</t>
    </rPh>
    <rPh sb="147" eb="149">
      <t>スイシン</t>
    </rPh>
    <rPh sb="149" eb="151">
      <t>ケイカク</t>
    </rPh>
    <rPh sb="151" eb="153">
      <t>サクセイ</t>
    </rPh>
    <rPh sb="154" eb="156">
      <t>シエン</t>
    </rPh>
    <rPh sb="157" eb="158">
      <t>ヒ</t>
    </rPh>
    <rPh sb="159" eb="160">
      <t>ツヅ</t>
    </rPh>
    <rPh sb="161" eb="162">
      <t>オコナ</t>
    </rPh>
    <phoneticPr fontId="5"/>
  </si>
  <si>
    <t>－</t>
    <phoneticPr fontId="25"/>
  </si>
  <si>
    <t>-</t>
    <phoneticPr fontId="25"/>
  </si>
  <si>
    <t>-</t>
    <phoneticPr fontId="25"/>
  </si>
  <si>
    <t>終了予定</t>
  </si>
  <si>
    <t>　本件事業のこれまでの成果も活用しながら、引き続き、推進計画策定に向けた自治体への働きかけに取り組まれたい。</t>
    <rPh sb="1" eb="3">
      <t>ホンケン</t>
    </rPh>
    <phoneticPr fontId="25"/>
  </si>
  <si>
    <t>予定通り終了</t>
  </si>
  <si>
    <t>交通費</t>
    <rPh sb="0" eb="3">
      <t>コウツウヒ</t>
    </rPh>
    <phoneticPr fontId="25"/>
  </si>
  <si>
    <t>-</t>
  </si>
  <si>
    <t>-</t>
    <phoneticPr fontId="25"/>
  </si>
  <si>
    <t>これまでの成果を活用しながら、引き続き自治体への支援を行うこととする。</t>
    <rPh sb="5" eb="7">
      <t>セイカ</t>
    </rPh>
    <rPh sb="8" eb="10">
      <t>カツヨウ</t>
    </rPh>
    <rPh sb="15" eb="16">
      <t>ヒ</t>
    </rPh>
    <rPh sb="17" eb="18">
      <t>ツヅ</t>
    </rPh>
    <rPh sb="19" eb="22">
      <t>ジチタイ</t>
    </rPh>
    <rPh sb="24" eb="26">
      <t>シエン</t>
    </rPh>
    <rPh sb="27" eb="28">
      <t>オコナ</t>
    </rPh>
    <phoneticPr fontId="25"/>
  </si>
  <si>
    <t>参事官（社会資本整備）
井上　誠</t>
    <rPh sb="0" eb="3">
      <t>サンジカン</t>
    </rPh>
    <rPh sb="4" eb="8">
      <t>シャカイシホン</t>
    </rPh>
    <rPh sb="8" eb="10">
      <t>セイビ</t>
    </rPh>
    <rPh sb="12" eb="14">
      <t>イノウエ</t>
    </rPh>
    <rPh sb="15" eb="16">
      <t>マコト</t>
    </rPh>
    <phoneticPr fontId="5"/>
  </si>
  <si>
    <t>株式会社ジェイティービー</t>
    <phoneticPr fontId="25"/>
  </si>
  <si>
    <t>職員旅費・委員等旅費</t>
    <rPh sb="0" eb="2">
      <t>ショクイン</t>
    </rPh>
    <rPh sb="2" eb="4">
      <t>リョヒ</t>
    </rPh>
    <rPh sb="5" eb="7">
      <t>イイン</t>
    </rPh>
    <rPh sb="7" eb="8">
      <t>トウ</t>
    </rPh>
    <rPh sb="8" eb="10">
      <t>リョヒ</t>
    </rPh>
    <phoneticPr fontId="25"/>
  </si>
  <si>
    <t>－</t>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</si>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</sst>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127000</xdr:colOff>
      <xdr:row>720</xdr:row>
      <xdr:rowOff>101600</xdr:rowOff>
    </xdr:from>
    <xdr:to>
      <xdr:col>22</xdr:col>
      <xdr:colOff>151130</xdr:colOff>
      <xdr:row>730</xdr:row>
      <xdr:rowOff>126365</xdr:rowOff>
    </xdr:to>
    <xdr:grpSp>
      <xdr:nvGrpSpPr>
        <xdr:cNvPr id="68" name="キャンバス 169"/>
        <xdr:cNvGrpSpPr/>
      </xdr:nvGrpSpPr>
      <xdr:grpSpPr>
        <a:xfrm>
          <a:off x="1549400" y="41592500"/>
          <a:ext cx="3072130" cy="3580765"/>
          <a:chOff x="0" y="0"/>
          <a:chExt cx="3072130" cy="3580765"/>
        </a:xfrm>
      </xdr:grpSpPr>
      <xdr:sp macro="" textlink="">
        <xdr:nvSpPr>
          <xdr:cNvPr id="100" name="正方形/長方形 99"/>
          <xdr:cNvSpPr/>
        </xdr:nvSpPr>
        <xdr:spPr>
          <a:xfrm>
            <a:off x="0" y="0"/>
            <a:ext cx="3072130" cy="3580765"/>
          </a:xfrm>
          <a:prstGeom prst="rect">
            <a:avLst/>
          </a:prstGeom>
          <a:noFill/>
          <a:ln>
            <a:noFill/>
          </a:ln>
        </xdr:spPr>
      </xdr:sp>
      <xdr:sp macro="" textlink="">
        <xdr:nvSpPr>
          <xdr:cNvPr id="101" name="Rectangle 5"/>
          <xdr:cNvSpPr>
            <a:spLocks noChangeArrowheads="1"/>
          </xdr:cNvSpPr>
        </xdr:nvSpPr>
        <xdr:spPr bwMode="auto">
          <a:xfrm>
            <a:off x="834390" y="1784350"/>
            <a:ext cx="985520" cy="45847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sp macro="" textlink="">
        <xdr:nvSpPr>
          <xdr:cNvPr id="102" name="Rectangle 6"/>
          <xdr:cNvSpPr>
            <a:spLocks noChangeArrowheads="1"/>
          </xdr:cNvSpPr>
        </xdr:nvSpPr>
        <xdr:spPr bwMode="auto">
          <a:xfrm>
            <a:off x="292100" y="12700"/>
            <a:ext cx="25019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3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　　　　　　　　</a:t>
            </a:r>
            <a:r>
              <a:rPr lang="ja-JP" sz="13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国土交通省</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03" name="Rectangle 7"/>
          <xdr:cNvSpPr>
            <a:spLocks noChangeArrowheads="1"/>
          </xdr:cNvSpPr>
        </xdr:nvSpPr>
        <xdr:spPr bwMode="auto">
          <a:xfrm>
            <a:off x="1003300" y="266700"/>
            <a:ext cx="1041399"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300" kern="0">
                <a:solidFill>
                  <a:srgbClr val="000000"/>
                </a:solidFill>
                <a:effectLst/>
                <a:latin typeface="ＭＳ Ｐゴシック" panose="020B0600070205080204" pitchFamily="50" charset="-128"/>
                <a:ea typeface="ＭＳ 明朝" panose="02020609040205080304" pitchFamily="17" charset="-128"/>
                <a:cs typeface="ＭＳ Ｐゴシック" panose="020B0600070205080204" pitchFamily="50" charset="-128"/>
              </a:rPr>
              <a:t>　</a:t>
            </a:r>
            <a:r>
              <a:rPr lang="en-US" sz="1300" kern="0">
                <a:solidFill>
                  <a:srgbClr val="000000"/>
                </a:solidFill>
                <a:effectLst/>
                <a:latin typeface="ＭＳ Ｐゴシック" panose="020B0600070205080204" pitchFamily="50" charset="-128"/>
                <a:ea typeface="ＭＳ 明朝" panose="02020609040205080304" pitchFamily="17" charset="-128"/>
                <a:cs typeface="ＭＳ Ｐゴシック" panose="020B0600070205080204" pitchFamily="50" charset="-128"/>
              </a:rPr>
              <a:t>1.6</a:t>
            </a:r>
            <a:r>
              <a:rPr lang="ja-JP" sz="13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04" name="Rectangle 8"/>
          <xdr:cNvSpPr>
            <a:spLocks noChangeArrowheads="1"/>
          </xdr:cNvSpPr>
        </xdr:nvSpPr>
        <xdr:spPr bwMode="auto">
          <a:xfrm>
            <a:off x="354964" y="670559"/>
            <a:ext cx="2321561" cy="49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sz="13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ワークショップ開催、津波防災地域づくりの取り組み状況の把握等</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05" name="Rectangle 9"/>
          <xdr:cNvSpPr>
            <a:spLocks noChangeArrowheads="1"/>
          </xdr:cNvSpPr>
        </xdr:nvSpPr>
        <xdr:spPr bwMode="auto">
          <a:xfrm>
            <a:off x="2956560" y="2230120"/>
            <a:ext cx="1149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06" name="Rectangle 10"/>
          <xdr:cNvSpPr>
            <a:spLocks noChangeArrowheads="1"/>
          </xdr:cNvSpPr>
        </xdr:nvSpPr>
        <xdr:spPr bwMode="auto">
          <a:xfrm>
            <a:off x="850899" y="1803400"/>
            <a:ext cx="952501"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indent="152400" algn="just">
              <a:spcAft>
                <a:spcPts val="0"/>
              </a:spcAft>
            </a:pPr>
            <a:r>
              <a:rPr lang="ja-JP" sz="11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Ａ．事務費</a:t>
            </a:r>
            <a:endParaRPr lang="en-US" altLang="ja-JP" sz="11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endParaRPr>
          </a:p>
          <a:p>
            <a:pPr indent="152400" algn="just">
              <a:spcAft>
                <a:spcPts val="0"/>
              </a:spcAft>
            </a:pPr>
            <a:r>
              <a:rPr lang="ja-JP" altLang="en-US" sz="11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０</a:t>
            </a:r>
            <a:r>
              <a:rPr lang="en-US" altLang="ja-JP" sz="11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a:t>
            </a:r>
            <a:r>
              <a:rPr lang="ja-JP" altLang="en-US" sz="11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７百万円</a:t>
            </a:r>
            <a:endParaRPr lang="en-US" altLang="ja-JP" sz="11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endParaRPr>
          </a:p>
        </xdr:txBody>
      </xdr:sp>
      <xdr:sp macro="" textlink="">
        <xdr:nvSpPr>
          <xdr:cNvPr id="108" name="Rectangle 12"/>
          <xdr:cNvSpPr>
            <a:spLocks noChangeArrowheads="1"/>
          </xdr:cNvSpPr>
        </xdr:nvSpPr>
        <xdr:spPr bwMode="auto">
          <a:xfrm>
            <a:off x="889000" y="2514600"/>
            <a:ext cx="901699"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3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　</a:t>
            </a:r>
            <a:r>
              <a:rPr lang="ja-JP" altLang="en-US" sz="11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職員旅費</a:t>
            </a:r>
            <a:endParaRPr lang="en-US" altLang="ja-JP" sz="13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endParaRPr>
          </a:p>
          <a:p>
            <a:pPr algn="just">
              <a:spcAft>
                <a:spcPts val="0"/>
              </a:spcAft>
            </a:pPr>
            <a:r>
              <a:rPr lang="ja-JP" altLang="en-US" sz="11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　委員等旅費</a:t>
            </a:r>
            <a:endParaRPr lang="en-US" altLang="ja-JP" sz="1100" kern="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endParaRPr>
          </a:p>
          <a:p>
            <a:pPr algn="just">
              <a:spcAft>
                <a:spcPts val="0"/>
              </a:spcAft>
            </a:pPr>
            <a:endParaRPr lang="en-US" altLang="ja-JP" sz="1300" kern="0">
              <a:solidFill>
                <a:srgbClr val="00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xnSp macro="">
        <xdr:nvCxnSpPr>
          <xdr:cNvPr id="110" name="Line 14"/>
          <xdr:cNvCxnSpPr>
            <a:cxnSpLocks noChangeShapeType="1"/>
          </xdr:cNvCxnSpPr>
        </xdr:nvCxnSpPr>
        <xdr:spPr bwMode="auto">
          <a:xfrm>
            <a:off x="278130" y="0"/>
            <a:ext cx="0" cy="4584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111" name="Rectangle 15"/>
          <xdr:cNvSpPr>
            <a:spLocks noChangeArrowheads="1"/>
          </xdr:cNvSpPr>
        </xdr:nvSpPr>
        <xdr:spPr bwMode="auto">
          <a:xfrm>
            <a:off x="278130" y="0"/>
            <a:ext cx="11430" cy="4584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112" name="Line 16"/>
          <xdr:cNvCxnSpPr>
            <a:cxnSpLocks noChangeShapeType="1"/>
          </xdr:cNvCxnSpPr>
        </xdr:nvCxnSpPr>
        <xdr:spPr bwMode="auto">
          <a:xfrm>
            <a:off x="2781935" y="12065"/>
            <a:ext cx="0" cy="44640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113" name="Rectangle 17"/>
          <xdr:cNvSpPr>
            <a:spLocks noChangeArrowheads="1"/>
          </xdr:cNvSpPr>
        </xdr:nvSpPr>
        <xdr:spPr bwMode="auto">
          <a:xfrm>
            <a:off x="2781935" y="12065"/>
            <a:ext cx="12065" cy="44640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114" name="Line 18"/>
          <xdr:cNvCxnSpPr>
            <a:cxnSpLocks noChangeShapeType="1"/>
          </xdr:cNvCxnSpPr>
        </xdr:nvCxnSpPr>
        <xdr:spPr bwMode="auto">
          <a:xfrm>
            <a:off x="1252220" y="1337945"/>
            <a:ext cx="0" cy="4584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115" name="Rectangle 19"/>
          <xdr:cNvSpPr>
            <a:spLocks noChangeArrowheads="1"/>
          </xdr:cNvSpPr>
        </xdr:nvSpPr>
        <xdr:spPr bwMode="auto">
          <a:xfrm>
            <a:off x="1252220" y="1337945"/>
            <a:ext cx="11430" cy="4584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116" name="Line 20"/>
          <xdr:cNvCxnSpPr>
            <a:cxnSpLocks noChangeShapeType="1"/>
          </xdr:cNvCxnSpPr>
        </xdr:nvCxnSpPr>
        <xdr:spPr bwMode="auto">
          <a:xfrm>
            <a:off x="834390" y="1784350"/>
            <a:ext cx="0" cy="4584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117" name="Rectangle 21"/>
          <xdr:cNvSpPr>
            <a:spLocks noChangeArrowheads="1"/>
          </xdr:cNvSpPr>
        </xdr:nvSpPr>
        <xdr:spPr bwMode="auto">
          <a:xfrm>
            <a:off x="834390" y="1784350"/>
            <a:ext cx="12065" cy="4584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118" name="Line 22"/>
          <xdr:cNvCxnSpPr>
            <a:cxnSpLocks noChangeShapeType="1"/>
          </xdr:cNvCxnSpPr>
        </xdr:nvCxnSpPr>
        <xdr:spPr bwMode="auto">
          <a:xfrm>
            <a:off x="1808480" y="1745615"/>
            <a:ext cx="0" cy="44640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119" name="Rectangle 23"/>
          <xdr:cNvSpPr>
            <a:spLocks noChangeArrowheads="1"/>
          </xdr:cNvSpPr>
        </xdr:nvSpPr>
        <xdr:spPr bwMode="auto">
          <a:xfrm>
            <a:off x="1808480" y="1796415"/>
            <a:ext cx="11430" cy="44640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120" name="Line 24"/>
          <xdr:cNvCxnSpPr>
            <a:cxnSpLocks noChangeShapeType="1"/>
          </xdr:cNvCxnSpPr>
        </xdr:nvCxnSpPr>
        <xdr:spPr bwMode="auto">
          <a:xfrm>
            <a:off x="289560" y="0"/>
            <a:ext cx="250444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121" name="Rectangle 25"/>
          <xdr:cNvSpPr>
            <a:spLocks noChangeArrowheads="1"/>
          </xdr:cNvSpPr>
        </xdr:nvSpPr>
        <xdr:spPr bwMode="auto">
          <a:xfrm>
            <a:off x="289560" y="0"/>
            <a:ext cx="2504440" cy="1206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122" name="Line 26"/>
          <xdr:cNvCxnSpPr>
            <a:cxnSpLocks noChangeShapeType="1"/>
          </xdr:cNvCxnSpPr>
        </xdr:nvCxnSpPr>
        <xdr:spPr bwMode="auto">
          <a:xfrm>
            <a:off x="289560" y="445770"/>
            <a:ext cx="250444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123" name="Rectangle 27"/>
          <xdr:cNvSpPr>
            <a:spLocks noChangeArrowheads="1"/>
          </xdr:cNvSpPr>
        </xdr:nvSpPr>
        <xdr:spPr bwMode="auto">
          <a:xfrm>
            <a:off x="289560" y="445770"/>
            <a:ext cx="2504440" cy="127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124" name="Line 28"/>
          <xdr:cNvCxnSpPr>
            <a:cxnSpLocks noChangeShapeType="1"/>
          </xdr:cNvCxnSpPr>
        </xdr:nvCxnSpPr>
        <xdr:spPr bwMode="auto">
          <a:xfrm>
            <a:off x="846455" y="1784350"/>
            <a:ext cx="9734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125" name="Rectangle 29"/>
          <xdr:cNvSpPr>
            <a:spLocks noChangeArrowheads="1"/>
          </xdr:cNvSpPr>
        </xdr:nvSpPr>
        <xdr:spPr bwMode="auto">
          <a:xfrm>
            <a:off x="846455" y="1784350"/>
            <a:ext cx="973455" cy="1206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126" name="Line 30"/>
          <xdr:cNvCxnSpPr>
            <a:cxnSpLocks noChangeShapeType="1"/>
          </xdr:cNvCxnSpPr>
        </xdr:nvCxnSpPr>
        <xdr:spPr bwMode="auto">
          <a:xfrm>
            <a:off x="846455" y="2230120"/>
            <a:ext cx="9734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127" name="Rectangle 31"/>
          <xdr:cNvSpPr>
            <a:spLocks noChangeArrowheads="1"/>
          </xdr:cNvSpPr>
        </xdr:nvSpPr>
        <xdr:spPr bwMode="auto">
          <a:xfrm>
            <a:off x="846455" y="2230120"/>
            <a:ext cx="973455" cy="127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sp macro="" textlink="">
        <xdr:nvSpPr>
          <xdr:cNvPr id="128" name="Freeform 32"/>
          <xdr:cNvSpPr>
            <a:spLocks noEditPoints="1"/>
          </xdr:cNvSpPr>
        </xdr:nvSpPr>
        <xdr:spPr bwMode="auto">
          <a:xfrm>
            <a:off x="266700" y="495300"/>
            <a:ext cx="2480945" cy="805180"/>
          </a:xfrm>
          <a:custGeom>
            <a:avLst/>
            <a:gdLst>
              <a:gd name="T0" fmla="*/ 95 w 3424"/>
              <a:gd name="T1" fmla="*/ 1040 h 1040"/>
              <a:gd name="T2" fmla="*/ 0 w 3424"/>
              <a:gd name="T3" fmla="*/ 946 h 1040"/>
              <a:gd name="T4" fmla="*/ 0 w 3424"/>
              <a:gd name="T5" fmla="*/ 95 h 1040"/>
              <a:gd name="T6" fmla="*/ 95 w 3424"/>
              <a:gd name="T7" fmla="*/ 0 h 1040"/>
              <a:gd name="T8" fmla="*/ 3330 w 3424"/>
              <a:gd name="T9" fmla="*/ 0 h 1040"/>
              <a:gd name="T10" fmla="*/ 3424 w 3424"/>
              <a:gd name="T11" fmla="*/ 95 h 1040"/>
              <a:gd name="T12" fmla="*/ 3424 w 3424"/>
              <a:gd name="T13" fmla="*/ 946 h 1040"/>
              <a:gd name="T14" fmla="*/ 3330 w 3424"/>
              <a:gd name="T15" fmla="*/ 1040 h 104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424" h="1040">
                <a:moveTo>
                  <a:pt x="95" y="1040"/>
                </a:moveTo>
                <a:cubicBezTo>
                  <a:pt x="43" y="1040"/>
                  <a:pt x="0" y="998"/>
                  <a:pt x="0" y="946"/>
                </a:cubicBezTo>
                <a:lnTo>
                  <a:pt x="0" y="95"/>
                </a:lnTo>
                <a:cubicBezTo>
                  <a:pt x="0" y="43"/>
                  <a:pt x="43" y="0"/>
                  <a:pt x="95" y="0"/>
                </a:cubicBezTo>
                <a:moveTo>
                  <a:pt x="3330" y="0"/>
                </a:moveTo>
                <a:cubicBezTo>
                  <a:pt x="3382" y="0"/>
                  <a:pt x="3424" y="43"/>
                  <a:pt x="3424" y="95"/>
                </a:cubicBezTo>
                <a:lnTo>
                  <a:pt x="3424" y="946"/>
                </a:lnTo>
                <a:cubicBezTo>
                  <a:pt x="3424" y="998"/>
                  <a:pt x="3382" y="1040"/>
                  <a:pt x="3330" y="1040"/>
                </a:cubicBezTo>
              </a:path>
            </a:pathLst>
          </a:custGeom>
          <a:noFill/>
          <a:ln w="1143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129" name="Freeform 33"/>
          <xdr:cNvSpPr>
            <a:spLocks noEditPoints="1"/>
          </xdr:cNvSpPr>
        </xdr:nvSpPr>
        <xdr:spPr bwMode="auto">
          <a:xfrm>
            <a:off x="811530" y="2267585"/>
            <a:ext cx="1008380" cy="805180"/>
          </a:xfrm>
          <a:custGeom>
            <a:avLst/>
            <a:gdLst>
              <a:gd name="T0" fmla="*/ 95 w 1392"/>
              <a:gd name="T1" fmla="*/ 1040 h 1040"/>
              <a:gd name="T2" fmla="*/ 0 w 1392"/>
              <a:gd name="T3" fmla="*/ 946 h 1040"/>
              <a:gd name="T4" fmla="*/ 0 w 1392"/>
              <a:gd name="T5" fmla="*/ 95 h 1040"/>
              <a:gd name="T6" fmla="*/ 95 w 1392"/>
              <a:gd name="T7" fmla="*/ 0 h 1040"/>
              <a:gd name="T8" fmla="*/ 1298 w 1392"/>
              <a:gd name="T9" fmla="*/ 0 h 1040"/>
              <a:gd name="T10" fmla="*/ 1392 w 1392"/>
              <a:gd name="T11" fmla="*/ 95 h 1040"/>
              <a:gd name="T12" fmla="*/ 1392 w 1392"/>
              <a:gd name="T13" fmla="*/ 946 h 1040"/>
              <a:gd name="T14" fmla="*/ 1298 w 1392"/>
              <a:gd name="T15" fmla="*/ 1040 h 104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92" h="1040">
                <a:moveTo>
                  <a:pt x="95" y="1040"/>
                </a:moveTo>
                <a:cubicBezTo>
                  <a:pt x="43" y="1040"/>
                  <a:pt x="0" y="998"/>
                  <a:pt x="0" y="946"/>
                </a:cubicBezTo>
                <a:lnTo>
                  <a:pt x="0" y="95"/>
                </a:lnTo>
                <a:cubicBezTo>
                  <a:pt x="0" y="43"/>
                  <a:pt x="43" y="0"/>
                  <a:pt x="95" y="0"/>
                </a:cubicBezTo>
                <a:moveTo>
                  <a:pt x="1298" y="0"/>
                </a:moveTo>
                <a:cubicBezTo>
                  <a:pt x="1350" y="0"/>
                  <a:pt x="1392" y="43"/>
                  <a:pt x="1392" y="95"/>
                </a:cubicBezTo>
                <a:lnTo>
                  <a:pt x="1392" y="946"/>
                </a:lnTo>
                <a:cubicBezTo>
                  <a:pt x="1392" y="998"/>
                  <a:pt x="1350" y="1040"/>
                  <a:pt x="1298" y="1040"/>
                </a:cubicBezTo>
              </a:path>
            </a:pathLst>
          </a:custGeom>
          <a:noFill/>
          <a:ln w="1143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P21" sqref="P21:X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2" t="s">
        <v>487</v>
      </c>
      <c r="AR2" s="362"/>
      <c r="AS2" s="52" t="str">
        <f>IF(OR(AQ2="　", AQ2=""), "", "-")</f>
        <v/>
      </c>
      <c r="AT2" s="363">
        <v>312</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519</v>
      </c>
      <c r="AK3" s="500"/>
      <c r="AL3" s="500"/>
      <c r="AM3" s="500"/>
      <c r="AN3" s="500"/>
      <c r="AO3" s="500"/>
      <c r="AP3" s="500"/>
      <c r="AQ3" s="500"/>
      <c r="AR3" s="500"/>
      <c r="AS3" s="500"/>
      <c r="AT3" s="500"/>
      <c r="AU3" s="500"/>
      <c r="AV3" s="500"/>
      <c r="AW3" s="500"/>
      <c r="AX3" s="24" t="s">
        <v>74</v>
      </c>
    </row>
    <row r="4" spans="1:50" ht="24.75" customHeight="1" x14ac:dyDescent="0.15">
      <c r="A4" s="695" t="s">
        <v>29</v>
      </c>
      <c r="B4" s="696"/>
      <c r="C4" s="696"/>
      <c r="D4" s="696"/>
      <c r="E4" s="696"/>
      <c r="F4" s="696"/>
      <c r="G4" s="671" t="s">
        <v>520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521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19" t="s">
        <v>78</v>
      </c>
      <c r="H5" s="520"/>
      <c r="I5" s="520"/>
      <c r="J5" s="520"/>
      <c r="K5" s="520"/>
      <c r="L5" s="520"/>
      <c r="M5" s="521" t="s">
        <v>75</v>
      </c>
      <c r="N5" s="522"/>
      <c r="O5" s="522"/>
      <c r="P5" s="522"/>
      <c r="Q5" s="522"/>
      <c r="R5" s="523"/>
      <c r="S5" s="524" t="s">
        <v>82</v>
      </c>
      <c r="T5" s="520"/>
      <c r="U5" s="520"/>
      <c r="V5" s="520"/>
      <c r="W5" s="520"/>
      <c r="X5" s="525"/>
      <c r="Y5" s="687" t="s">
        <v>3</v>
      </c>
      <c r="Z5" s="688"/>
      <c r="AA5" s="688"/>
      <c r="AB5" s="688"/>
      <c r="AC5" s="688"/>
      <c r="AD5" s="689"/>
      <c r="AE5" s="690" t="s">
        <v>522</v>
      </c>
      <c r="AF5" s="690"/>
      <c r="AG5" s="690"/>
      <c r="AH5" s="690"/>
      <c r="AI5" s="690"/>
      <c r="AJ5" s="690"/>
      <c r="AK5" s="690"/>
      <c r="AL5" s="690"/>
      <c r="AM5" s="690"/>
      <c r="AN5" s="690"/>
      <c r="AO5" s="690"/>
      <c r="AP5" s="691"/>
      <c r="AQ5" s="692" t="s">
        <v>564</v>
      </c>
      <c r="AR5" s="693"/>
      <c r="AS5" s="693"/>
      <c r="AT5" s="693"/>
      <c r="AU5" s="693"/>
      <c r="AV5" s="693"/>
      <c r="AW5" s="693"/>
      <c r="AX5" s="694"/>
    </row>
    <row r="6" spans="1:50" ht="39" customHeight="1" x14ac:dyDescent="0.15">
      <c r="A6" s="697" t="s">
        <v>4</v>
      </c>
      <c r="B6" s="698"/>
      <c r="C6" s="698"/>
      <c r="D6" s="698"/>
      <c r="E6" s="698"/>
      <c r="F6" s="698"/>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524</v>
      </c>
      <c r="H7" s="801"/>
      <c r="I7" s="801"/>
      <c r="J7" s="801"/>
      <c r="K7" s="801"/>
      <c r="L7" s="801"/>
      <c r="M7" s="801"/>
      <c r="N7" s="801"/>
      <c r="O7" s="801"/>
      <c r="P7" s="801"/>
      <c r="Q7" s="801"/>
      <c r="R7" s="801"/>
      <c r="S7" s="801"/>
      <c r="T7" s="801"/>
      <c r="U7" s="801"/>
      <c r="V7" s="801"/>
      <c r="W7" s="801"/>
      <c r="X7" s="802"/>
      <c r="Y7" s="360" t="s">
        <v>5</v>
      </c>
      <c r="Z7" s="244"/>
      <c r="AA7" s="244"/>
      <c r="AB7" s="244"/>
      <c r="AC7" s="244"/>
      <c r="AD7" s="361"/>
      <c r="AE7" s="350" t="s">
        <v>525</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7" t="s">
        <v>414</v>
      </c>
      <c r="B8" s="798"/>
      <c r="C8" s="798"/>
      <c r="D8" s="798"/>
      <c r="E8" s="798"/>
      <c r="F8" s="799"/>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07" t="str">
        <f>入力規則等!K13</f>
        <v>その他の事項経費</v>
      </c>
      <c r="AF8" s="96"/>
      <c r="AG8" s="96"/>
      <c r="AH8" s="96"/>
      <c r="AI8" s="96"/>
      <c r="AJ8" s="96"/>
      <c r="AK8" s="96"/>
      <c r="AL8" s="96"/>
      <c r="AM8" s="96"/>
      <c r="AN8" s="96"/>
      <c r="AO8" s="96"/>
      <c r="AP8" s="96"/>
      <c r="AQ8" s="96"/>
      <c r="AR8" s="96"/>
      <c r="AS8" s="96"/>
      <c r="AT8" s="96"/>
      <c r="AU8" s="96"/>
      <c r="AV8" s="96"/>
      <c r="AW8" s="96"/>
      <c r="AX8" s="708"/>
    </row>
    <row r="9" spans="1:50" ht="69" customHeight="1" x14ac:dyDescent="0.15">
      <c r="A9" s="529" t="s">
        <v>25</v>
      </c>
      <c r="B9" s="530"/>
      <c r="C9" s="530"/>
      <c r="D9" s="530"/>
      <c r="E9" s="530"/>
      <c r="F9" s="530"/>
      <c r="G9" s="531" t="s">
        <v>528</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0" t="s">
        <v>34</v>
      </c>
      <c r="B10" s="661"/>
      <c r="C10" s="661"/>
      <c r="D10" s="661"/>
      <c r="E10" s="661"/>
      <c r="F10" s="661"/>
      <c r="G10" s="662" t="s">
        <v>529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0" t="s">
        <v>26</v>
      </c>
      <c r="B12" s="631"/>
      <c r="C12" s="631"/>
      <c r="D12" s="631"/>
      <c r="E12" s="631"/>
      <c r="F12" s="632"/>
      <c r="G12" s="668"/>
      <c r="H12" s="669"/>
      <c r="I12" s="669"/>
      <c r="J12" s="669"/>
      <c r="K12" s="669"/>
      <c r="L12" s="669"/>
      <c r="M12" s="669"/>
      <c r="N12" s="669"/>
      <c r="O12" s="669"/>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v>4</v>
      </c>
      <c r="Q13" s="219"/>
      <c r="R13" s="219"/>
      <c r="S13" s="219"/>
      <c r="T13" s="219"/>
      <c r="U13" s="219"/>
      <c r="V13" s="220"/>
      <c r="W13" s="218">
        <v>2</v>
      </c>
      <c r="X13" s="219"/>
      <c r="Y13" s="219"/>
      <c r="Z13" s="219"/>
      <c r="AA13" s="219"/>
      <c r="AB13" s="219"/>
      <c r="AC13" s="220"/>
      <c r="AD13" s="218">
        <v>2</v>
      </c>
      <c r="AE13" s="219"/>
      <c r="AF13" s="219"/>
      <c r="AG13" s="219"/>
      <c r="AH13" s="219"/>
      <c r="AI13" s="219"/>
      <c r="AJ13" s="220"/>
      <c r="AK13" s="218">
        <v>0</v>
      </c>
      <c r="AL13" s="219"/>
      <c r="AM13" s="219"/>
      <c r="AN13" s="219"/>
      <c r="AO13" s="219"/>
      <c r="AP13" s="219"/>
      <c r="AQ13" s="220"/>
      <c r="AR13" s="357">
        <v>0</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525</v>
      </c>
      <c r="Q14" s="219"/>
      <c r="R14" s="219"/>
      <c r="S14" s="219"/>
      <c r="T14" s="219"/>
      <c r="U14" s="219"/>
      <c r="V14" s="220"/>
      <c r="W14" s="218" t="s">
        <v>525</v>
      </c>
      <c r="X14" s="219"/>
      <c r="Y14" s="219"/>
      <c r="Z14" s="219"/>
      <c r="AA14" s="219"/>
      <c r="AB14" s="219"/>
      <c r="AC14" s="220"/>
      <c r="AD14" s="218" t="s">
        <v>525</v>
      </c>
      <c r="AE14" s="219"/>
      <c r="AF14" s="219"/>
      <c r="AG14" s="219"/>
      <c r="AH14" s="219"/>
      <c r="AI14" s="219"/>
      <c r="AJ14" s="220"/>
      <c r="AK14" s="218" t="s">
        <v>525</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525</v>
      </c>
      <c r="Q15" s="219"/>
      <c r="R15" s="219"/>
      <c r="S15" s="219"/>
      <c r="T15" s="219"/>
      <c r="U15" s="219"/>
      <c r="V15" s="220"/>
      <c r="W15" s="218" t="s">
        <v>525</v>
      </c>
      <c r="X15" s="219"/>
      <c r="Y15" s="219"/>
      <c r="Z15" s="219"/>
      <c r="AA15" s="219"/>
      <c r="AB15" s="219"/>
      <c r="AC15" s="220"/>
      <c r="AD15" s="218" t="s">
        <v>525</v>
      </c>
      <c r="AE15" s="219"/>
      <c r="AF15" s="219"/>
      <c r="AG15" s="219"/>
      <c r="AH15" s="219"/>
      <c r="AI15" s="219"/>
      <c r="AJ15" s="220"/>
      <c r="AK15" s="218" t="s">
        <v>525</v>
      </c>
      <c r="AL15" s="219"/>
      <c r="AM15" s="219"/>
      <c r="AN15" s="219"/>
      <c r="AO15" s="219"/>
      <c r="AP15" s="219"/>
      <c r="AQ15" s="220"/>
      <c r="AR15" s="218"/>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525</v>
      </c>
      <c r="Q16" s="219"/>
      <c r="R16" s="219"/>
      <c r="S16" s="219"/>
      <c r="T16" s="219"/>
      <c r="U16" s="219"/>
      <c r="V16" s="220"/>
      <c r="W16" s="218" t="s">
        <v>525</v>
      </c>
      <c r="X16" s="219"/>
      <c r="Y16" s="219"/>
      <c r="Z16" s="219"/>
      <c r="AA16" s="219"/>
      <c r="AB16" s="219"/>
      <c r="AC16" s="220"/>
      <c r="AD16" s="218" t="s">
        <v>525</v>
      </c>
      <c r="AE16" s="219"/>
      <c r="AF16" s="219"/>
      <c r="AG16" s="219"/>
      <c r="AH16" s="219"/>
      <c r="AI16" s="219"/>
      <c r="AJ16" s="220"/>
      <c r="AK16" s="218" t="s">
        <v>525</v>
      </c>
      <c r="AL16" s="219"/>
      <c r="AM16" s="219"/>
      <c r="AN16" s="219"/>
      <c r="AO16" s="219"/>
      <c r="AP16" s="219"/>
      <c r="AQ16" s="220"/>
      <c r="AR16" s="665"/>
      <c r="AS16" s="666"/>
      <c r="AT16" s="666"/>
      <c r="AU16" s="666"/>
      <c r="AV16" s="666"/>
      <c r="AW16" s="666"/>
      <c r="AX16" s="667"/>
    </row>
    <row r="17" spans="1:50" ht="24.75" customHeight="1" x14ac:dyDescent="0.15">
      <c r="A17" s="633"/>
      <c r="B17" s="634"/>
      <c r="C17" s="634"/>
      <c r="D17" s="634"/>
      <c r="E17" s="634"/>
      <c r="F17" s="635"/>
      <c r="G17" s="640"/>
      <c r="H17" s="641"/>
      <c r="I17" s="534" t="s">
        <v>57</v>
      </c>
      <c r="J17" s="575"/>
      <c r="K17" s="575"/>
      <c r="L17" s="575"/>
      <c r="M17" s="575"/>
      <c r="N17" s="575"/>
      <c r="O17" s="576"/>
      <c r="P17" s="218" t="s">
        <v>525</v>
      </c>
      <c r="Q17" s="219"/>
      <c r="R17" s="219"/>
      <c r="S17" s="219"/>
      <c r="T17" s="219"/>
      <c r="U17" s="219"/>
      <c r="V17" s="220"/>
      <c r="W17" s="218" t="s">
        <v>525</v>
      </c>
      <c r="X17" s="219"/>
      <c r="Y17" s="219"/>
      <c r="Z17" s="219"/>
      <c r="AA17" s="219"/>
      <c r="AB17" s="219"/>
      <c r="AC17" s="220"/>
      <c r="AD17" s="218" t="s">
        <v>525</v>
      </c>
      <c r="AE17" s="219"/>
      <c r="AF17" s="219"/>
      <c r="AG17" s="219"/>
      <c r="AH17" s="219"/>
      <c r="AI17" s="219"/>
      <c r="AJ17" s="220"/>
      <c r="AK17" s="218" t="s">
        <v>525</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4" t="s">
        <v>22</v>
      </c>
      <c r="J18" s="705"/>
      <c r="K18" s="705"/>
      <c r="L18" s="705"/>
      <c r="M18" s="705"/>
      <c r="N18" s="705"/>
      <c r="O18" s="706"/>
      <c r="P18" s="513">
        <f>SUM(P13:V17)</f>
        <v>4</v>
      </c>
      <c r="Q18" s="514"/>
      <c r="R18" s="514"/>
      <c r="S18" s="514"/>
      <c r="T18" s="514"/>
      <c r="U18" s="514"/>
      <c r="V18" s="515"/>
      <c r="W18" s="513">
        <f>SUM(W13:AC17)</f>
        <v>2</v>
      </c>
      <c r="X18" s="514"/>
      <c r="Y18" s="514"/>
      <c r="Z18" s="514"/>
      <c r="AA18" s="514"/>
      <c r="AB18" s="514"/>
      <c r="AC18" s="515"/>
      <c r="AD18" s="513">
        <f>SUM(AD13:AJ17)</f>
        <v>2</v>
      </c>
      <c r="AE18" s="514"/>
      <c r="AF18" s="514"/>
      <c r="AG18" s="514"/>
      <c r="AH18" s="514"/>
      <c r="AI18" s="514"/>
      <c r="AJ18" s="515"/>
      <c r="AK18" s="513">
        <f>SUM(AK13:AQ17)</f>
        <v>0</v>
      </c>
      <c r="AL18" s="514"/>
      <c r="AM18" s="514"/>
      <c r="AN18" s="514"/>
      <c r="AO18" s="514"/>
      <c r="AP18" s="514"/>
      <c r="AQ18" s="515"/>
      <c r="AR18" s="513">
        <f>SUM(AR13:AX17)</f>
        <v>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v>3</v>
      </c>
      <c r="Q19" s="219"/>
      <c r="R19" s="219"/>
      <c r="S19" s="219"/>
      <c r="T19" s="219"/>
      <c r="U19" s="219"/>
      <c r="V19" s="220"/>
      <c r="W19" s="218">
        <v>1</v>
      </c>
      <c r="X19" s="219"/>
      <c r="Y19" s="219"/>
      <c r="Z19" s="219"/>
      <c r="AA19" s="219"/>
      <c r="AB19" s="219"/>
      <c r="AC19" s="220"/>
      <c r="AD19" s="218">
        <v>1</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f>IF(P18=0, "-", P19/P18)</f>
        <v>0.75</v>
      </c>
      <c r="Q20" s="518"/>
      <c r="R20" s="518"/>
      <c r="S20" s="518"/>
      <c r="T20" s="518"/>
      <c r="U20" s="518"/>
      <c r="V20" s="518"/>
      <c r="W20" s="518">
        <f>IF(W18=0, "-", W19/W18)</f>
        <v>0.5</v>
      </c>
      <c r="X20" s="518"/>
      <c r="Y20" s="518"/>
      <c r="Z20" s="518"/>
      <c r="AA20" s="518"/>
      <c r="AB20" s="518"/>
      <c r="AC20" s="518"/>
      <c r="AD20" s="518">
        <f>IF(AD18=0, "-", AD19/AD18)</f>
        <v>0.5</v>
      </c>
      <c r="AE20" s="518"/>
      <c r="AF20" s="518"/>
      <c r="AG20" s="518"/>
      <c r="AH20" s="518"/>
      <c r="AI20" s="518"/>
      <c r="AJ20" s="518"/>
      <c r="AK20" s="512"/>
      <c r="AL20" s="512"/>
      <c r="AM20" s="512"/>
      <c r="AN20" s="512"/>
      <c r="AO20" s="512"/>
      <c r="AP20" s="512"/>
      <c r="AQ20" s="703"/>
      <c r="AR20" s="703"/>
      <c r="AS20" s="703"/>
      <c r="AT20" s="703"/>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525</v>
      </c>
      <c r="AR22" s="127"/>
      <c r="AS22" s="113" t="s">
        <v>371</v>
      </c>
      <c r="AT22" s="114"/>
      <c r="AU22" s="335">
        <v>27</v>
      </c>
      <c r="AV22" s="335"/>
      <c r="AW22" s="364" t="s">
        <v>313</v>
      </c>
      <c r="AX22" s="365"/>
    </row>
    <row r="23" spans="1:50" ht="22.5" customHeight="1" x14ac:dyDescent="0.15">
      <c r="A23" s="488"/>
      <c r="B23" s="486"/>
      <c r="C23" s="486"/>
      <c r="D23" s="486"/>
      <c r="E23" s="486"/>
      <c r="F23" s="487"/>
      <c r="G23" s="461" t="s">
        <v>526</v>
      </c>
      <c r="H23" s="462"/>
      <c r="I23" s="462"/>
      <c r="J23" s="462"/>
      <c r="K23" s="462"/>
      <c r="L23" s="462"/>
      <c r="M23" s="462"/>
      <c r="N23" s="462"/>
      <c r="O23" s="463"/>
      <c r="P23" s="102" t="s">
        <v>527</v>
      </c>
      <c r="Q23" s="102"/>
      <c r="R23" s="102"/>
      <c r="S23" s="102"/>
      <c r="T23" s="102"/>
      <c r="U23" s="102"/>
      <c r="V23" s="102"/>
      <c r="W23" s="102"/>
      <c r="X23" s="131"/>
      <c r="Y23" s="212" t="s">
        <v>14</v>
      </c>
      <c r="Z23" s="470"/>
      <c r="AA23" s="471"/>
      <c r="AB23" s="482" t="s">
        <v>530</v>
      </c>
      <c r="AC23" s="482"/>
      <c r="AD23" s="482"/>
      <c r="AE23" s="315">
        <v>1</v>
      </c>
      <c r="AF23" s="316"/>
      <c r="AG23" s="316"/>
      <c r="AH23" s="316"/>
      <c r="AI23" s="315">
        <v>3</v>
      </c>
      <c r="AJ23" s="316"/>
      <c r="AK23" s="316"/>
      <c r="AL23" s="316"/>
      <c r="AM23" s="315">
        <v>1</v>
      </c>
      <c r="AN23" s="316"/>
      <c r="AO23" s="316"/>
      <c r="AP23" s="316"/>
      <c r="AQ23" s="91" t="s">
        <v>525</v>
      </c>
      <c r="AR23" s="92"/>
      <c r="AS23" s="92"/>
      <c r="AT23" s="93"/>
      <c r="AU23" s="316">
        <v>5</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530</v>
      </c>
      <c r="AC24" s="497"/>
      <c r="AD24" s="497"/>
      <c r="AE24" s="315" t="s">
        <v>525</v>
      </c>
      <c r="AF24" s="316"/>
      <c r="AG24" s="316"/>
      <c r="AH24" s="316"/>
      <c r="AI24" s="315" t="s">
        <v>525</v>
      </c>
      <c r="AJ24" s="316"/>
      <c r="AK24" s="316"/>
      <c r="AL24" s="316"/>
      <c r="AM24" s="315">
        <v>10</v>
      </c>
      <c r="AN24" s="316"/>
      <c r="AO24" s="316"/>
      <c r="AP24" s="316"/>
      <c r="AQ24" s="91" t="s">
        <v>525</v>
      </c>
      <c r="AR24" s="92"/>
      <c r="AS24" s="92"/>
      <c r="AT24" s="93"/>
      <c r="AU24" s="316">
        <v>10</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f>(AE23/AU24)*100</f>
        <v>10</v>
      </c>
      <c r="AF25" s="316"/>
      <c r="AG25" s="316"/>
      <c r="AH25" s="316"/>
      <c r="AI25" s="315">
        <f>(AI23/(AU24-AE23))*100</f>
        <v>33.333333333333329</v>
      </c>
      <c r="AJ25" s="316"/>
      <c r="AK25" s="316"/>
      <c r="AL25" s="316"/>
      <c r="AM25" s="315">
        <f>(AM23/(AU24-(AE23+AI23)))*100</f>
        <v>16.666666666666664</v>
      </c>
      <c r="AN25" s="316"/>
      <c r="AO25" s="316"/>
      <c r="AP25" s="316"/>
      <c r="AQ25" s="91" t="s">
        <v>525</v>
      </c>
      <c r="AR25" s="92"/>
      <c r="AS25" s="92"/>
      <c r="AT25" s="93"/>
      <c r="AU25" s="316">
        <f>(AU23/AU24)*100</f>
        <v>50</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1" t="s">
        <v>488</v>
      </c>
      <c r="B46" s="812"/>
      <c r="C46" s="812"/>
      <c r="D46" s="812"/>
      <c r="E46" s="812"/>
      <c r="F46" s="813"/>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4"/>
      <c r="B49" s="815"/>
      <c r="C49" s="815"/>
      <c r="D49" s="815"/>
      <c r="E49" s="815"/>
      <c r="F49" s="816"/>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4"/>
      <c r="B50" s="815"/>
      <c r="C50" s="815"/>
      <c r="D50" s="815"/>
      <c r="E50" s="815"/>
      <c r="F50" s="816"/>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8" t="s">
        <v>517</v>
      </c>
      <c r="B51" s="869"/>
      <c r="C51" s="869"/>
      <c r="D51" s="869"/>
      <c r="E51" s="866" t="s">
        <v>510</v>
      </c>
      <c r="F51" s="867"/>
      <c r="G51" s="59" t="s">
        <v>387</v>
      </c>
      <c r="H51" s="795"/>
      <c r="I51" s="396"/>
      <c r="J51" s="396"/>
      <c r="K51" s="396"/>
      <c r="L51" s="396"/>
      <c r="M51" s="396"/>
      <c r="N51" s="396"/>
      <c r="O51" s="796"/>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5" t="s">
        <v>277</v>
      </c>
      <c r="B53" s="819" t="s">
        <v>274</v>
      </c>
      <c r="C53" s="456"/>
      <c r="D53" s="456"/>
      <c r="E53" s="456"/>
      <c r="F53" s="457"/>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5"/>
      <c r="B54" s="819"/>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19"/>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7"/>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19"/>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8"/>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0"/>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19"/>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8"/>
      <c r="R60" s="788"/>
      <c r="S60" s="788"/>
      <c r="T60" s="788"/>
      <c r="U60" s="788"/>
      <c r="V60" s="788"/>
      <c r="W60" s="788"/>
      <c r="X60" s="789"/>
      <c r="Y60" s="720" t="s">
        <v>69</v>
      </c>
      <c r="Z60" s="721"/>
      <c r="AA60" s="722"/>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0"/>
      <c r="Q61" s="790"/>
      <c r="R61" s="790"/>
      <c r="S61" s="790"/>
      <c r="T61" s="790"/>
      <c r="U61" s="790"/>
      <c r="V61" s="790"/>
      <c r="W61" s="790"/>
      <c r="X61" s="791"/>
      <c r="Y61" s="702"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2"/>
      <c r="Y62" s="702"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8"/>
      <c r="R65" s="788"/>
      <c r="S65" s="788"/>
      <c r="T65" s="788"/>
      <c r="U65" s="788"/>
      <c r="V65" s="788"/>
      <c r="W65" s="788"/>
      <c r="X65" s="789"/>
      <c r="Y65" s="720" t="s">
        <v>69</v>
      </c>
      <c r="Z65" s="721"/>
      <c r="AA65" s="722"/>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0"/>
      <c r="Q66" s="790"/>
      <c r="R66" s="790"/>
      <c r="S66" s="790"/>
      <c r="T66" s="790"/>
      <c r="U66" s="790"/>
      <c r="V66" s="790"/>
      <c r="W66" s="790"/>
      <c r="X66" s="791"/>
      <c r="Y66" s="702"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2"/>
      <c r="Y67" s="702"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8"/>
      <c r="R70" s="788"/>
      <c r="S70" s="788"/>
      <c r="T70" s="788"/>
      <c r="U70" s="788"/>
      <c r="V70" s="788"/>
      <c r="W70" s="788"/>
      <c r="X70" s="789"/>
      <c r="Y70" s="720" t="s">
        <v>69</v>
      </c>
      <c r="Z70" s="721"/>
      <c r="AA70" s="722"/>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0"/>
      <c r="Q71" s="790"/>
      <c r="R71" s="790"/>
      <c r="S71" s="790"/>
      <c r="T71" s="790"/>
      <c r="U71" s="790"/>
      <c r="V71" s="790"/>
      <c r="W71" s="790"/>
      <c r="X71" s="791"/>
      <c r="Y71" s="702" t="s">
        <v>61</v>
      </c>
      <c r="Z71" s="432"/>
      <c r="AA71" s="433"/>
      <c r="AB71" s="785"/>
      <c r="AC71" s="786"/>
      <c r="AD71" s="787"/>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2"/>
      <c r="C72" s="822"/>
      <c r="D72" s="822"/>
      <c r="E72" s="822"/>
      <c r="F72" s="823"/>
      <c r="G72" s="472"/>
      <c r="H72" s="154"/>
      <c r="I72" s="154"/>
      <c r="J72" s="154"/>
      <c r="K72" s="154"/>
      <c r="L72" s="154"/>
      <c r="M72" s="154"/>
      <c r="N72" s="154"/>
      <c r="O72" s="473"/>
      <c r="P72" s="817"/>
      <c r="Q72" s="817"/>
      <c r="R72" s="817"/>
      <c r="S72" s="817"/>
      <c r="T72" s="817"/>
      <c r="U72" s="817"/>
      <c r="V72" s="817"/>
      <c r="W72" s="817"/>
      <c r="X72" s="818"/>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531</v>
      </c>
      <c r="H74" s="102"/>
      <c r="I74" s="102"/>
      <c r="J74" s="102"/>
      <c r="K74" s="102"/>
      <c r="L74" s="102"/>
      <c r="M74" s="102"/>
      <c r="N74" s="102"/>
      <c r="O74" s="102"/>
      <c r="P74" s="102"/>
      <c r="Q74" s="102"/>
      <c r="R74" s="102"/>
      <c r="S74" s="102"/>
      <c r="T74" s="102"/>
      <c r="U74" s="102"/>
      <c r="V74" s="102"/>
      <c r="W74" s="102"/>
      <c r="X74" s="131"/>
      <c r="Y74" s="821" t="s">
        <v>62</v>
      </c>
      <c r="Z74" s="688"/>
      <c r="AA74" s="689"/>
      <c r="AB74" s="482" t="s">
        <v>532</v>
      </c>
      <c r="AC74" s="482"/>
      <c r="AD74" s="482"/>
      <c r="AE74" s="297">
        <v>16</v>
      </c>
      <c r="AF74" s="297"/>
      <c r="AG74" s="297"/>
      <c r="AH74" s="297"/>
      <c r="AI74" s="297">
        <v>19</v>
      </c>
      <c r="AJ74" s="297"/>
      <c r="AK74" s="297"/>
      <c r="AL74" s="297"/>
      <c r="AM74" s="297">
        <v>4</v>
      </c>
      <c r="AN74" s="297"/>
      <c r="AO74" s="297"/>
      <c r="AP74" s="297"/>
      <c r="AQ74" s="297" t="s">
        <v>525</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532</v>
      </c>
      <c r="AC75" s="482"/>
      <c r="AD75" s="482"/>
      <c r="AE75" s="297" t="s">
        <v>525</v>
      </c>
      <c r="AF75" s="297"/>
      <c r="AG75" s="297"/>
      <c r="AH75" s="297"/>
      <c r="AI75" s="297" t="s">
        <v>525</v>
      </c>
      <c r="AJ75" s="297"/>
      <c r="AK75" s="297"/>
      <c r="AL75" s="297"/>
      <c r="AM75" s="297" t="s">
        <v>525</v>
      </c>
      <c r="AN75" s="297"/>
      <c r="AO75" s="297"/>
      <c r="AP75" s="297"/>
      <c r="AQ75" s="297" t="s">
        <v>525</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533</v>
      </c>
      <c r="H89" s="224"/>
      <c r="I89" s="224"/>
      <c r="J89" s="224"/>
      <c r="K89" s="224"/>
      <c r="L89" s="224"/>
      <c r="M89" s="224"/>
      <c r="N89" s="224"/>
      <c r="O89" s="224"/>
      <c r="P89" s="224"/>
      <c r="Q89" s="224"/>
      <c r="R89" s="224"/>
      <c r="S89" s="224"/>
      <c r="T89" s="224"/>
      <c r="U89" s="224"/>
      <c r="V89" s="224"/>
      <c r="W89" s="224"/>
      <c r="X89" s="224"/>
      <c r="Y89" s="228" t="s">
        <v>17</v>
      </c>
      <c r="Z89" s="229"/>
      <c r="AA89" s="230"/>
      <c r="AB89" s="248" t="s">
        <v>534</v>
      </c>
      <c r="AC89" s="249"/>
      <c r="AD89" s="250"/>
      <c r="AE89" s="297">
        <f>2.7/1</f>
        <v>2.7</v>
      </c>
      <c r="AF89" s="297"/>
      <c r="AG89" s="297"/>
      <c r="AH89" s="297"/>
      <c r="AI89" s="297">
        <f>1.2/3</f>
        <v>0.39999999999999997</v>
      </c>
      <c r="AJ89" s="297"/>
      <c r="AK89" s="297"/>
      <c r="AL89" s="297"/>
      <c r="AM89" s="297">
        <f>0.7/1</f>
        <v>0.7</v>
      </c>
      <c r="AN89" s="297"/>
      <c r="AO89" s="297"/>
      <c r="AP89" s="297"/>
      <c r="AQ89" s="315" t="s">
        <v>525</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535</v>
      </c>
      <c r="AC90" s="216"/>
      <c r="AD90" s="217"/>
      <c r="AE90" s="254" t="s">
        <v>548</v>
      </c>
      <c r="AF90" s="254"/>
      <c r="AG90" s="254"/>
      <c r="AH90" s="254"/>
      <c r="AI90" s="254" t="s">
        <v>546</v>
      </c>
      <c r="AJ90" s="254"/>
      <c r="AK90" s="254"/>
      <c r="AL90" s="254"/>
      <c r="AM90" s="254" t="s">
        <v>547</v>
      </c>
      <c r="AN90" s="254"/>
      <c r="AO90" s="254"/>
      <c r="AP90" s="254"/>
      <c r="AQ90" s="254" t="s">
        <v>525</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489</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511</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518</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c r="D104" s="232"/>
      <c r="E104" s="232"/>
      <c r="F104" s="232"/>
      <c r="G104" s="232"/>
      <c r="H104" s="232"/>
      <c r="I104" s="232"/>
      <c r="J104" s="232"/>
      <c r="K104" s="233"/>
      <c r="L104" s="218" t="s">
        <v>525</v>
      </c>
      <c r="M104" s="219"/>
      <c r="N104" s="219"/>
      <c r="O104" s="219"/>
      <c r="P104" s="219"/>
      <c r="Q104" s="220"/>
      <c r="R104" s="218" t="s">
        <v>525</v>
      </c>
      <c r="S104" s="219"/>
      <c r="T104" s="219"/>
      <c r="U104" s="219"/>
      <c r="V104" s="219"/>
      <c r="W104" s="220"/>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0"/>
      <c r="B105" s="401"/>
      <c r="C105" s="234"/>
      <c r="D105" s="235"/>
      <c r="E105" s="235"/>
      <c r="F105" s="235"/>
      <c r="G105" s="235"/>
      <c r="H105" s="235"/>
      <c r="I105" s="235"/>
      <c r="J105" s="235"/>
      <c r="K105" s="236"/>
      <c r="L105" s="218" t="s">
        <v>525</v>
      </c>
      <c r="M105" s="219"/>
      <c r="N105" s="219"/>
      <c r="O105" s="219"/>
      <c r="P105" s="219"/>
      <c r="Q105" s="220"/>
      <c r="R105" s="218" t="s">
        <v>525</v>
      </c>
      <c r="S105" s="219"/>
      <c r="T105" s="219"/>
      <c r="U105" s="219"/>
      <c r="V105" s="219"/>
      <c r="W105" s="220"/>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0"/>
      <c r="B106" s="401"/>
      <c r="C106" s="234"/>
      <c r="D106" s="235"/>
      <c r="E106" s="235"/>
      <c r="F106" s="235"/>
      <c r="G106" s="235"/>
      <c r="H106" s="235"/>
      <c r="I106" s="235"/>
      <c r="J106" s="235"/>
      <c r="K106" s="236"/>
      <c r="L106" s="218" t="s">
        <v>525</v>
      </c>
      <c r="M106" s="219"/>
      <c r="N106" s="219"/>
      <c r="O106" s="219"/>
      <c r="P106" s="219"/>
      <c r="Q106" s="220"/>
      <c r="R106" s="218" t="s">
        <v>525</v>
      </c>
      <c r="S106" s="219"/>
      <c r="T106" s="219"/>
      <c r="U106" s="219"/>
      <c r="V106" s="219"/>
      <c r="W106" s="220"/>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0"/>
      <c r="B107" s="401"/>
      <c r="C107" s="234"/>
      <c r="D107" s="235"/>
      <c r="E107" s="235"/>
      <c r="F107" s="235"/>
      <c r="G107" s="235"/>
      <c r="H107" s="235"/>
      <c r="I107" s="235"/>
      <c r="J107" s="235"/>
      <c r="K107" s="236"/>
      <c r="L107" s="218" t="s">
        <v>525</v>
      </c>
      <c r="M107" s="219"/>
      <c r="N107" s="219"/>
      <c r="O107" s="219"/>
      <c r="P107" s="219"/>
      <c r="Q107" s="220"/>
      <c r="R107" s="218" t="s">
        <v>525</v>
      </c>
      <c r="S107" s="219"/>
      <c r="T107" s="219"/>
      <c r="U107" s="219"/>
      <c r="V107" s="219"/>
      <c r="W107" s="220"/>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0"/>
      <c r="B108" s="401"/>
      <c r="C108" s="234"/>
      <c r="D108" s="235"/>
      <c r="E108" s="235"/>
      <c r="F108" s="235"/>
      <c r="G108" s="235"/>
      <c r="H108" s="235"/>
      <c r="I108" s="235"/>
      <c r="J108" s="235"/>
      <c r="K108" s="236"/>
      <c r="L108" s="218" t="s">
        <v>525</v>
      </c>
      <c r="M108" s="219"/>
      <c r="N108" s="219"/>
      <c r="O108" s="219"/>
      <c r="P108" s="219"/>
      <c r="Q108" s="220"/>
      <c r="R108" s="218" t="s">
        <v>525</v>
      </c>
      <c r="S108" s="219"/>
      <c r="T108" s="219"/>
      <c r="U108" s="219"/>
      <c r="V108" s="219"/>
      <c r="W108" s="220"/>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0"/>
      <c r="B109" s="401"/>
      <c r="C109" s="404"/>
      <c r="D109" s="405"/>
      <c r="E109" s="405"/>
      <c r="F109" s="405"/>
      <c r="G109" s="405"/>
      <c r="H109" s="405"/>
      <c r="I109" s="405"/>
      <c r="J109" s="405"/>
      <c r="K109" s="406"/>
      <c r="L109" s="218" t="s">
        <v>525</v>
      </c>
      <c r="M109" s="219"/>
      <c r="N109" s="219"/>
      <c r="O109" s="219"/>
      <c r="P109" s="219"/>
      <c r="Q109" s="220"/>
      <c r="R109" s="218" t="s">
        <v>525</v>
      </c>
      <c r="S109" s="219"/>
      <c r="T109" s="219"/>
      <c r="U109" s="219"/>
      <c r="V109" s="219"/>
      <c r="W109" s="220"/>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2"/>
      <c r="B110" s="403"/>
      <c r="C110" s="221" t="s">
        <v>22</v>
      </c>
      <c r="D110" s="222"/>
      <c r="E110" s="222"/>
      <c r="F110" s="222"/>
      <c r="G110" s="222"/>
      <c r="H110" s="222"/>
      <c r="I110" s="222"/>
      <c r="J110" s="222"/>
      <c r="K110" s="223"/>
      <c r="L110" s="806">
        <f>SUM(L104:Q109)</f>
        <v>0</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2" t="s">
        <v>391</v>
      </c>
      <c r="B111" s="161"/>
      <c r="C111" s="160" t="s">
        <v>388</v>
      </c>
      <c r="D111" s="161"/>
      <c r="E111" s="256" t="s">
        <v>429</v>
      </c>
      <c r="F111" s="257"/>
      <c r="G111" s="258" t="s">
        <v>554</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554</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customHeight="1" x14ac:dyDescent="0.15">
      <c r="A115" s="173"/>
      <c r="B115" s="163"/>
      <c r="C115" s="162"/>
      <c r="D115" s="163"/>
      <c r="E115" s="162"/>
      <c r="F115" s="176"/>
      <c r="G115" s="130" t="s">
        <v>554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567</v>
      </c>
      <c r="AC115" s="90"/>
      <c r="AD115" s="90"/>
      <c r="AE115" s="190" t="s">
        <v>555</v>
      </c>
      <c r="AF115" s="92"/>
      <c r="AG115" s="92"/>
      <c r="AH115" s="92"/>
      <c r="AI115" s="190" t="s">
        <v>556</v>
      </c>
      <c r="AJ115" s="92"/>
      <c r="AK115" s="92"/>
      <c r="AL115" s="92"/>
      <c r="AM115" s="190" t="s">
        <v>556</v>
      </c>
      <c r="AN115" s="92"/>
      <c r="AO115" s="92"/>
      <c r="AP115" s="92"/>
      <c r="AQ115" s="190" t="s">
        <v>556</v>
      </c>
      <c r="AR115" s="92"/>
      <c r="AS115" s="92"/>
      <c r="AT115" s="92"/>
      <c r="AU115" s="190" t="s">
        <v>556</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567</v>
      </c>
      <c r="AC116" s="140"/>
      <c r="AD116" s="140"/>
      <c r="AE116" s="190" t="s">
        <v>556</v>
      </c>
      <c r="AF116" s="92"/>
      <c r="AG116" s="92"/>
      <c r="AH116" s="92"/>
      <c r="AI116" s="190" t="s">
        <v>556</v>
      </c>
      <c r="AJ116" s="92"/>
      <c r="AK116" s="92"/>
      <c r="AL116" s="92"/>
      <c r="AM116" s="190" t="s">
        <v>556</v>
      </c>
      <c r="AN116" s="92"/>
      <c r="AO116" s="92"/>
      <c r="AP116" s="92"/>
      <c r="AQ116" s="190" t="s">
        <v>556</v>
      </c>
      <c r="AR116" s="92"/>
      <c r="AS116" s="92"/>
      <c r="AT116" s="92"/>
      <c r="AU116" s="190" t="s">
        <v>556</v>
      </c>
      <c r="AV116" s="92"/>
      <c r="AW116" s="92"/>
      <c r="AX116" s="94"/>
    </row>
    <row r="117" spans="1:50" ht="6"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6"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6"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6"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6"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6"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6"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6"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6"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6"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6"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6"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6"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6"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6"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6"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6"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6"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6"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6"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6"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6"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6"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6"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6"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6"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6"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6"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6"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6"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6"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6"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6"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6"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6"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6"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6"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6"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6"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6"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6"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6"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6"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6"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6"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6"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6"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6"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6"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6"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6"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50.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554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0" t="s">
        <v>402</v>
      </c>
      <c r="H233" s="207"/>
      <c r="I233" s="207"/>
      <c r="J233" s="207"/>
      <c r="K233" s="207"/>
      <c r="L233" s="207"/>
      <c r="M233" s="207"/>
      <c r="N233" s="207"/>
      <c r="O233" s="207"/>
      <c r="P233" s="207"/>
      <c r="Q233" s="207"/>
      <c r="R233" s="207"/>
      <c r="S233" s="207"/>
      <c r="T233" s="207"/>
      <c r="U233" s="207"/>
      <c r="V233" s="207"/>
      <c r="W233" s="207"/>
      <c r="X233" s="851"/>
      <c r="Y233" s="852"/>
      <c r="Z233" s="853"/>
      <c r="AA233" s="854"/>
      <c r="AB233" s="858" t="s">
        <v>12</v>
      </c>
      <c r="AC233" s="207"/>
      <c r="AD233" s="851"/>
      <c r="AE233" s="859" t="s">
        <v>372</v>
      </c>
      <c r="AF233" s="859"/>
      <c r="AG233" s="859"/>
      <c r="AH233" s="859"/>
      <c r="AI233" s="859" t="s">
        <v>373</v>
      </c>
      <c r="AJ233" s="859"/>
      <c r="AK233" s="859"/>
      <c r="AL233" s="859"/>
      <c r="AM233" s="859" t="s">
        <v>374</v>
      </c>
      <c r="AN233" s="859"/>
      <c r="AO233" s="859"/>
      <c r="AP233" s="858"/>
      <c r="AQ233" s="858" t="s">
        <v>370</v>
      </c>
      <c r="AR233" s="207"/>
      <c r="AS233" s="207"/>
      <c r="AT233" s="851"/>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5"/>
      <c r="Z234" s="856"/>
      <c r="AA234" s="857"/>
      <c r="AB234" s="185"/>
      <c r="AC234" s="180"/>
      <c r="AD234" s="181"/>
      <c r="AE234" s="860"/>
      <c r="AF234" s="860"/>
      <c r="AG234" s="860"/>
      <c r="AH234" s="860"/>
      <c r="AI234" s="860"/>
      <c r="AJ234" s="860"/>
      <c r="AK234" s="860"/>
      <c r="AL234" s="860"/>
      <c r="AM234" s="860"/>
      <c r="AN234" s="860"/>
      <c r="AO234" s="860"/>
      <c r="AP234" s="185"/>
      <c r="AQ234" s="861"/>
      <c r="AR234" s="862"/>
      <c r="AS234" s="180" t="s">
        <v>371</v>
      </c>
      <c r="AT234" s="181"/>
      <c r="AU234" s="862"/>
      <c r="AV234" s="862"/>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8"/>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8"/>
    </row>
    <row r="237" spans="1:50" ht="18.75" hidden="1" customHeight="1" x14ac:dyDescent="0.15">
      <c r="A237" s="173"/>
      <c r="B237" s="163"/>
      <c r="C237" s="162"/>
      <c r="D237" s="163"/>
      <c r="E237" s="162"/>
      <c r="F237" s="176"/>
      <c r="G237" s="850" t="s">
        <v>402</v>
      </c>
      <c r="H237" s="207"/>
      <c r="I237" s="207"/>
      <c r="J237" s="207"/>
      <c r="K237" s="207"/>
      <c r="L237" s="207"/>
      <c r="M237" s="207"/>
      <c r="N237" s="207"/>
      <c r="O237" s="207"/>
      <c r="P237" s="207"/>
      <c r="Q237" s="207"/>
      <c r="R237" s="207"/>
      <c r="S237" s="207"/>
      <c r="T237" s="207"/>
      <c r="U237" s="207"/>
      <c r="V237" s="207"/>
      <c r="W237" s="207"/>
      <c r="X237" s="851"/>
      <c r="Y237" s="852"/>
      <c r="Z237" s="853"/>
      <c r="AA237" s="854"/>
      <c r="AB237" s="858" t="s">
        <v>12</v>
      </c>
      <c r="AC237" s="207"/>
      <c r="AD237" s="851"/>
      <c r="AE237" s="859" t="s">
        <v>372</v>
      </c>
      <c r="AF237" s="859"/>
      <c r="AG237" s="859"/>
      <c r="AH237" s="859"/>
      <c r="AI237" s="859" t="s">
        <v>373</v>
      </c>
      <c r="AJ237" s="859"/>
      <c r="AK237" s="859"/>
      <c r="AL237" s="859"/>
      <c r="AM237" s="859" t="s">
        <v>374</v>
      </c>
      <c r="AN237" s="859"/>
      <c r="AO237" s="859"/>
      <c r="AP237" s="858"/>
      <c r="AQ237" s="858" t="s">
        <v>370</v>
      </c>
      <c r="AR237" s="207"/>
      <c r="AS237" s="207"/>
      <c r="AT237" s="851"/>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5"/>
      <c r="Z238" s="856"/>
      <c r="AA238" s="857"/>
      <c r="AB238" s="185"/>
      <c r="AC238" s="180"/>
      <c r="AD238" s="181"/>
      <c r="AE238" s="860"/>
      <c r="AF238" s="860"/>
      <c r="AG238" s="860"/>
      <c r="AH238" s="860"/>
      <c r="AI238" s="860"/>
      <c r="AJ238" s="860"/>
      <c r="AK238" s="860"/>
      <c r="AL238" s="860"/>
      <c r="AM238" s="860"/>
      <c r="AN238" s="860"/>
      <c r="AO238" s="860"/>
      <c r="AP238" s="185"/>
      <c r="AQ238" s="861"/>
      <c r="AR238" s="862"/>
      <c r="AS238" s="180" t="s">
        <v>371</v>
      </c>
      <c r="AT238" s="181"/>
      <c r="AU238" s="862"/>
      <c r="AV238" s="862"/>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8"/>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8"/>
    </row>
    <row r="241" spans="1:50" ht="18.75" hidden="1" customHeight="1" x14ac:dyDescent="0.15">
      <c r="A241" s="173"/>
      <c r="B241" s="163"/>
      <c r="C241" s="162"/>
      <c r="D241" s="163"/>
      <c r="E241" s="162"/>
      <c r="F241" s="176"/>
      <c r="G241" s="850" t="s">
        <v>402</v>
      </c>
      <c r="H241" s="207"/>
      <c r="I241" s="207"/>
      <c r="J241" s="207"/>
      <c r="K241" s="207"/>
      <c r="L241" s="207"/>
      <c r="M241" s="207"/>
      <c r="N241" s="207"/>
      <c r="O241" s="207"/>
      <c r="P241" s="207"/>
      <c r="Q241" s="207"/>
      <c r="R241" s="207"/>
      <c r="S241" s="207"/>
      <c r="T241" s="207"/>
      <c r="U241" s="207"/>
      <c r="V241" s="207"/>
      <c r="W241" s="207"/>
      <c r="X241" s="851"/>
      <c r="Y241" s="852"/>
      <c r="Z241" s="853"/>
      <c r="AA241" s="854"/>
      <c r="AB241" s="858" t="s">
        <v>12</v>
      </c>
      <c r="AC241" s="207"/>
      <c r="AD241" s="851"/>
      <c r="AE241" s="859" t="s">
        <v>372</v>
      </c>
      <c r="AF241" s="859"/>
      <c r="AG241" s="859"/>
      <c r="AH241" s="859"/>
      <c r="AI241" s="859" t="s">
        <v>373</v>
      </c>
      <c r="AJ241" s="859"/>
      <c r="AK241" s="859"/>
      <c r="AL241" s="859"/>
      <c r="AM241" s="859" t="s">
        <v>374</v>
      </c>
      <c r="AN241" s="859"/>
      <c r="AO241" s="859"/>
      <c r="AP241" s="858"/>
      <c r="AQ241" s="858" t="s">
        <v>370</v>
      </c>
      <c r="AR241" s="207"/>
      <c r="AS241" s="207"/>
      <c r="AT241" s="851"/>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5"/>
      <c r="Z242" s="856"/>
      <c r="AA242" s="857"/>
      <c r="AB242" s="185"/>
      <c r="AC242" s="180"/>
      <c r="AD242" s="181"/>
      <c r="AE242" s="860"/>
      <c r="AF242" s="860"/>
      <c r="AG242" s="860"/>
      <c r="AH242" s="860"/>
      <c r="AI242" s="860"/>
      <c r="AJ242" s="860"/>
      <c r="AK242" s="860"/>
      <c r="AL242" s="860"/>
      <c r="AM242" s="860"/>
      <c r="AN242" s="860"/>
      <c r="AO242" s="860"/>
      <c r="AP242" s="185"/>
      <c r="AQ242" s="861"/>
      <c r="AR242" s="862"/>
      <c r="AS242" s="180" t="s">
        <v>371</v>
      </c>
      <c r="AT242" s="181"/>
      <c r="AU242" s="862"/>
      <c r="AV242" s="862"/>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8"/>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8"/>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5"/>
      <c r="Z245" s="856"/>
      <c r="AA245" s="857"/>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5"/>
      <c r="Z246" s="856"/>
      <c r="AA246" s="857"/>
      <c r="AB246" s="185"/>
      <c r="AC246" s="180"/>
      <c r="AD246" s="181"/>
      <c r="AE246" s="860"/>
      <c r="AF246" s="860"/>
      <c r="AG246" s="860"/>
      <c r="AH246" s="860"/>
      <c r="AI246" s="860"/>
      <c r="AJ246" s="860"/>
      <c r="AK246" s="860"/>
      <c r="AL246" s="860"/>
      <c r="AM246" s="860"/>
      <c r="AN246" s="860"/>
      <c r="AO246" s="860"/>
      <c r="AP246" s="185"/>
      <c r="AQ246" s="861"/>
      <c r="AR246" s="862"/>
      <c r="AS246" s="180" t="s">
        <v>371</v>
      </c>
      <c r="AT246" s="181"/>
      <c r="AU246" s="862"/>
      <c r="AV246" s="862"/>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8"/>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8"/>
    </row>
    <row r="249" spans="1:50" ht="18.75" hidden="1" customHeight="1" x14ac:dyDescent="0.15">
      <c r="A249" s="173"/>
      <c r="B249" s="163"/>
      <c r="C249" s="162"/>
      <c r="D249" s="163"/>
      <c r="E249" s="162"/>
      <c r="F249" s="176"/>
      <c r="G249" s="850" t="s">
        <v>402</v>
      </c>
      <c r="H249" s="207"/>
      <c r="I249" s="207"/>
      <c r="J249" s="207"/>
      <c r="K249" s="207"/>
      <c r="L249" s="207"/>
      <c r="M249" s="207"/>
      <c r="N249" s="207"/>
      <c r="O249" s="207"/>
      <c r="P249" s="207"/>
      <c r="Q249" s="207"/>
      <c r="R249" s="207"/>
      <c r="S249" s="207"/>
      <c r="T249" s="207"/>
      <c r="U249" s="207"/>
      <c r="V249" s="207"/>
      <c r="W249" s="207"/>
      <c r="X249" s="851"/>
      <c r="Y249" s="852"/>
      <c r="Z249" s="853"/>
      <c r="AA249" s="854"/>
      <c r="AB249" s="858" t="s">
        <v>12</v>
      </c>
      <c r="AC249" s="207"/>
      <c r="AD249" s="851"/>
      <c r="AE249" s="859" t="s">
        <v>372</v>
      </c>
      <c r="AF249" s="859"/>
      <c r="AG249" s="859"/>
      <c r="AH249" s="859"/>
      <c r="AI249" s="859" t="s">
        <v>373</v>
      </c>
      <c r="AJ249" s="859"/>
      <c r="AK249" s="859"/>
      <c r="AL249" s="859"/>
      <c r="AM249" s="859" t="s">
        <v>374</v>
      </c>
      <c r="AN249" s="859"/>
      <c r="AO249" s="859"/>
      <c r="AP249" s="858"/>
      <c r="AQ249" s="858" t="s">
        <v>370</v>
      </c>
      <c r="AR249" s="207"/>
      <c r="AS249" s="207"/>
      <c r="AT249" s="851"/>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5"/>
      <c r="Z250" s="856"/>
      <c r="AA250" s="857"/>
      <c r="AB250" s="185"/>
      <c r="AC250" s="180"/>
      <c r="AD250" s="181"/>
      <c r="AE250" s="860"/>
      <c r="AF250" s="860"/>
      <c r="AG250" s="860"/>
      <c r="AH250" s="860"/>
      <c r="AI250" s="860"/>
      <c r="AJ250" s="860"/>
      <c r="AK250" s="860"/>
      <c r="AL250" s="860"/>
      <c r="AM250" s="860"/>
      <c r="AN250" s="860"/>
      <c r="AO250" s="860"/>
      <c r="AP250" s="185"/>
      <c r="AQ250" s="861"/>
      <c r="AR250" s="862"/>
      <c r="AS250" s="180" t="s">
        <v>371</v>
      </c>
      <c r="AT250" s="181"/>
      <c r="AU250" s="862"/>
      <c r="AV250" s="862"/>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8"/>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8"/>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0" t="s">
        <v>402</v>
      </c>
      <c r="H353" s="207"/>
      <c r="I353" s="207"/>
      <c r="J353" s="207"/>
      <c r="K353" s="207"/>
      <c r="L353" s="207"/>
      <c r="M353" s="207"/>
      <c r="N353" s="207"/>
      <c r="O353" s="207"/>
      <c r="P353" s="207"/>
      <c r="Q353" s="207"/>
      <c r="R353" s="207"/>
      <c r="S353" s="207"/>
      <c r="T353" s="207"/>
      <c r="U353" s="207"/>
      <c r="V353" s="207"/>
      <c r="W353" s="207"/>
      <c r="X353" s="851"/>
      <c r="Y353" s="852"/>
      <c r="Z353" s="853"/>
      <c r="AA353" s="854"/>
      <c r="AB353" s="858" t="s">
        <v>12</v>
      </c>
      <c r="AC353" s="207"/>
      <c r="AD353" s="851"/>
      <c r="AE353" s="859" t="s">
        <v>372</v>
      </c>
      <c r="AF353" s="859"/>
      <c r="AG353" s="859"/>
      <c r="AH353" s="859"/>
      <c r="AI353" s="859" t="s">
        <v>373</v>
      </c>
      <c r="AJ353" s="859"/>
      <c r="AK353" s="859"/>
      <c r="AL353" s="859"/>
      <c r="AM353" s="859" t="s">
        <v>374</v>
      </c>
      <c r="AN353" s="859"/>
      <c r="AO353" s="859"/>
      <c r="AP353" s="858"/>
      <c r="AQ353" s="858" t="s">
        <v>370</v>
      </c>
      <c r="AR353" s="207"/>
      <c r="AS353" s="207"/>
      <c r="AT353" s="851"/>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5"/>
      <c r="Z354" s="856"/>
      <c r="AA354" s="857"/>
      <c r="AB354" s="185"/>
      <c r="AC354" s="180"/>
      <c r="AD354" s="181"/>
      <c r="AE354" s="860"/>
      <c r="AF354" s="860"/>
      <c r="AG354" s="860"/>
      <c r="AH354" s="860"/>
      <c r="AI354" s="860"/>
      <c r="AJ354" s="860"/>
      <c r="AK354" s="860"/>
      <c r="AL354" s="860"/>
      <c r="AM354" s="860"/>
      <c r="AN354" s="860"/>
      <c r="AO354" s="860"/>
      <c r="AP354" s="185"/>
      <c r="AQ354" s="861"/>
      <c r="AR354" s="862"/>
      <c r="AS354" s="180" t="s">
        <v>371</v>
      </c>
      <c r="AT354" s="181"/>
      <c r="AU354" s="862"/>
      <c r="AV354" s="862"/>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8"/>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8"/>
    </row>
    <row r="357" spans="1:50" ht="18.75" hidden="1" customHeight="1" x14ac:dyDescent="0.15">
      <c r="A357" s="173"/>
      <c r="B357" s="163"/>
      <c r="C357" s="162"/>
      <c r="D357" s="163"/>
      <c r="E357" s="162"/>
      <c r="F357" s="176"/>
      <c r="G357" s="850" t="s">
        <v>402</v>
      </c>
      <c r="H357" s="207"/>
      <c r="I357" s="207"/>
      <c r="J357" s="207"/>
      <c r="K357" s="207"/>
      <c r="L357" s="207"/>
      <c r="M357" s="207"/>
      <c r="N357" s="207"/>
      <c r="O357" s="207"/>
      <c r="P357" s="207"/>
      <c r="Q357" s="207"/>
      <c r="R357" s="207"/>
      <c r="S357" s="207"/>
      <c r="T357" s="207"/>
      <c r="U357" s="207"/>
      <c r="V357" s="207"/>
      <c r="W357" s="207"/>
      <c r="X357" s="851"/>
      <c r="Y357" s="852"/>
      <c r="Z357" s="853"/>
      <c r="AA357" s="854"/>
      <c r="AB357" s="858" t="s">
        <v>12</v>
      </c>
      <c r="AC357" s="207"/>
      <c r="AD357" s="851"/>
      <c r="AE357" s="859" t="s">
        <v>372</v>
      </c>
      <c r="AF357" s="859"/>
      <c r="AG357" s="859"/>
      <c r="AH357" s="859"/>
      <c r="AI357" s="859" t="s">
        <v>373</v>
      </c>
      <c r="AJ357" s="859"/>
      <c r="AK357" s="859"/>
      <c r="AL357" s="859"/>
      <c r="AM357" s="859" t="s">
        <v>374</v>
      </c>
      <c r="AN357" s="859"/>
      <c r="AO357" s="859"/>
      <c r="AP357" s="858"/>
      <c r="AQ357" s="858" t="s">
        <v>370</v>
      </c>
      <c r="AR357" s="207"/>
      <c r="AS357" s="207"/>
      <c r="AT357" s="851"/>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5"/>
      <c r="Z358" s="856"/>
      <c r="AA358" s="857"/>
      <c r="AB358" s="185"/>
      <c r="AC358" s="180"/>
      <c r="AD358" s="181"/>
      <c r="AE358" s="860"/>
      <c r="AF358" s="860"/>
      <c r="AG358" s="860"/>
      <c r="AH358" s="860"/>
      <c r="AI358" s="860"/>
      <c r="AJ358" s="860"/>
      <c r="AK358" s="860"/>
      <c r="AL358" s="860"/>
      <c r="AM358" s="860"/>
      <c r="AN358" s="860"/>
      <c r="AO358" s="860"/>
      <c r="AP358" s="185"/>
      <c r="AQ358" s="861"/>
      <c r="AR358" s="862"/>
      <c r="AS358" s="180" t="s">
        <v>371</v>
      </c>
      <c r="AT358" s="181"/>
      <c r="AU358" s="862"/>
      <c r="AV358" s="862"/>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8"/>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8"/>
    </row>
    <row r="361" spans="1:50" ht="18.75" hidden="1" customHeight="1" x14ac:dyDescent="0.15">
      <c r="A361" s="173"/>
      <c r="B361" s="163"/>
      <c r="C361" s="162"/>
      <c r="D361" s="163"/>
      <c r="E361" s="162"/>
      <c r="F361" s="176"/>
      <c r="G361" s="850" t="s">
        <v>402</v>
      </c>
      <c r="H361" s="207"/>
      <c r="I361" s="207"/>
      <c r="J361" s="207"/>
      <c r="K361" s="207"/>
      <c r="L361" s="207"/>
      <c r="M361" s="207"/>
      <c r="N361" s="207"/>
      <c r="O361" s="207"/>
      <c r="P361" s="207"/>
      <c r="Q361" s="207"/>
      <c r="R361" s="207"/>
      <c r="S361" s="207"/>
      <c r="T361" s="207"/>
      <c r="U361" s="207"/>
      <c r="V361" s="207"/>
      <c r="W361" s="207"/>
      <c r="X361" s="851"/>
      <c r="Y361" s="852"/>
      <c r="Z361" s="853"/>
      <c r="AA361" s="854"/>
      <c r="AB361" s="858" t="s">
        <v>12</v>
      </c>
      <c r="AC361" s="207"/>
      <c r="AD361" s="851"/>
      <c r="AE361" s="859" t="s">
        <v>372</v>
      </c>
      <c r="AF361" s="859"/>
      <c r="AG361" s="859"/>
      <c r="AH361" s="859"/>
      <c r="AI361" s="859" t="s">
        <v>373</v>
      </c>
      <c r="AJ361" s="859"/>
      <c r="AK361" s="859"/>
      <c r="AL361" s="859"/>
      <c r="AM361" s="859" t="s">
        <v>374</v>
      </c>
      <c r="AN361" s="859"/>
      <c r="AO361" s="859"/>
      <c r="AP361" s="858"/>
      <c r="AQ361" s="858" t="s">
        <v>370</v>
      </c>
      <c r="AR361" s="207"/>
      <c r="AS361" s="207"/>
      <c r="AT361" s="851"/>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5"/>
      <c r="Z362" s="856"/>
      <c r="AA362" s="857"/>
      <c r="AB362" s="185"/>
      <c r="AC362" s="180"/>
      <c r="AD362" s="181"/>
      <c r="AE362" s="860"/>
      <c r="AF362" s="860"/>
      <c r="AG362" s="860"/>
      <c r="AH362" s="860"/>
      <c r="AI362" s="860"/>
      <c r="AJ362" s="860"/>
      <c r="AK362" s="860"/>
      <c r="AL362" s="860"/>
      <c r="AM362" s="860"/>
      <c r="AN362" s="860"/>
      <c r="AO362" s="860"/>
      <c r="AP362" s="185"/>
      <c r="AQ362" s="861"/>
      <c r="AR362" s="862"/>
      <c r="AS362" s="180" t="s">
        <v>371</v>
      </c>
      <c r="AT362" s="181"/>
      <c r="AU362" s="862"/>
      <c r="AV362" s="862"/>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8"/>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8"/>
    </row>
    <row r="365" spans="1:50" ht="18.75" hidden="1" customHeight="1" x14ac:dyDescent="0.15">
      <c r="A365" s="173"/>
      <c r="B365" s="163"/>
      <c r="C365" s="162"/>
      <c r="D365" s="163"/>
      <c r="E365" s="162"/>
      <c r="F365" s="176"/>
      <c r="G365" s="850" t="s">
        <v>402</v>
      </c>
      <c r="H365" s="207"/>
      <c r="I365" s="207"/>
      <c r="J365" s="207"/>
      <c r="K365" s="207"/>
      <c r="L365" s="207"/>
      <c r="M365" s="207"/>
      <c r="N365" s="207"/>
      <c r="O365" s="207"/>
      <c r="P365" s="207"/>
      <c r="Q365" s="207"/>
      <c r="R365" s="207"/>
      <c r="S365" s="207"/>
      <c r="T365" s="207"/>
      <c r="U365" s="207"/>
      <c r="V365" s="207"/>
      <c r="W365" s="207"/>
      <c r="X365" s="851"/>
      <c r="Y365" s="852"/>
      <c r="Z365" s="853"/>
      <c r="AA365" s="854"/>
      <c r="AB365" s="858" t="s">
        <v>12</v>
      </c>
      <c r="AC365" s="207"/>
      <c r="AD365" s="851"/>
      <c r="AE365" s="859" t="s">
        <v>372</v>
      </c>
      <c r="AF365" s="859"/>
      <c r="AG365" s="859"/>
      <c r="AH365" s="859"/>
      <c r="AI365" s="859" t="s">
        <v>373</v>
      </c>
      <c r="AJ365" s="859"/>
      <c r="AK365" s="859"/>
      <c r="AL365" s="859"/>
      <c r="AM365" s="859" t="s">
        <v>374</v>
      </c>
      <c r="AN365" s="859"/>
      <c r="AO365" s="859"/>
      <c r="AP365" s="858"/>
      <c r="AQ365" s="858" t="s">
        <v>370</v>
      </c>
      <c r="AR365" s="207"/>
      <c r="AS365" s="207"/>
      <c r="AT365" s="851"/>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5"/>
      <c r="Z366" s="856"/>
      <c r="AA366" s="857"/>
      <c r="AB366" s="185"/>
      <c r="AC366" s="180"/>
      <c r="AD366" s="181"/>
      <c r="AE366" s="860"/>
      <c r="AF366" s="860"/>
      <c r="AG366" s="860"/>
      <c r="AH366" s="860"/>
      <c r="AI366" s="860"/>
      <c r="AJ366" s="860"/>
      <c r="AK366" s="860"/>
      <c r="AL366" s="860"/>
      <c r="AM366" s="860"/>
      <c r="AN366" s="860"/>
      <c r="AO366" s="860"/>
      <c r="AP366" s="185"/>
      <c r="AQ366" s="861"/>
      <c r="AR366" s="862"/>
      <c r="AS366" s="180" t="s">
        <v>371</v>
      </c>
      <c r="AT366" s="181"/>
      <c r="AU366" s="862"/>
      <c r="AV366" s="862"/>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8"/>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8"/>
    </row>
    <row r="369" spans="1:50" ht="18.75" hidden="1" customHeight="1" x14ac:dyDescent="0.15">
      <c r="A369" s="173"/>
      <c r="B369" s="163"/>
      <c r="C369" s="162"/>
      <c r="D369" s="163"/>
      <c r="E369" s="162"/>
      <c r="F369" s="176"/>
      <c r="G369" s="850" t="s">
        <v>402</v>
      </c>
      <c r="H369" s="207"/>
      <c r="I369" s="207"/>
      <c r="J369" s="207"/>
      <c r="K369" s="207"/>
      <c r="L369" s="207"/>
      <c r="M369" s="207"/>
      <c r="N369" s="207"/>
      <c r="O369" s="207"/>
      <c r="P369" s="207"/>
      <c r="Q369" s="207"/>
      <c r="R369" s="207"/>
      <c r="S369" s="207"/>
      <c r="T369" s="207"/>
      <c r="U369" s="207"/>
      <c r="V369" s="207"/>
      <c r="W369" s="207"/>
      <c r="X369" s="851"/>
      <c r="Y369" s="852"/>
      <c r="Z369" s="853"/>
      <c r="AA369" s="854"/>
      <c r="AB369" s="858" t="s">
        <v>12</v>
      </c>
      <c r="AC369" s="207"/>
      <c r="AD369" s="851"/>
      <c r="AE369" s="859" t="s">
        <v>372</v>
      </c>
      <c r="AF369" s="859"/>
      <c r="AG369" s="859"/>
      <c r="AH369" s="859"/>
      <c r="AI369" s="859" t="s">
        <v>373</v>
      </c>
      <c r="AJ369" s="859"/>
      <c r="AK369" s="859"/>
      <c r="AL369" s="859"/>
      <c r="AM369" s="859" t="s">
        <v>374</v>
      </c>
      <c r="AN369" s="859"/>
      <c r="AO369" s="859"/>
      <c r="AP369" s="858"/>
      <c r="AQ369" s="858" t="s">
        <v>370</v>
      </c>
      <c r="AR369" s="207"/>
      <c r="AS369" s="207"/>
      <c r="AT369" s="851"/>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5"/>
      <c r="Z370" s="856"/>
      <c r="AA370" s="857"/>
      <c r="AB370" s="185"/>
      <c r="AC370" s="180"/>
      <c r="AD370" s="181"/>
      <c r="AE370" s="860"/>
      <c r="AF370" s="860"/>
      <c r="AG370" s="860"/>
      <c r="AH370" s="860"/>
      <c r="AI370" s="860"/>
      <c r="AJ370" s="860"/>
      <c r="AK370" s="860"/>
      <c r="AL370" s="860"/>
      <c r="AM370" s="860"/>
      <c r="AN370" s="860"/>
      <c r="AO370" s="860"/>
      <c r="AP370" s="185"/>
      <c r="AQ370" s="861"/>
      <c r="AR370" s="862"/>
      <c r="AS370" s="180" t="s">
        <v>371</v>
      </c>
      <c r="AT370" s="181"/>
      <c r="AU370" s="862"/>
      <c r="AV370" s="862"/>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8"/>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8"/>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561</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567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567</v>
      </c>
      <c r="AC414" s="140"/>
      <c r="AD414" s="140"/>
      <c r="AE414" s="91" t="s">
        <v>568</v>
      </c>
      <c r="AF414" s="92"/>
      <c r="AG414" s="92"/>
      <c r="AH414" s="92"/>
      <c r="AI414" s="91" t="s">
        <v>568</v>
      </c>
      <c r="AJ414" s="92"/>
      <c r="AK414" s="92"/>
      <c r="AL414" s="92"/>
      <c r="AM414" s="91" t="s">
        <v>568</v>
      </c>
      <c r="AN414" s="92"/>
      <c r="AO414" s="92"/>
      <c r="AP414" s="93"/>
      <c r="AQ414" s="91" t="s">
        <v>568</v>
      </c>
      <c r="AR414" s="92"/>
      <c r="AS414" s="92"/>
      <c r="AT414" s="93"/>
      <c r="AU414" s="92" t="s">
        <v>568</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567</v>
      </c>
      <c r="AC415" s="90"/>
      <c r="AD415" s="90"/>
      <c r="AE415" s="91" t="s">
        <v>568</v>
      </c>
      <c r="AF415" s="92"/>
      <c r="AG415" s="92"/>
      <c r="AH415" s="93"/>
      <c r="AI415" s="91" t="s">
        <v>568</v>
      </c>
      <c r="AJ415" s="92"/>
      <c r="AK415" s="92"/>
      <c r="AL415" s="92"/>
      <c r="AM415" s="91" t="s">
        <v>568</v>
      </c>
      <c r="AN415" s="92"/>
      <c r="AO415" s="92"/>
      <c r="AP415" s="93"/>
      <c r="AQ415" s="91" t="s">
        <v>568</v>
      </c>
      <c r="AR415" s="92"/>
      <c r="AS415" s="92"/>
      <c r="AT415" s="93"/>
      <c r="AU415" s="92" t="s">
        <v>568</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568</v>
      </c>
      <c r="AF416" s="92"/>
      <c r="AG416" s="92"/>
      <c r="AH416" s="93"/>
      <c r="AI416" s="91" t="s">
        <v>568</v>
      </c>
      <c r="AJ416" s="92"/>
      <c r="AK416" s="92"/>
      <c r="AL416" s="92"/>
      <c r="AM416" s="91" t="s">
        <v>568</v>
      </c>
      <c r="AN416" s="92"/>
      <c r="AO416" s="92"/>
      <c r="AP416" s="93"/>
      <c r="AQ416" s="91" t="s">
        <v>568</v>
      </c>
      <c r="AR416" s="92"/>
      <c r="AS416" s="92"/>
      <c r="AT416" s="93"/>
      <c r="AU416" s="92" t="s">
        <v>568</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567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567</v>
      </c>
      <c r="AC439" s="140"/>
      <c r="AD439" s="140"/>
      <c r="AE439" s="91" t="s">
        <v>568</v>
      </c>
      <c r="AF439" s="92"/>
      <c r="AG439" s="92"/>
      <c r="AH439" s="92"/>
      <c r="AI439" s="91" t="s">
        <v>568</v>
      </c>
      <c r="AJ439" s="92"/>
      <c r="AK439" s="92"/>
      <c r="AL439" s="92"/>
      <c r="AM439" s="91" t="s">
        <v>568</v>
      </c>
      <c r="AN439" s="92"/>
      <c r="AO439" s="92"/>
      <c r="AP439" s="93"/>
      <c r="AQ439" s="91" t="s">
        <v>568</v>
      </c>
      <c r="AR439" s="92"/>
      <c r="AS439" s="92"/>
      <c r="AT439" s="93"/>
      <c r="AU439" s="92" t="s">
        <v>568</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567</v>
      </c>
      <c r="AC440" s="90"/>
      <c r="AD440" s="90"/>
      <c r="AE440" s="91" t="s">
        <v>568</v>
      </c>
      <c r="AF440" s="92"/>
      <c r="AG440" s="92"/>
      <c r="AH440" s="93"/>
      <c r="AI440" s="91" t="s">
        <v>568</v>
      </c>
      <c r="AJ440" s="92"/>
      <c r="AK440" s="92"/>
      <c r="AL440" s="92"/>
      <c r="AM440" s="91" t="s">
        <v>568</v>
      </c>
      <c r="AN440" s="92"/>
      <c r="AO440" s="92"/>
      <c r="AP440" s="93"/>
      <c r="AQ440" s="91" t="s">
        <v>568</v>
      </c>
      <c r="AR440" s="92"/>
      <c r="AS440" s="92"/>
      <c r="AT440" s="93"/>
      <c r="AU440" s="92" t="s">
        <v>568</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568</v>
      </c>
      <c r="AF441" s="92"/>
      <c r="AG441" s="92"/>
      <c r="AH441" s="93"/>
      <c r="AI441" s="91" t="s">
        <v>568</v>
      </c>
      <c r="AJ441" s="92"/>
      <c r="AK441" s="92"/>
      <c r="AL441" s="92"/>
      <c r="AM441" s="91" t="s">
        <v>568</v>
      </c>
      <c r="AN441" s="92"/>
      <c r="AO441" s="92"/>
      <c r="AP441" s="93"/>
      <c r="AQ441" s="91" t="s">
        <v>568</v>
      </c>
      <c r="AR441" s="92"/>
      <c r="AS441" s="92"/>
      <c r="AT441" s="93"/>
      <c r="AU441" s="92" t="s">
        <v>568</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3"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4"/>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63.75" customHeight="1" x14ac:dyDescent="0.15">
      <c r="A683" s="504" t="s">
        <v>269</v>
      </c>
      <c r="B683" s="505"/>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8" t="s">
        <v>523</v>
      </c>
      <c r="AE683" s="839"/>
      <c r="AF683" s="839"/>
      <c r="AG683" s="835" t="s">
        <v>539</v>
      </c>
      <c r="AH683" s="836"/>
      <c r="AI683" s="836"/>
      <c r="AJ683" s="836"/>
      <c r="AK683" s="836"/>
      <c r="AL683" s="836"/>
      <c r="AM683" s="836"/>
      <c r="AN683" s="836"/>
      <c r="AO683" s="836"/>
      <c r="AP683" s="836"/>
      <c r="AQ683" s="836"/>
      <c r="AR683" s="836"/>
      <c r="AS683" s="836"/>
      <c r="AT683" s="836"/>
      <c r="AU683" s="836"/>
      <c r="AV683" s="836"/>
      <c r="AW683" s="836"/>
      <c r="AX683" s="837"/>
    </row>
    <row r="684" spans="1:50" ht="40.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523</v>
      </c>
      <c r="AE684" s="578"/>
      <c r="AF684" s="578"/>
      <c r="AG684" s="579" t="s">
        <v>540</v>
      </c>
      <c r="AH684" s="580"/>
      <c r="AI684" s="580"/>
      <c r="AJ684" s="580"/>
      <c r="AK684" s="580"/>
      <c r="AL684" s="580"/>
      <c r="AM684" s="580"/>
      <c r="AN684" s="580"/>
      <c r="AO684" s="580"/>
      <c r="AP684" s="580"/>
      <c r="AQ684" s="580"/>
      <c r="AR684" s="580"/>
      <c r="AS684" s="580"/>
      <c r="AT684" s="580"/>
      <c r="AU684" s="580"/>
      <c r="AV684" s="580"/>
      <c r="AW684" s="580"/>
      <c r="AX684" s="581"/>
    </row>
    <row r="685" spans="1:50" ht="36.7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523</v>
      </c>
      <c r="AE685" s="588"/>
      <c r="AF685" s="588"/>
      <c r="AG685" s="655" t="s">
        <v>541</v>
      </c>
      <c r="AH685" s="133"/>
      <c r="AI685" s="133"/>
      <c r="AJ685" s="133"/>
      <c r="AK685" s="133"/>
      <c r="AL685" s="133"/>
      <c r="AM685" s="133"/>
      <c r="AN685" s="133"/>
      <c r="AO685" s="133"/>
      <c r="AP685" s="133"/>
      <c r="AQ685" s="133"/>
      <c r="AR685" s="133"/>
      <c r="AS685" s="133"/>
      <c r="AT685" s="133"/>
      <c r="AU685" s="133"/>
      <c r="AV685" s="133"/>
      <c r="AW685" s="133"/>
      <c r="AX685" s="656"/>
    </row>
    <row r="686" spans="1:50" ht="19.350000000000001" customHeight="1" x14ac:dyDescent="0.15">
      <c r="A686" s="561" t="s">
        <v>44</v>
      </c>
      <c r="B686" s="736"/>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3" t="s">
        <v>536</v>
      </c>
      <c r="AE686" s="784"/>
      <c r="AF686" s="784"/>
      <c r="AG686" s="101" t="s">
        <v>525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7"/>
      <c r="C687" s="554"/>
      <c r="D687" s="555"/>
      <c r="E687" s="589" t="s">
        <v>490</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537</v>
      </c>
      <c r="AE687" s="578"/>
      <c r="AF687" s="710"/>
      <c r="AG687" s="655"/>
      <c r="AH687" s="133"/>
      <c r="AI687" s="133"/>
      <c r="AJ687" s="133"/>
      <c r="AK687" s="133"/>
      <c r="AL687" s="133"/>
      <c r="AM687" s="133"/>
      <c r="AN687" s="133"/>
      <c r="AO687" s="133"/>
      <c r="AP687" s="133"/>
      <c r="AQ687" s="133"/>
      <c r="AR687" s="133"/>
      <c r="AS687" s="133"/>
      <c r="AT687" s="133"/>
      <c r="AU687" s="133"/>
      <c r="AV687" s="133"/>
      <c r="AW687" s="133"/>
      <c r="AX687" s="656"/>
    </row>
    <row r="688" spans="1:50" ht="52.5" customHeight="1" x14ac:dyDescent="0.15">
      <c r="A688" s="621"/>
      <c r="B688" s="737"/>
      <c r="C688" s="556"/>
      <c r="D688" s="557"/>
      <c r="E688" s="592" t="s">
        <v>491</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537</v>
      </c>
      <c r="AE688" s="586"/>
      <c r="AF688" s="586"/>
      <c r="AG688" s="655"/>
      <c r="AH688" s="133"/>
      <c r="AI688" s="133"/>
      <c r="AJ688" s="133"/>
      <c r="AK688" s="133"/>
      <c r="AL688" s="133"/>
      <c r="AM688" s="133"/>
      <c r="AN688" s="133"/>
      <c r="AO688" s="133"/>
      <c r="AP688" s="133"/>
      <c r="AQ688" s="133"/>
      <c r="AR688" s="133"/>
      <c r="AS688" s="133"/>
      <c r="AT688" s="133"/>
      <c r="AU688" s="133"/>
      <c r="AV688" s="133"/>
      <c r="AW688" s="133"/>
      <c r="AX688" s="656"/>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536</v>
      </c>
      <c r="AE689" s="583"/>
      <c r="AF689" s="583"/>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523</v>
      </c>
      <c r="AE690" s="578"/>
      <c r="AF690" s="578"/>
      <c r="AG690" s="579" t="s">
        <v>549</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536</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22.5"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523</v>
      </c>
      <c r="AE692" s="578"/>
      <c r="AF692" s="578"/>
      <c r="AG692" s="579" t="s">
        <v>542</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536</v>
      </c>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36.75" customHeight="1" x14ac:dyDescent="0.15">
      <c r="A694" s="623"/>
      <c r="B694" s="624"/>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6" t="s">
        <v>523</v>
      </c>
      <c r="AE694" s="547"/>
      <c r="AF694" s="548"/>
      <c r="AG694" s="567" t="s">
        <v>543</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45.75" customHeight="1" x14ac:dyDescent="0.15">
      <c r="A695" s="561" t="s">
        <v>45</v>
      </c>
      <c r="B695" s="620"/>
      <c r="C695" s="625" t="s">
        <v>505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523</v>
      </c>
      <c r="AE695" s="583"/>
      <c r="AF695" s="584"/>
      <c r="AG695" s="501" t="s">
        <v>550</v>
      </c>
      <c r="AH695" s="502"/>
      <c r="AI695" s="502"/>
      <c r="AJ695" s="502"/>
      <c r="AK695" s="502"/>
      <c r="AL695" s="502"/>
      <c r="AM695" s="502"/>
      <c r="AN695" s="502"/>
      <c r="AO695" s="502"/>
      <c r="AP695" s="502"/>
      <c r="AQ695" s="502"/>
      <c r="AR695" s="502"/>
      <c r="AS695" s="502"/>
      <c r="AT695" s="502"/>
      <c r="AU695" s="502"/>
      <c r="AV695" s="502"/>
      <c r="AW695" s="502"/>
      <c r="AX695" s="503"/>
    </row>
    <row r="696" spans="1:64" ht="30.75" customHeight="1" x14ac:dyDescent="0.15">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5" t="s">
        <v>523</v>
      </c>
      <c r="AE696" s="726"/>
      <c r="AF696" s="726"/>
      <c r="AG696" s="579" t="s">
        <v>544</v>
      </c>
      <c r="AH696" s="580"/>
      <c r="AI696" s="580"/>
      <c r="AJ696" s="580"/>
      <c r="AK696" s="580"/>
      <c r="AL696" s="580"/>
      <c r="AM696" s="580"/>
      <c r="AN696" s="580"/>
      <c r="AO696" s="580"/>
      <c r="AP696" s="580"/>
      <c r="AQ696" s="580"/>
      <c r="AR696" s="580"/>
      <c r="AS696" s="580"/>
      <c r="AT696" s="580"/>
      <c r="AU696" s="580"/>
      <c r="AV696" s="580"/>
      <c r="AW696" s="580"/>
      <c r="AX696" s="581"/>
    </row>
    <row r="697" spans="1:64" ht="36.75"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523</v>
      </c>
      <c r="AE697" s="578"/>
      <c r="AF697" s="578"/>
      <c r="AG697" s="579" t="s">
        <v>552</v>
      </c>
      <c r="AH697" s="580"/>
      <c r="AI697" s="580"/>
      <c r="AJ697" s="580"/>
      <c r="AK697" s="580"/>
      <c r="AL697" s="580"/>
      <c r="AM697" s="580"/>
      <c r="AN697" s="580"/>
      <c r="AO697" s="580"/>
      <c r="AP697" s="580"/>
      <c r="AQ697" s="580"/>
      <c r="AR697" s="580"/>
      <c r="AS697" s="580"/>
      <c r="AT697" s="580"/>
      <c r="AU697" s="580"/>
      <c r="AV697" s="580"/>
      <c r="AW697" s="580"/>
      <c r="AX697" s="581"/>
    </row>
    <row r="698" spans="1:64" ht="34.5"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523</v>
      </c>
      <c r="AE698" s="578"/>
      <c r="AF698" s="578"/>
      <c r="AG698" s="104" t="s">
        <v>545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536</v>
      </c>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5" t="s">
        <v>29</v>
      </c>
      <c r="U700" s="610"/>
      <c r="V700" s="610"/>
      <c r="W700" s="610"/>
      <c r="X700" s="610"/>
      <c r="Y700" s="610"/>
      <c r="Z700" s="610"/>
      <c r="AA700" s="610"/>
      <c r="AB700" s="610"/>
      <c r="AC700" s="610"/>
      <c r="AD700" s="610"/>
      <c r="AE700" s="610"/>
      <c r="AF700" s="766"/>
      <c r="AG700" s="655"/>
      <c r="AH700" s="133"/>
      <c r="AI700" s="133"/>
      <c r="AJ700" s="133"/>
      <c r="AK700" s="133"/>
      <c r="AL700" s="133"/>
      <c r="AM700" s="133"/>
      <c r="AN700" s="133"/>
      <c r="AO700" s="133"/>
      <c r="AP700" s="133"/>
      <c r="AQ700" s="133"/>
      <c r="AR700" s="133"/>
      <c r="AS700" s="133"/>
      <c r="AT700" s="133"/>
      <c r="AU700" s="133"/>
      <c r="AV700" s="133"/>
      <c r="AW700" s="133"/>
      <c r="AX700" s="656"/>
    </row>
    <row r="701" spans="1:64" ht="26.25" customHeight="1" x14ac:dyDescent="0.15">
      <c r="A701" s="614"/>
      <c r="B701" s="615"/>
      <c r="C701" s="744"/>
      <c r="D701" s="745"/>
      <c r="E701" s="745"/>
      <c r="F701" s="745"/>
      <c r="G701" s="745"/>
      <c r="H701" s="745"/>
      <c r="I701" s="745"/>
      <c r="J701" s="745"/>
      <c r="K701" s="745"/>
      <c r="L701" s="745"/>
      <c r="M701" s="745"/>
      <c r="N701" s="745"/>
      <c r="O701" s="746"/>
      <c r="P701" s="570"/>
      <c r="Q701" s="570"/>
      <c r="R701" s="570"/>
      <c r="S701" s="571"/>
      <c r="T701" s="618"/>
      <c r="U701" s="580"/>
      <c r="V701" s="580"/>
      <c r="W701" s="580"/>
      <c r="X701" s="580"/>
      <c r="Y701" s="580"/>
      <c r="Z701" s="580"/>
      <c r="AA701" s="580"/>
      <c r="AB701" s="580"/>
      <c r="AC701" s="580"/>
      <c r="AD701" s="580"/>
      <c r="AE701" s="580"/>
      <c r="AF701" s="619"/>
      <c r="AG701" s="655"/>
      <c r="AH701" s="133"/>
      <c r="AI701" s="133"/>
      <c r="AJ701" s="133"/>
      <c r="AK701" s="133"/>
      <c r="AL701" s="133"/>
      <c r="AM701" s="133"/>
      <c r="AN701" s="133"/>
      <c r="AO701" s="133"/>
      <c r="AP701" s="133"/>
      <c r="AQ701" s="133"/>
      <c r="AR701" s="133"/>
      <c r="AS701" s="133"/>
      <c r="AT701" s="133"/>
      <c r="AU701" s="133"/>
      <c r="AV701" s="133"/>
      <c r="AW701" s="133"/>
      <c r="AX701" s="656"/>
    </row>
    <row r="702" spans="1:64" ht="26.25" customHeight="1" x14ac:dyDescent="0.15">
      <c r="A702" s="614"/>
      <c r="B702" s="615"/>
      <c r="C702" s="744"/>
      <c r="D702" s="745"/>
      <c r="E702" s="745"/>
      <c r="F702" s="745"/>
      <c r="G702" s="745"/>
      <c r="H702" s="745"/>
      <c r="I702" s="745"/>
      <c r="J702" s="745"/>
      <c r="K702" s="745"/>
      <c r="L702" s="745"/>
      <c r="M702" s="745"/>
      <c r="N702" s="745"/>
      <c r="O702" s="746"/>
      <c r="P702" s="570"/>
      <c r="Q702" s="570"/>
      <c r="R702" s="570"/>
      <c r="S702" s="571"/>
      <c r="T702" s="618"/>
      <c r="U702" s="580"/>
      <c r="V702" s="580"/>
      <c r="W702" s="580"/>
      <c r="X702" s="580"/>
      <c r="Y702" s="580"/>
      <c r="Z702" s="580"/>
      <c r="AA702" s="580"/>
      <c r="AB702" s="580"/>
      <c r="AC702" s="580"/>
      <c r="AD702" s="580"/>
      <c r="AE702" s="580"/>
      <c r="AF702" s="619"/>
      <c r="AG702" s="655"/>
      <c r="AH702" s="133"/>
      <c r="AI702" s="133"/>
      <c r="AJ702" s="133"/>
      <c r="AK702" s="133"/>
      <c r="AL702" s="133"/>
      <c r="AM702" s="133"/>
      <c r="AN702" s="133"/>
      <c r="AO702" s="133"/>
      <c r="AP702" s="133"/>
      <c r="AQ702" s="133"/>
      <c r="AR702" s="133"/>
      <c r="AS702" s="133"/>
      <c r="AT702" s="133"/>
      <c r="AU702" s="133"/>
      <c r="AV702" s="133"/>
      <c r="AW702" s="133"/>
      <c r="AX702" s="656"/>
    </row>
    <row r="703" spans="1:64" ht="26.25" customHeight="1" x14ac:dyDescent="0.15">
      <c r="A703" s="614"/>
      <c r="B703" s="615"/>
      <c r="C703" s="744"/>
      <c r="D703" s="745"/>
      <c r="E703" s="745"/>
      <c r="F703" s="745"/>
      <c r="G703" s="745"/>
      <c r="H703" s="745"/>
      <c r="I703" s="745"/>
      <c r="J703" s="745"/>
      <c r="K703" s="745"/>
      <c r="L703" s="745"/>
      <c r="M703" s="745"/>
      <c r="N703" s="745"/>
      <c r="O703" s="746"/>
      <c r="P703" s="570"/>
      <c r="Q703" s="570"/>
      <c r="R703" s="570"/>
      <c r="S703" s="571"/>
      <c r="T703" s="618"/>
      <c r="U703" s="580"/>
      <c r="V703" s="580"/>
      <c r="W703" s="580"/>
      <c r="X703" s="580"/>
      <c r="Y703" s="580"/>
      <c r="Z703" s="580"/>
      <c r="AA703" s="580"/>
      <c r="AB703" s="580"/>
      <c r="AC703" s="580"/>
      <c r="AD703" s="580"/>
      <c r="AE703" s="580"/>
      <c r="AF703" s="619"/>
      <c r="AG703" s="655"/>
      <c r="AH703" s="133"/>
      <c r="AI703" s="133"/>
      <c r="AJ703" s="133"/>
      <c r="AK703" s="133"/>
      <c r="AL703" s="133"/>
      <c r="AM703" s="133"/>
      <c r="AN703" s="133"/>
      <c r="AO703" s="133"/>
      <c r="AP703" s="133"/>
      <c r="AQ703" s="133"/>
      <c r="AR703" s="133"/>
      <c r="AS703" s="133"/>
      <c r="AT703" s="133"/>
      <c r="AU703" s="133"/>
      <c r="AV703" s="133"/>
      <c r="AW703" s="133"/>
      <c r="AX703" s="656"/>
    </row>
    <row r="704" spans="1:64" ht="26.25" customHeight="1" x14ac:dyDescent="0.15">
      <c r="A704" s="614"/>
      <c r="B704" s="615"/>
      <c r="C704" s="744"/>
      <c r="D704" s="745"/>
      <c r="E704" s="745"/>
      <c r="F704" s="745"/>
      <c r="G704" s="745"/>
      <c r="H704" s="745"/>
      <c r="I704" s="745"/>
      <c r="J704" s="745"/>
      <c r="K704" s="745"/>
      <c r="L704" s="745"/>
      <c r="M704" s="745"/>
      <c r="N704" s="745"/>
      <c r="O704" s="746"/>
      <c r="P704" s="570"/>
      <c r="Q704" s="570"/>
      <c r="R704" s="570"/>
      <c r="S704" s="571"/>
      <c r="T704" s="618"/>
      <c r="U704" s="580"/>
      <c r="V704" s="580"/>
      <c r="W704" s="580"/>
      <c r="X704" s="580"/>
      <c r="Y704" s="580"/>
      <c r="Z704" s="580"/>
      <c r="AA704" s="580"/>
      <c r="AB704" s="580"/>
      <c r="AC704" s="580"/>
      <c r="AD704" s="580"/>
      <c r="AE704" s="580"/>
      <c r="AF704" s="619"/>
      <c r="AG704" s="655"/>
      <c r="AH704" s="133"/>
      <c r="AI704" s="133"/>
      <c r="AJ704" s="133"/>
      <c r="AK704" s="133"/>
      <c r="AL704" s="133"/>
      <c r="AM704" s="133"/>
      <c r="AN704" s="133"/>
      <c r="AO704" s="133"/>
      <c r="AP704" s="133"/>
      <c r="AQ704" s="133"/>
      <c r="AR704" s="133"/>
      <c r="AS704" s="133"/>
      <c r="AT704" s="133"/>
      <c r="AU704" s="133"/>
      <c r="AV704" s="133"/>
      <c r="AW704" s="133"/>
      <c r="AX704" s="656"/>
    </row>
    <row r="705" spans="1:50" ht="26.25" customHeight="1" x14ac:dyDescent="0.15">
      <c r="A705" s="616"/>
      <c r="B705" s="617"/>
      <c r="C705" s="750"/>
      <c r="D705" s="751"/>
      <c r="E705" s="751"/>
      <c r="F705" s="751"/>
      <c r="G705" s="751"/>
      <c r="H705" s="751"/>
      <c r="I705" s="751"/>
      <c r="J705" s="751"/>
      <c r="K705" s="751"/>
      <c r="L705" s="751"/>
      <c r="M705" s="751"/>
      <c r="N705" s="751"/>
      <c r="O705" s="752"/>
      <c r="P705" s="763"/>
      <c r="Q705" s="763"/>
      <c r="R705" s="763"/>
      <c r="S705" s="764"/>
      <c r="T705" s="767"/>
      <c r="U705" s="568"/>
      <c r="V705" s="568"/>
      <c r="W705" s="568"/>
      <c r="X705" s="568"/>
      <c r="Y705" s="568"/>
      <c r="Z705" s="568"/>
      <c r="AA705" s="568"/>
      <c r="AB705" s="568"/>
      <c r="AC705" s="568"/>
      <c r="AD705" s="568"/>
      <c r="AE705" s="568"/>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99.75" customHeight="1" x14ac:dyDescent="0.15">
      <c r="A706" s="561" t="s">
        <v>54</v>
      </c>
      <c r="B706" s="562"/>
      <c r="C706" s="278" t="s">
        <v>60</v>
      </c>
      <c r="D706" s="747"/>
      <c r="E706" s="747"/>
      <c r="F706" s="748"/>
      <c r="G706" s="761" t="s">
        <v>551</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57" customHeight="1" thickBot="1" x14ac:dyDescent="0.2">
      <c r="A707" s="563"/>
      <c r="B707" s="564"/>
      <c r="C707" s="756" t="s">
        <v>64</v>
      </c>
      <c r="D707" s="757"/>
      <c r="E707" s="757"/>
      <c r="F707" s="758"/>
      <c r="G707" s="759" t="s">
        <v>553</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87" customHeight="1" thickBot="1" x14ac:dyDescent="0.2">
      <c r="A709" s="732"/>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83.25" customHeight="1" thickBot="1" x14ac:dyDescent="0.2">
      <c r="A711" s="558" t="s">
        <v>557</v>
      </c>
      <c r="B711" s="559"/>
      <c r="C711" s="559"/>
      <c r="D711" s="559"/>
      <c r="E711" s="560"/>
      <c r="F711" s="601" t="s">
        <v>558</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87" customHeight="1" thickBot="1" x14ac:dyDescent="0.2">
      <c r="A713" s="712" t="s">
        <v>559</v>
      </c>
      <c r="B713" s="713"/>
      <c r="C713" s="713"/>
      <c r="D713" s="713"/>
      <c r="E713" s="714"/>
      <c r="F713" s="733" t="s">
        <v>563</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63"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5" t="s">
        <v>464</v>
      </c>
      <c r="B717" s="299"/>
      <c r="C717" s="299"/>
      <c r="D717" s="299"/>
      <c r="E717" s="299"/>
      <c r="F717" s="299"/>
      <c r="G717" s="715" t="s">
        <v>525</v>
      </c>
      <c r="H717" s="716"/>
      <c r="I717" s="716"/>
      <c r="J717" s="716"/>
      <c r="K717" s="716"/>
      <c r="L717" s="716"/>
      <c r="M717" s="716"/>
      <c r="N717" s="716"/>
      <c r="O717" s="716"/>
      <c r="P717" s="716"/>
      <c r="Q717" s="299" t="s">
        <v>376</v>
      </c>
      <c r="R717" s="299"/>
      <c r="S717" s="299"/>
      <c r="T717" s="299"/>
      <c r="U717" s="299"/>
      <c r="V717" s="299"/>
      <c r="W717" s="715" t="s">
        <v>525</v>
      </c>
      <c r="X717" s="716"/>
      <c r="Y717" s="716"/>
      <c r="Z717" s="716"/>
      <c r="AA717" s="716"/>
      <c r="AB717" s="716"/>
      <c r="AC717" s="716"/>
      <c r="AD717" s="716"/>
      <c r="AE717" s="716"/>
      <c r="AF717" s="716"/>
      <c r="AG717" s="299" t="s">
        <v>377</v>
      </c>
      <c r="AH717" s="299"/>
      <c r="AI717" s="299"/>
      <c r="AJ717" s="299"/>
      <c r="AK717" s="299"/>
      <c r="AL717" s="299"/>
      <c r="AM717" s="715" t="s">
        <v>525</v>
      </c>
      <c r="AN717" s="716"/>
      <c r="AO717" s="716"/>
      <c r="AP717" s="716"/>
      <c r="AQ717" s="716"/>
      <c r="AR717" s="716"/>
      <c r="AS717" s="716"/>
      <c r="AT717" s="716"/>
      <c r="AU717" s="716"/>
      <c r="AV717" s="716"/>
      <c r="AW717" s="60"/>
      <c r="AX717" s="61"/>
    </row>
    <row r="718" spans="1:50" ht="19.899999999999999" customHeight="1" thickBot="1" x14ac:dyDescent="0.2">
      <c r="A718" s="711" t="s">
        <v>378</v>
      </c>
      <c r="B718" s="654"/>
      <c r="C718" s="654"/>
      <c r="D718" s="654"/>
      <c r="E718" s="654"/>
      <c r="F718" s="654"/>
      <c r="G718" s="772" t="s">
        <v>538</v>
      </c>
      <c r="H718" s="773"/>
      <c r="I718" s="773"/>
      <c r="J718" s="773"/>
      <c r="K718" s="773"/>
      <c r="L718" s="773"/>
      <c r="M718" s="773"/>
      <c r="N718" s="773"/>
      <c r="O718" s="773"/>
      <c r="P718" s="773"/>
      <c r="Q718" s="654" t="s">
        <v>379</v>
      </c>
      <c r="R718" s="654"/>
      <c r="S718" s="654"/>
      <c r="T718" s="654"/>
      <c r="U718" s="654"/>
      <c r="V718" s="654"/>
      <c r="W718" s="653">
        <v>292</v>
      </c>
      <c r="X718" s="653"/>
      <c r="Y718" s="653"/>
      <c r="Z718" s="653"/>
      <c r="AA718" s="653"/>
      <c r="AB718" s="653"/>
      <c r="AC718" s="653"/>
      <c r="AD718" s="653"/>
      <c r="AE718" s="653"/>
      <c r="AF718" s="653"/>
      <c r="AG718" s="654" t="s">
        <v>380</v>
      </c>
      <c r="AH718" s="654"/>
      <c r="AI718" s="654"/>
      <c r="AJ718" s="654"/>
      <c r="AK718" s="654"/>
      <c r="AL718" s="654"/>
      <c r="AM718" s="749">
        <v>301</v>
      </c>
      <c r="AN718" s="749"/>
      <c r="AO718" s="749"/>
      <c r="AP718" s="749"/>
      <c r="AQ718" s="749"/>
      <c r="AR718" s="749"/>
      <c r="AS718" s="749"/>
      <c r="AT718" s="749"/>
      <c r="AU718" s="749"/>
      <c r="AV718" s="749"/>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0" t="s">
        <v>493</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494</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0"/>
      <c r="C759" s="730"/>
      <c r="D759" s="730"/>
      <c r="E759" s="730"/>
      <c r="F759" s="731"/>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31.5" customHeight="1" x14ac:dyDescent="0.15">
      <c r="A760" s="566"/>
      <c r="B760" s="730"/>
      <c r="C760" s="730"/>
      <c r="D760" s="730"/>
      <c r="E760" s="730"/>
      <c r="F760" s="731"/>
      <c r="G760" s="289" t="s">
        <v>566</v>
      </c>
      <c r="H760" s="290"/>
      <c r="I760" s="290"/>
      <c r="J760" s="290"/>
      <c r="K760" s="291"/>
      <c r="L760" s="292" t="s">
        <v>560</v>
      </c>
      <c r="M760" s="293"/>
      <c r="N760" s="293"/>
      <c r="O760" s="293"/>
      <c r="P760" s="293"/>
      <c r="Q760" s="293"/>
      <c r="R760" s="293"/>
      <c r="S760" s="293"/>
      <c r="T760" s="293"/>
      <c r="U760" s="293"/>
      <c r="V760" s="293"/>
      <c r="W760" s="293"/>
      <c r="X760" s="294"/>
      <c r="Y760" s="453">
        <v>0.7</v>
      </c>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0"/>
      <c r="C761" s="730"/>
      <c r="D761" s="730"/>
      <c r="E761" s="730"/>
      <c r="F761" s="731"/>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0"/>
      <c r="C762" s="730"/>
      <c r="D762" s="730"/>
      <c r="E762" s="730"/>
      <c r="F762" s="731"/>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0"/>
      <c r="C763" s="730"/>
      <c r="D763" s="730"/>
      <c r="E763" s="730"/>
      <c r="F763" s="731"/>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0"/>
      <c r="C764" s="730"/>
      <c r="D764" s="730"/>
      <c r="E764" s="730"/>
      <c r="F764" s="731"/>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0"/>
      <c r="C765" s="730"/>
      <c r="D765" s="730"/>
      <c r="E765" s="730"/>
      <c r="F765" s="731"/>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0"/>
      <c r="C766" s="730"/>
      <c r="D766" s="730"/>
      <c r="E766" s="730"/>
      <c r="F766" s="731"/>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0"/>
      <c r="C767" s="730"/>
      <c r="D767" s="730"/>
      <c r="E767" s="730"/>
      <c r="F767" s="731"/>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30"/>
      <c r="C768" s="730"/>
      <c r="D768" s="730"/>
      <c r="E768" s="730"/>
      <c r="F768" s="731"/>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30"/>
      <c r="C769" s="730"/>
      <c r="D769" s="730"/>
      <c r="E769" s="730"/>
      <c r="F769" s="731"/>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0"/>
      <c r="C770" s="730"/>
      <c r="D770" s="730"/>
      <c r="E770" s="730"/>
      <c r="F770" s="731"/>
      <c r="G770" s="375" t="s">
        <v>22</v>
      </c>
      <c r="H770" s="376"/>
      <c r="I770" s="376"/>
      <c r="J770" s="376"/>
      <c r="K770" s="376"/>
      <c r="L770" s="377"/>
      <c r="M770" s="378"/>
      <c r="N770" s="378"/>
      <c r="O770" s="378"/>
      <c r="P770" s="378"/>
      <c r="Q770" s="378"/>
      <c r="R770" s="378"/>
      <c r="S770" s="378"/>
      <c r="T770" s="378"/>
      <c r="U770" s="378"/>
      <c r="V770" s="378"/>
      <c r="W770" s="378"/>
      <c r="X770" s="379"/>
      <c r="Y770" s="380">
        <f>SUM(Y760:AB769)</f>
        <v>0.7</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0"/>
      <c r="C771" s="730"/>
      <c r="D771" s="730"/>
      <c r="E771" s="730"/>
      <c r="F771" s="731"/>
      <c r="G771" s="390" t="s">
        <v>496</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495</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0"/>
      <c r="C772" s="730"/>
      <c r="D772" s="730"/>
      <c r="E772" s="730"/>
      <c r="F772" s="731"/>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0"/>
      <c r="C773" s="730"/>
      <c r="D773" s="730"/>
      <c r="E773" s="730"/>
      <c r="F773" s="731"/>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0"/>
      <c r="C774" s="730"/>
      <c r="D774" s="730"/>
      <c r="E774" s="730"/>
      <c r="F774" s="731"/>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0"/>
      <c r="C775" s="730"/>
      <c r="D775" s="730"/>
      <c r="E775" s="730"/>
      <c r="F775" s="731"/>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0"/>
      <c r="C776" s="730"/>
      <c r="D776" s="730"/>
      <c r="E776" s="730"/>
      <c r="F776" s="731"/>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0"/>
      <c r="C777" s="730"/>
      <c r="D777" s="730"/>
      <c r="E777" s="730"/>
      <c r="F777" s="731"/>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0"/>
      <c r="C778" s="730"/>
      <c r="D778" s="730"/>
      <c r="E778" s="730"/>
      <c r="F778" s="731"/>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0"/>
      <c r="C779" s="730"/>
      <c r="D779" s="730"/>
      <c r="E779" s="730"/>
      <c r="F779" s="731"/>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0"/>
      <c r="C780" s="730"/>
      <c r="D780" s="730"/>
      <c r="E780" s="730"/>
      <c r="F780" s="731"/>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0"/>
      <c r="C781" s="730"/>
      <c r="D781" s="730"/>
      <c r="E781" s="730"/>
      <c r="F781" s="731"/>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0"/>
      <c r="C782" s="730"/>
      <c r="D782" s="730"/>
      <c r="E782" s="730"/>
      <c r="F782" s="731"/>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0"/>
      <c r="C783" s="730"/>
      <c r="D783" s="730"/>
      <c r="E783" s="730"/>
      <c r="F783" s="731"/>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0"/>
      <c r="C784" s="730"/>
      <c r="D784" s="730"/>
      <c r="E784" s="730"/>
      <c r="F784" s="731"/>
      <c r="G784" s="390" t="s">
        <v>497</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498</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0"/>
      <c r="C785" s="730"/>
      <c r="D785" s="730"/>
      <c r="E785" s="730"/>
      <c r="F785" s="731"/>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0"/>
      <c r="C786" s="730"/>
      <c r="D786" s="730"/>
      <c r="E786" s="730"/>
      <c r="F786" s="731"/>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0"/>
      <c r="C787" s="730"/>
      <c r="D787" s="730"/>
      <c r="E787" s="730"/>
      <c r="F787" s="731"/>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0"/>
      <c r="C788" s="730"/>
      <c r="D788" s="730"/>
      <c r="E788" s="730"/>
      <c r="F788" s="731"/>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0"/>
      <c r="C789" s="730"/>
      <c r="D789" s="730"/>
      <c r="E789" s="730"/>
      <c r="F789" s="731"/>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0"/>
      <c r="C790" s="730"/>
      <c r="D790" s="730"/>
      <c r="E790" s="730"/>
      <c r="F790" s="731"/>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0"/>
      <c r="C791" s="730"/>
      <c r="D791" s="730"/>
      <c r="E791" s="730"/>
      <c r="F791" s="731"/>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0"/>
      <c r="C792" s="730"/>
      <c r="D792" s="730"/>
      <c r="E792" s="730"/>
      <c r="F792" s="731"/>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0"/>
      <c r="C793" s="730"/>
      <c r="D793" s="730"/>
      <c r="E793" s="730"/>
      <c r="F793" s="731"/>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0"/>
      <c r="C794" s="730"/>
      <c r="D794" s="730"/>
      <c r="E794" s="730"/>
      <c r="F794" s="731"/>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0"/>
      <c r="C795" s="730"/>
      <c r="D795" s="730"/>
      <c r="E795" s="730"/>
      <c r="F795" s="731"/>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0"/>
      <c r="C796" s="730"/>
      <c r="D796" s="730"/>
      <c r="E796" s="730"/>
      <c r="F796" s="731"/>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0"/>
      <c r="C797" s="730"/>
      <c r="D797" s="730"/>
      <c r="E797" s="730"/>
      <c r="F797" s="731"/>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0"/>
      <c r="C798" s="730"/>
      <c r="D798" s="730"/>
      <c r="E798" s="730"/>
      <c r="F798" s="731"/>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0"/>
      <c r="C799" s="730"/>
      <c r="D799" s="730"/>
      <c r="E799" s="730"/>
      <c r="F799" s="731"/>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0"/>
      <c r="C800" s="730"/>
      <c r="D800" s="730"/>
      <c r="E800" s="730"/>
      <c r="F800" s="731"/>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0"/>
      <c r="C801" s="730"/>
      <c r="D801" s="730"/>
      <c r="E801" s="730"/>
      <c r="F801" s="731"/>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0"/>
      <c r="C802" s="730"/>
      <c r="D802" s="730"/>
      <c r="E802" s="730"/>
      <c r="F802" s="731"/>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0"/>
      <c r="C803" s="730"/>
      <c r="D803" s="730"/>
      <c r="E803" s="730"/>
      <c r="F803" s="731"/>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0"/>
      <c r="C804" s="730"/>
      <c r="D804" s="730"/>
      <c r="E804" s="730"/>
      <c r="F804" s="731"/>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0"/>
      <c r="C805" s="730"/>
      <c r="D805" s="730"/>
      <c r="E805" s="730"/>
      <c r="F805" s="731"/>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0"/>
      <c r="C806" s="730"/>
      <c r="D806" s="730"/>
      <c r="E806" s="730"/>
      <c r="F806" s="731"/>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0"/>
      <c r="C807" s="730"/>
      <c r="D807" s="730"/>
      <c r="E807" s="730"/>
      <c r="F807" s="731"/>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0"/>
      <c r="C808" s="730"/>
      <c r="D808" s="730"/>
      <c r="E808" s="730"/>
      <c r="F808" s="731"/>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0"/>
      <c r="C809" s="730"/>
      <c r="D809" s="730"/>
      <c r="E809" s="730"/>
      <c r="F809" s="731"/>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847" t="s">
        <v>565</v>
      </c>
      <c r="D816" s="384"/>
      <c r="E816" s="384"/>
      <c r="F816" s="384"/>
      <c r="G816" s="384"/>
      <c r="H816" s="384"/>
      <c r="I816" s="384"/>
      <c r="J816" s="166">
        <v>8010701012863</v>
      </c>
      <c r="K816" s="167"/>
      <c r="L816" s="167"/>
      <c r="M816" s="167"/>
      <c r="N816" s="167"/>
      <c r="O816" s="167"/>
      <c r="P816" s="156"/>
      <c r="Q816" s="156"/>
      <c r="R816" s="156"/>
      <c r="S816" s="156"/>
      <c r="T816" s="156"/>
      <c r="U816" s="156"/>
      <c r="V816" s="156"/>
      <c r="W816" s="156"/>
      <c r="X816" s="156"/>
      <c r="Y816" s="157">
        <v>0.7</v>
      </c>
      <c r="Z816" s="158"/>
      <c r="AA816" s="158"/>
      <c r="AB816" s="159"/>
      <c r="AC816" s="272" t="s">
        <v>561</v>
      </c>
      <c r="AD816" s="272"/>
      <c r="AE816" s="272"/>
      <c r="AF816" s="272"/>
      <c r="AG816" s="272"/>
      <c r="AH816" s="273" t="s">
        <v>562</v>
      </c>
      <c r="AI816" s="274"/>
      <c r="AJ816" s="274"/>
      <c r="AK816" s="274"/>
      <c r="AL816" s="275" t="s">
        <v>562</v>
      </c>
      <c r="AM816" s="276"/>
      <c r="AN816" s="276"/>
      <c r="AO816" s="277"/>
      <c r="AP816" s="266" t="s">
        <v>562</v>
      </c>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514</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514</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514</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514</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514</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514</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514</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4" t="s">
        <v>513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0"/>
      <c r="E1080" s="182" t="s">
        <v>426</v>
      </c>
      <c r="F1080" s="840"/>
      <c r="G1080" s="840"/>
      <c r="H1080" s="840"/>
      <c r="I1080" s="840"/>
      <c r="J1080" s="182" t="s">
        <v>465</v>
      </c>
      <c r="K1080" s="182"/>
      <c r="L1080" s="182"/>
      <c r="M1080" s="182"/>
      <c r="N1080" s="182"/>
      <c r="O1080" s="182"/>
      <c r="P1080" s="286" t="s">
        <v>31</v>
      </c>
      <c r="Q1080" s="286"/>
      <c r="R1080" s="286"/>
      <c r="S1080" s="286"/>
      <c r="T1080" s="286"/>
      <c r="U1080" s="286"/>
      <c r="V1080" s="286"/>
      <c r="W1080" s="286"/>
      <c r="X1080" s="286"/>
      <c r="Y1080" s="182" t="s">
        <v>468</v>
      </c>
      <c r="Z1080" s="840"/>
      <c r="AA1080" s="840"/>
      <c r="AB1080" s="840"/>
      <c r="AC1080" s="182" t="s">
        <v>399</v>
      </c>
      <c r="AD1080" s="182"/>
      <c r="AE1080" s="182"/>
      <c r="AF1080" s="182"/>
      <c r="AG1080" s="182"/>
      <c r="AH1080" s="286" t="s">
        <v>416</v>
      </c>
      <c r="AI1080" s="295"/>
      <c r="AJ1080" s="295"/>
      <c r="AK1080" s="295"/>
      <c r="AL1080" s="295" t="s">
        <v>23</v>
      </c>
      <c r="AM1080" s="295"/>
      <c r="AN1080" s="295"/>
      <c r="AO1080" s="841"/>
      <c r="AP1080" s="386" t="s">
        <v>515</v>
      </c>
      <c r="AQ1080" s="386"/>
      <c r="AR1080" s="386"/>
      <c r="AS1080" s="386"/>
      <c r="AT1080" s="386"/>
      <c r="AU1080" s="386"/>
      <c r="AV1080" s="386"/>
      <c r="AW1080" s="386"/>
      <c r="AX1080" s="386"/>
    </row>
    <row r="1081" spans="1:50" ht="30.75" customHeight="1" x14ac:dyDescent="0.15">
      <c r="A1081" s="373">
        <v>1</v>
      </c>
      <c r="B1081" s="373">
        <v>1</v>
      </c>
      <c r="C1081" s="843"/>
      <c r="D1081" s="843"/>
      <c r="E1081" s="842"/>
      <c r="F1081" s="842"/>
      <c r="G1081" s="842"/>
      <c r="H1081" s="842"/>
      <c r="I1081" s="842"/>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3"/>
      <c r="D1082" s="843"/>
      <c r="E1082" s="842"/>
      <c r="F1082" s="842"/>
      <c r="G1082" s="842"/>
      <c r="H1082" s="842"/>
      <c r="I1082" s="842"/>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3"/>
      <c r="D1083" s="843"/>
      <c r="E1083" s="842"/>
      <c r="F1083" s="842"/>
      <c r="G1083" s="842"/>
      <c r="H1083" s="842"/>
      <c r="I1083" s="842"/>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3"/>
      <c r="D1084" s="843"/>
      <c r="E1084" s="842"/>
      <c r="F1084" s="842"/>
      <c r="G1084" s="842"/>
      <c r="H1084" s="842"/>
      <c r="I1084" s="842"/>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3"/>
      <c r="D1085" s="843"/>
      <c r="E1085" s="842"/>
      <c r="F1085" s="842"/>
      <c r="G1085" s="842"/>
      <c r="H1085" s="842"/>
      <c r="I1085" s="842"/>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3"/>
      <c r="D1086" s="843"/>
      <c r="E1086" s="842"/>
      <c r="F1086" s="842"/>
      <c r="G1086" s="842"/>
      <c r="H1086" s="842"/>
      <c r="I1086" s="842"/>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3"/>
      <c r="D1087" s="843"/>
      <c r="E1087" s="842"/>
      <c r="F1087" s="842"/>
      <c r="G1087" s="842"/>
      <c r="H1087" s="842"/>
      <c r="I1087" s="842"/>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3"/>
      <c r="D1088" s="843"/>
      <c r="E1088" s="842"/>
      <c r="F1088" s="842"/>
      <c r="G1088" s="842"/>
      <c r="H1088" s="842"/>
      <c r="I1088" s="842"/>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3"/>
      <c r="D1089" s="843"/>
      <c r="E1089" s="842"/>
      <c r="F1089" s="842"/>
      <c r="G1089" s="842"/>
      <c r="H1089" s="842"/>
      <c r="I1089" s="842"/>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3"/>
      <c r="D1090" s="843"/>
      <c r="E1090" s="842"/>
      <c r="F1090" s="842"/>
      <c r="G1090" s="842"/>
      <c r="H1090" s="842"/>
      <c r="I1090" s="842"/>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3"/>
      <c r="D1091" s="843"/>
      <c r="E1091" s="842"/>
      <c r="F1091" s="842"/>
      <c r="G1091" s="842"/>
      <c r="H1091" s="842"/>
      <c r="I1091" s="842"/>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3"/>
      <c r="D1092" s="843"/>
      <c r="E1092" s="842"/>
      <c r="F1092" s="842"/>
      <c r="G1092" s="842"/>
      <c r="H1092" s="842"/>
      <c r="I1092" s="842"/>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3"/>
      <c r="D1093" s="843"/>
      <c r="E1093" s="842"/>
      <c r="F1093" s="842"/>
      <c r="G1093" s="842"/>
      <c r="H1093" s="842"/>
      <c r="I1093" s="842"/>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3"/>
      <c r="D1094" s="843"/>
      <c r="E1094" s="842"/>
      <c r="F1094" s="842"/>
      <c r="G1094" s="842"/>
      <c r="H1094" s="842"/>
      <c r="I1094" s="842"/>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3"/>
      <c r="D1095" s="843"/>
      <c r="E1095" s="842"/>
      <c r="F1095" s="842"/>
      <c r="G1095" s="842"/>
      <c r="H1095" s="842"/>
      <c r="I1095" s="842"/>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3"/>
      <c r="D1096" s="843"/>
      <c r="E1096" s="842"/>
      <c r="F1096" s="842"/>
      <c r="G1096" s="842"/>
      <c r="H1096" s="842"/>
      <c r="I1096" s="842"/>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3"/>
      <c r="D1097" s="843"/>
      <c r="E1097" s="842"/>
      <c r="F1097" s="842"/>
      <c r="G1097" s="842"/>
      <c r="H1097" s="842"/>
      <c r="I1097" s="842"/>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3"/>
      <c r="D1098" s="843"/>
      <c r="E1098" s="200"/>
      <c r="F1098" s="842"/>
      <c r="G1098" s="842"/>
      <c r="H1098" s="842"/>
      <c r="I1098" s="842"/>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3"/>
      <c r="D1099" s="843"/>
      <c r="E1099" s="842"/>
      <c r="F1099" s="842"/>
      <c r="G1099" s="842"/>
      <c r="H1099" s="842"/>
      <c r="I1099" s="842"/>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3"/>
      <c r="D1100" s="843"/>
      <c r="E1100" s="842"/>
      <c r="F1100" s="842"/>
      <c r="G1100" s="842"/>
      <c r="H1100" s="842"/>
      <c r="I1100" s="842"/>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3"/>
      <c r="D1101" s="843"/>
      <c r="E1101" s="842"/>
      <c r="F1101" s="842"/>
      <c r="G1101" s="842"/>
      <c r="H1101" s="842"/>
      <c r="I1101" s="842"/>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3"/>
      <c r="D1102" s="843"/>
      <c r="E1102" s="842"/>
      <c r="F1102" s="842"/>
      <c r="G1102" s="842"/>
      <c r="H1102" s="842"/>
      <c r="I1102" s="842"/>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3"/>
      <c r="D1103" s="843"/>
      <c r="E1103" s="842"/>
      <c r="F1103" s="842"/>
      <c r="G1103" s="842"/>
      <c r="H1103" s="842"/>
      <c r="I1103" s="842"/>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3"/>
      <c r="D1104" s="843"/>
      <c r="E1104" s="842"/>
      <c r="F1104" s="842"/>
      <c r="G1104" s="842"/>
      <c r="H1104" s="842"/>
      <c r="I1104" s="842"/>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3"/>
      <c r="D1105" s="843"/>
      <c r="E1105" s="842"/>
      <c r="F1105" s="842"/>
      <c r="G1105" s="842"/>
      <c r="H1105" s="842"/>
      <c r="I1105" s="842"/>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3"/>
      <c r="D1106" s="843"/>
      <c r="E1106" s="842"/>
      <c r="F1106" s="842"/>
      <c r="G1106" s="842"/>
      <c r="H1106" s="842"/>
      <c r="I1106" s="842"/>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3"/>
      <c r="D1107" s="843"/>
      <c r="E1107" s="842"/>
      <c r="F1107" s="842"/>
      <c r="G1107" s="842"/>
      <c r="H1107" s="842"/>
      <c r="I1107" s="842"/>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3"/>
      <c r="D1108" s="843"/>
      <c r="E1108" s="842"/>
      <c r="F1108" s="842"/>
      <c r="G1108" s="842"/>
      <c r="H1108" s="842"/>
      <c r="I1108" s="842"/>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3"/>
      <c r="D1109" s="843"/>
      <c r="E1109" s="842"/>
      <c r="F1109" s="842"/>
      <c r="G1109" s="842"/>
      <c r="H1109" s="842"/>
      <c r="I1109" s="842"/>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3"/>
      <c r="D1110" s="843"/>
      <c r="E1110" s="842"/>
      <c r="F1110" s="842"/>
      <c r="G1110" s="842"/>
      <c r="H1110" s="842"/>
      <c r="I1110" s="842"/>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25"/>
  <conditionalFormatting sqref="P14:AQ14">
    <cfRule type="expression" dxfId="2681" priority="11189">
      <formula>IF(RIGHT(TEXT(P14,"0.#"),1)=".",FALSE,TRUE)</formula>
    </cfRule>
    <cfRule type="expression" dxfId="2680" priority="11190">
      <formula>IF(RIGHT(TEXT(P14,"0.#"),1)=".",TRUE,FALSE)</formula>
    </cfRule>
  </conditionalFormatting>
  <conditionalFormatting sqref="AE23">
    <cfRule type="expression" dxfId="2679" priority="11179">
      <formula>IF(RIGHT(TEXT(AE23,"0.#"),1)=".",FALSE,TRUE)</formula>
    </cfRule>
    <cfRule type="expression" dxfId="2678" priority="11180">
      <formula>IF(RIGHT(TEXT(AE23,"0.#"),1)=".",TRUE,FALSE)</formula>
    </cfRule>
  </conditionalFormatting>
  <conditionalFormatting sqref="L105">
    <cfRule type="expression" dxfId="2677" priority="11071">
      <formula>IF(RIGHT(TEXT(L105,"0.#"),1)=".",FALSE,TRUE)</formula>
    </cfRule>
    <cfRule type="expression" dxfId="2676" priority="11072">
      <formula>IF(RIGHT(TEXT(L105,"0.#"),1)=".",TRUE,FALSE)</formula>
    </cfRule>
  </conditionalFormatting>
  <conditionalFormatting sqref="L110">
    <cfRule type="expression" dxfId="2675" priority="11069">
      <formula>IF(RIGHT(TEXT(L110,"0.#"),1)=".",FALSE,TRUE)</formula>
    </cfRule>
    <cfRule type="expression" dxfId="2674" priority="11070">
      <formula>IF(RIGHT(TEXT(L110,"0.#"),1)=".",TRUE,FALSE)</formula>
    </cfRule>
  </conditionalFormatting>
  <conditionalFormatting sqref="R110">
    <cfRule type="expression" dxfId="2673" priority="11067">
      <formula>IF(RIGHT(TEXT(R110,"0.#"),1)=".",FALSE,TRUE)</formula>
    </cfRule>
    <cfRule type="expression" dxfId="2672" priority="11068">
      <formula>IF(RIGHT(TEXT(R110,"0.#"),1)=".",TRUE,FALSE)</formula>
    </cfRule>
  </conditionalFormatting>
  <conditionalFormatting sqref="P18:AX18">
    <cfRule type="expression" dxfId="2671" priority="11065">
      <formula>IF(RIGHT(TEXT(P18,"0.#"),1)=".",FALSE,TRUE)</formula>
    </cfRule>
    <cfRule type="expression" dxfId="2670" priority="11066">
      <formula>IF(RIGHT(TEXT(P18,"0.#"),1)=".",TRUE,FALSE)</formula>
    </cfRule>
  </conditionalFormatting>
  <conditionalFormatting sqref="Y761">
    <cfRule type="expression" dxfId="2669" priority="11061">
      <formula>IF(RIGHT(TEXT(Y761,"0.#"),1)=".",FALSE,TRUE)</formula>
    </cfRule>
    <cfRule type="expression" dxfId="2668" priority="11062">
      <formula>IF(RIGHT(TEXT(Y761,"0.#"),1)=".",TRUE,FALSE)</formula>
    </cfRule>
  </conditionalFormatting>
  <conditionalFormatting sqref="Y770">
    <cfRule type="expression" dxfId="2667" priority="11057">
      <formula>IF(RIGHT(TEXT(Y770,"0.#"),1)=".",FALSE,TRUE)</formula>
    </cfRule>
    <cfRule type="expression" dxfId="2666" priority="11058">
      <formula>IF(RIGHT(TEXT(Y770,"0.#"),1)=".",TRUE,FALSE)</formula>
    </cfRule>
  </conditionalFormatting>
  <conditionalFormatting sqref="Y801:Y808 Y799 Y788:Y795 Y786 Y775:Y782 Y773">
    <cfRule type="expression" dxfId="2665" priority="10839">
      <formula>IF(RIGHT(TEXT(Y773,"0.#"),1)=".",FALSE,TRUE)</formula>
    </cfRule>
    <cfRule type="expression" dxfId="2664" priority="10840">
      <formula>IF(RIGHT(TEXT(Y773,"0.#"),1)=".",TRUE,FALSE)</formula>
    </cfRule>
  </conditionalFormatting>
  <conditionalFormatting sqref="P16:AQ17 P15:AX15 P13:AX13">
    <cfRule type="expression" dxfId="2663" priority="10887">
      <formula>IF(RIGHT(TEXT(P13,"0.#"),1)=".",FALSE,TRUE)</formula>
    </cfRule>
    <cfRule type="expression" dxfId="2662" priority="10888">
      <formula>IF(RIGHT(TEXT(P13,"0.#"),1)=".",TRUE,FALSE)</formula>
    </cfRule>
  </conditionalFormatting>
  <conditionalFormatting sqref="P19:AJ19">
    <cfRule type="expression" dxfId="2661" priority="10885">
      <formula>IF(RIGHT(TEXT(P19,"0.#"),1)=".",FALSE,TRUE)</formula>
    </cfRule>
    <cfRule type="expression" dxfId="2660" priority="10886">
      <formula>IF(RIGHT(TEXT(P19,"0.#"),1)=".",TRUE,FALSE)</formula>
    </cfRule>
  </conditionalFormatting>
  <conditionalFormatting sqref="AE74 AQ74">
    <cfRule type="expression" dxfId="2659" priority="10877">
      <formula>IF(RIGHT(TEXT(AE74,"0.#"),1)=".",FALSE,TRUE)</formula>
    </cfRule>
    <cfRule type="expression" dxfId="2658" priority="10878">
      <formula>IF(RIGHT(TEXT(AE74,"0.#"),1)=".",TRUE,FALSE)</formula>
    </cfRule>
  </conditionalFormatting>
  <conditionalFormatting sqref="L106:L109 L104">
    <cfRule type="expression" dxfId="2657" priority="10871">
      <formula>IF(RIGHT(TEXT(L104,"0.#"),1)=".",FALSE,TRUE)</formula>
    </cfRule>
    <cfRule type="expression" dxfId="2656" priority="10872">
      <formula>IF(RIGHT(TEXT(L104,"0.#"),1)=".",TRUE,FALSE)</formula>
    </cfRule>
  </conditionalFormatting>
  <conditionalFormatting sqref="R104">
    <cfRule type="expression" dxfId="2655" priority="10867">
      <formula>IF(RIGHT(TEXT(R104,"0.#"),1)=".",FALSE,TRUE)</formula>
    </cfRule>
    <cfRule type="expression" dxfId="2654" priority="10868">
      <formula>IF(RIGHT(TEXT(R104,"0.#"),1)=".",TRUE,FALSE)</formula>
    </cfRule>
  </conditionalFormatting>
  <conditionalFormatting sqref="R105:R109">
    <cfRule type="expression" dxfId="2653" priority="10865">
      <formula>IF(RIGHT(TEXT(R105,"0.#"),1)=".",FALSE,TRUE)</formula>
    </cfRule>
    <cfRule type="expression" dxfId="2652" priority="10866">
      <formula>IF(RIGHT(TEXT(R105,"0.#"),1)=".",TRUE,FALSE)</formula>
    </cfRule>
  </conditionalFormatting>
  <conditionalFormatting sqref="Y762:Y769 Y760">
    <cfRule type="expression" dxfId="2651" priority="10863">
      <formula>IF(RIGHT(TEXT(Y760,"0.#"),1)=".",FALSE,TRUE)</formula>
    </cfRule>
    <cfRule type="expression" dxfId="2650" priority="10864">
      <formula>IF(RIGHT(TEXT(Y760,"0.#"),1)=".",TRUE,FALSE)</formula>
    </cfRule>
  </conditionalFormatting>
  <conditionalFormatting sqref="AU761">
    <cfRule type="expression" dxfId="2649" priority="10861">
      <formula>IF(RIGHT(TEXT(AU761,"0.#"),1)=".",FALSE,TRUE)</formula>
    </cfRule>
    <cfRule type="expression" dxfId="2648" priority="10862">
      <formula>IF(RIGHT(TEXT(AU761,"0.#"),1)=".",TRUE,FALSE)</formula>
    </cfRule>
  </conditionalFormatting>
  <conditionalFormatting sqref="AU770">
    <cfRule type="expression" dxfId="2647" priority="10859">
      <formula>IF(RIGHT(TEXT(AU770,"0.#"),1)=".",FALSE,TRUE)</formula>
    </cfRule>
    <cfRule type="expression" dxfId="2646" priority="10860">
      <formula>IF(RIGHT(TEXT(AU770,"0.#"),1)=".",TRUE,FALSE)</formula>
    </cfRule>
  </conditionalFormatting>
  <conditionalFormatting sqref="AU762:AU769 AU760">
    <cfRule type="expression" dxfId="2645" priority="10857">
      <formula>IF(RIGHT(TEXT(AU760,"0.#"),1)=".",FALSE,TRUE)</formula>
    </cfRule>
    <cfRule type="expression" dxfId="2644" priority="10858">
      <formula>IF(RIGHT(TEXT(AU760,"0.#"),1)=".",TRUE,FALSE)</formula>
    </cfRule>
  </conditionalFormatting>
  <conditionalFormatting sqref="Y800 Y787 Y774">
    <cfRule type="expression" dxfId="2643" priority="10843">
      <formula>IF(RIGHT(TEXT(Y774,"0.#"),1)=".",FALSE,TRUE)</formula>
    </cfRule>
    <cfRule type="expression" dxfId="2642" priority="10844">
      <formula>IF(RIGHT(TEXT(Y774,"0.#"),1)=".",TRUE,FALSE)</formula>
    </cfRule>
  </conditionalFormatting>
  <conditionalFormatting sqref="Y809 Y796 Y783">
    <cfRule type="expression" dxfId="2641" priority="10841">
      <formula>IF(RIGHT(TEXT(Y783,"0.#"),1)=".",FALSE,TRUE)</formula>
    </cfRule>
    <cfRule type="expression" dxfId="2640" priority="10842">
      <formula>IF(RIGHT(TEXT(Y783,"0.#"),1)=".",TRUE,FALSE)</formula>
    </cfRule>
  </conditionalFormatting>
  <conditionalFormatting sqref="AU800 AU787 AU774">
    <cfRule type="expression" dxfId="2639" priority="10837">
      <formula>IF(RIGHT(TEXT(AU774,"0.#"),1)=".",FALSE,TRUE)</formula>
    </cfRule>
    <cfRule type="expression" dxfId="2638" priority="10838">
      <formula>IF(RIGHT(TEXT(AU774,"0.#"),1)=".",TRUE,FALSE)</formula>
    </cfRule>
  </conditionalFormatting>
  <conditionalFormatting sqref="AU809 AU796 AU783">
    <cfRule type="expression" dxfId="2637" priority="10835">
      <formula>IF(RIGHT(TEXT(AU783,"0.#"),1)=".",FALSE,TRUE)</formula>
    </cfRule>
    <cfRule type="expression" dxfId="2636" priority="10836">
      <formula>IF(RIGHT(TEXT(AU783,"0.#"),1)=".",TRUE,FALSE)</formula>
    </cfRule>
  </conditionalFormatting>
  <conditionalFormatting sqref="AU801:AU808 AU799 AU788:AU795 AU786 AU775:AU782 AU773">
    <cfRule type="expression" dxfId="2635" priority="10833">
      <formula>IF(RIGHT(TEXT(AU773,"0.#"),1)=".",FALSE,TRUE)</formula>
    </cfRule>
    <cfRule type="expression" dxfId="2634" priority="10834">
      <formula>IF(RIGHT(TEXT(AU773,"0.#"),1)=".",TRUE,FALSE)</formula>
    </cfRule>
  </conditionalFormatting>
  <conditionalFormatting sqref="AM60">
    <cfRule type="expression" dxfId="2633" priority="10487">
      <formula>IF(RIGHT(TEXT(AM60,"0.#"),1)=".",FALSE,TRUE)</formula>
    </cfRule>
    <cfRule type="expression" dxfId="2632" priority="10488">
      <formula>IF(RIGHT(TEXT(AM60,"0.#"),1)=".",TRUE,FALSE)</formula>
    </cfRule>
  </conditionalFormatting>
  <conditionalFormatting sqref="AE40">
    <cfRule type="expression" dxfId="2631" priority="10555">
      <formula>IF(RIGHT(TEXT(AE40,"0.#"),1)=".",FALSE,TRUE)</formula>
    </cfRule>
    <cfRule type="expression" dxfId="2630" priority="10556">
      <formula>IF(RIGHT(TEXT(AE40,"0.#"),1)=".",TRUE,FALSE)</formula>
    </cfRule>
  </conditionalFormatting>
  <conditionalFormatting sqref="AI40">
    <cfRule type="expression" dxfId="2629" priority="10553">
      <formula>IF(RIGHT(TEXT(AI40,"0.#"),1)=".",FALSE,TRUE)</formula>
    </cfRule>
    <cfRule type="expression" dxfId="2628" priority="10554">
      <formula>IF(RIGHT(TEXT(AI40,"0.#"),1)=".",TRUE,FALSE)</formula>
    </cfRule>
  </conditionalFormatting>
  <conditionalFormatting sqref="AM25">
    <cfRule type="expression" dxfId="2627" priority="10633">
      <formula>IF(RIGHT(TEXT(AM25,"0.#"),1)=".",FALSE,TRUE)</formula>
    </cfRule>
    <cfRule type="expression" dxfId="2626" priority="10634">
      <formula>IF(RIGHT(TEXT(AM25,"0.#"),1)=".",TRUE,FALSE)</formula>
    </cfRule>
  </conditionalFormatting>
  <conditionalFormatting sqref="AE24">
    <cfRule type="expression" dxfId="2625" priority="10647">
      <formula>IF(RIGHT(TEXT(AE24,"0.#"),1)=".",FALSE,TRUE)</formula>
    </cfRule>
    <cfRule type="expression" dxfId="2624" priority="10648">
      <formula>IF(RIGHT(TEXT(AE24,"0.#"),1)=".",TRUE,FALSE)</formula>
    </cfRule>
  </conditionalFormatting>
  <conditionalFormatting sqref="AE25 AI25">
    <cfRule type="expression" dxfId="2623" priority="10645">
      <formula>IF(RIGHT(TEXT(AE25,"0.#"),1)=".",FALSE,TRUE)</formula>
    </cfRule>
    <cfRule type="expression" dxfId="2622" priority="10646">
      <formula>IF(RIGHT(TEXT(AE25,"0.#"),1)=".",TRUE,FALSE)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110" max="49" man="1"/>
    <brk id="694" max="49" man="1"/>
    <brk id="718" max="16383"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7"/>
      <c r="Z2" s="378"/>
      <c r="AA2" s="379"/>
      <c r="AB2" s="881" t="s">
        <v>12</v>
      </c>
      <c r="AC2" s="882"/>
      <c r="AD2" s="883"/>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8"/>
      <c r="Z3" s="879"/>
      <c r="AA3" s="880"/>
      <c r="AB3" s="884"/>
      <c r="AC3" s="885"/>
      <c r="AD3" s="886"/>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7"/>
      <c r="I4" s="887"/>
      <c r="J4" s="887"/>
      <c r="K4" s="887"/>
      <c r="L4" s="887"/>
      <c r="M4" s="887"/>
      <c r="N4" s="887"/>
      <c r="O4" s="888"/>
      <c r="P4" s="102"/>
      <c r="Q4" s="895"/>
      <c r="R4" s="895"/>
      <c r="S4" s="895"/>
      <c r="T4" s="895"/>
      <c r="U4" s="895"/>
      <c r="V4" s="895"/>
      <c r="W4" s="895"/>
      <c r="X4" s="896"/>
      <c r="Y4" s="873" t="s">
        <v>14</v>
      </c>
      <c r="Z4" s="874"/>
      <c r="AA4" s="875"/>
      <c r="AB4" s="482"/>
      <c r="AC4" s="876"/>
      <c r="AD4" s="876"/>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9"/>
      <c r="H5" s="890"/>
      <c r="I5" s="890"/>
      <c r="J5" s="890"/>
      <c r="K5" s="890"/>
      <c r="L5" s="890"/>
      <c r="M5" s="890"/>
      <c r="N5" s="890"/>
      <c r="O5" s="891"/>
      <c r="P5" s="897"/>
      <c r="Q5" s="897"/>
      <c r="R5" s="897"/>
      <c r="S5" s="897"/>
      <c r="T5" s="897"/>
      <c r="U5" s="897"/>
      <c r="V5" s="897"/>
      <c r="W5" s="897"/>
      <c r="X5" s="898"/>
      <c r="Y5" s="251" t="s">
        <v>61</v>
      </c>
      <c r="Z5" s="870"/>
      <c r="AA5" s="871"/>
      <c r="AB5" s="497"/>
      <c r="AC5" s="872"/>
      <c r="AD5" s="872"/>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2"/>
      <c r="H6" s="893"/>
      <c r="I6" s="893"/>
      <c r="J6" s="893"/>
      <c r="K6" s="893"/>
      <c r="L6" s="893"/>
      <c r="M6" s="893"/>
      <c r="N6" s="893"/>
      <c r="O6" s="894"/>
      <c r="P6" s="899"/>
      <c r="Q6" s="899"/>
      <c r="R6" s="899"/>
      <c r="S6" s="899"/>
      <c r="T6" s="899"/>
      <c r="U6" s="899"/>
      <c r="V6" s="899"/>
      <c r="W6" s="899"/>
      <c r="X6" s="900"/>
      <c r="Y6" s="901" t="s">
        <v>15</v>
      </c>
      <c r="Z6" s="870"/>
      <c r="AA6" s="871"/>
      <c r="AB6" s="349" t="s">
        <v>315</v>
      </c>
      <c r="AC6" s="902"/>
      <c r="AD6" s="902"/>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7"/>
      <c r="Z7" s="378"/>
      <c r="AA7" s="379"/>
      <c r="AB7" s="881" t="s">
        <v>12</v>
      </c>
      <c r="AC7" s="882"/>
      <c r="AD7" s="883"/>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8"/>
      <c r="Z8" s="879"/>
      <c r="AA8" s="880"/>
      <c r="AB8" s="884"/>
      <c r="AC8" s="885"/>
      <c r="AD8" s="886"/>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7"/>
      <c r="I9" s="887"/>
      <c r="J9" s="887"/>
      <c r="K9" s="887"/>
      <c r="L9" s="887"/>
      <c r="M9" s="887"/>
      <c r="N9" s="887"/>
      <c r="O9" s="888"/>
      <c r="P9" s="102"/>
      <c r="Q9" s="895"/>
      <c r="R9" s="895"/>
      <c r="S9" s="895"/>
      <c r="T9" s="895"/>
      <c r="U9" s="895"/>
      <c r="V9" s="895"/>
      <c r="W9" s="895"/>
      <c r="X9" s="896"/>
      <c r="Y9" s="873" t="s">
        <v>14</v>
      </c>
      <c r="Z9" s="874"/>
      <c r="AA9" s="875"/>
      <c r="AB9" s="482"/>
      <c r="AC9" s="876"/>
      <c r="AD9" s="876"/>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9"/>
      <c r="H10" s="890"/>
      <c r="I10" s="890"/>
      <c r="J10" s="890"/>
      <c r="K10" s="890"/>
      <c r="L10" s="890"/>
      <c r="M10" s="890"/>
      <c r="N10" s="890"/>
      <c r="O10" s="891"/>
      <c r="P10" s="897"/>
      <c r="Q10" s="897"/>
      <c r="R10" s="897"/>
      <c r="S10" s="897"/>
      <c r="T10" s="897"/>
      <c r="U10" s="897"/>
      <c r="V10" s="897"/>
      <c r="W10" s="897"/>
      <c r="X10" s="898"/>
      <c r="Y10" s="251" t="s">
        <v>61</v>
      </c>
      <c r="Z10" s="870"/>
      <c r="AA10" s="871"/>
      <c r="AB10" s="497"/>
      <c r="AC10" s="872"/>
      <c r="AD10" s="872"/>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2"/>
      <c r="H11" s="893"/>
      <c r="I11" s="893"/>
      <c r="J11" s="893"/>
      <c r="K11" s="893"/>
      <c r="L11" s="893"/>
      <c r="M11" s="893"/>
      <c r="N11" s="893"/>
      <c r="O11" s="894"/>
      <c r="P11" s="899"/>
      <c r="Q11" s="899"/>
      <c r="R11" s="899"/>
      <c r="S11" s="899"/>
      <c r="T11" s="899"/>
      <c r="U11" s="899"/>
      <c r="V11" s="899"/>
      <c r="W11" s="899"/>
      <c r="X11" s="900"/>
      <c r="Y11" s="901" t="s">
        <v>15</v>
      </c>
      <c r="Z11" s="870"/>
      <c r="AA11" s="871"/>
      <c r="AB11" s="349" t="s">
        <v>315</v>
      </c>
      <c r="AC11" s="902"/>
      <c r="AD11" s="902"/>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7"/>
      <c r="Z12" s="378"/>
      <c r="AA12" s="379"/>
      <c r="AB12" s="881" t="s">
        <v>12</v>
      </c>
      <c r="AC12" s="882"/>
      <c r="AD12" s="883"/>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8"/>
      <c r="Z13" s="879"/>
      <c r="AA13" s="880"/>
      <c r="AB13" s="884"/>
      <c r="AC13" s="885"/>
      <c r="AD13" s="886"/>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7"/>
      <c r="I14" s="887"/>
      <c r="J14" s="887"/>
      <c r="K14" s="887"/>
      <c r="L14" s="887"/>
      <c r="M14" s="887"/>
      <c r="N14" s="887"/>
      <c r="O14" s="888"/>
      <c r="P14" s="102"/>
      <c r="Q14" s="895"/>
      <c r="R14" s="895"/>
      <c r="S14" s="895"/>
      <c r="T14" s="895"/>
      <c r="U14" s="895"/>
      <c r="V14" s="895"/>
      <c r="W14" s="895"/>
      <c r="X14" s="896"/>
      <c r="Y14" s="873" t="s">
        <v>14</v>
      </c>
      <c r="Z14" s="874"/>
      <c r="AA14" s="875"/>
      <c r="AB14" s="482"/>
      <c r="AC14" s="876"/>
      <c r="AD14" s="876"/>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9"/>
      <c r="H15" s="890"/>
      <c r="I15" s="890"/>
      <c r="J15" s="890"/>
      <c r="K15" s="890"/>
      <c r="L15" s="890"/>
      <c r="M15" s="890"/>
      <c r="N15" s="890"/>
      <c r="O15" s="891"/>
      <c r="P15" s="897"/>
      <c r="Q15" s="897"/>
      <c r="R15" s="897"/>
      <c r="S15" s="897"/>
      <c r="T15" s="897"/>
      <c r="U15" s="897"/>
      <c r="V15" s="897"/>
      <c r="W15" s="897"/>
      <c r="X15" s="898"/>
      <c r="Y15" s="251" t="s">
        <v>61</v>
      </c>
      <c r="Z15" s="870"/>
      <c r="AA15" s="871"/>
      <c r="AB15" s="497"/>
      <c r="AC15" s="872"/>
      <c r="AD15" s="872"/>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2"/>
      <c r="H16" s="893"/>
      <c r="I16" s="893"/>
      <c r="J16" s="893"/>
      <c r="K16" s="893"/>
      <c r="L16" s="893"/>
      <c r="M16" s="893"/>
      <c r="N16" s="893"/>
      <c r="O16" s="894"/>
      <c r="P16" s="899"/>
      <c r="Q16" s="899"/>
      <c r="R16" s="899"/>
      <c r="S16" s="899"/>
      <c r="T16" s="899"/>
      <c r="U16" s="899"/>
      <c r="V16" s="899"/>
      <c r="W16" s="899"/>
      <c r="X16" s="900"/>
      <c r="Y16" s="901" t="s">
        <v>15</v>
      </c>
      <c r="Z16" s="870"/>
      <c r="AA16" s="871"/>
      <c r="AB16" s="349" t="s">
        <v>315</v>
      </c>
      <c r="AC16" s="902"/>
      <c r="AD16" s="902"/>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7"/>
      <c r="Z17" s="378"/>
      <c r="AA17" s="379"/>
      <c r="AB17" s="881" t="s">
        <v>12</v>
      </c>
      <c r="AC17" s="882"/>
      <c r="AD17" s="883"/>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8"/>
      <c r="Z18" s="879"/>
      <c r="AA18" s="880"/>
      <c r="AB18" s="884"/>
      <c r="AC18" s="885"/>
      <c r="AD18" s="886"/>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7"/>
      <c r="I19" s="887"/>
      <c r="J19" s="887"/>
      <c r="K19" s="887"/>
      <c r="L19" s="887"/>
      <c r="M19" s="887"/>
      <c r="N19" s="887"/>
      <c r="O19" s="888"/>
      <c r="P19" s="102"/>
      <c r="Q19" s="895"/>
      <c r="R19" s="895"/>
      <c r="S19" s="895"/>
      <c r="T19" s="895"/>
      <c r="U19" s="895"/>
      <c r="V19" s="895"/>
      <c r="W19" s="895"/>
      <c r="X19" s="896"/>
      <c r="Y19" s="873" t="s">
        <v>14</v>
      </c>
      <c r="Z19" s="874"/>
      <c r="AA19" s="875"/>
      <c r="AB19" s="482"/>
      <c r="AC19" s="876"/>
      <c r="AD19" s="876"/>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9"/>
      <c r="H20" s="890"/>
      <c r="I20" s="890"/>
      <c r="J20" s="890"/>
      <c r="K20" s="890"/>
      <c r="L20" s="890"/>
      <c r="M20" s="890"/>
      <c r="N20" s="890"/>
      <c r="O20" s="891"/>
      <c r="P20" s="897"/>
      <c r="Q20" s="897"/>
      <c r="R20" s="897"/>
      <c r="S20" s="897"/>
      <c r="T20" s="897"/>
      <c r="U20" s="897"/>
      <c r="V20" s="897"/>
      <c r="W20" s="897"/>
      <c r="X20" s="898"/>
      <c r="Y20" s="251" t="s">
        <v>61</v>
      </c>
      <c r="Z20" s="870"/>
      <c r="AA20" s="871"/>
      <c r="AB20" s="497"/>
      <c r="AC20" s="872"/>
      <c r="AD20" s="872"/>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2"/>
      <c r="H21" s="893"/>
      <c r="I21" s="893"/>
      <c r="J21" s="893"/>
      <c r="K21" s="893"/>
      <c r="L21" s="893"/>
      <c r="M21" s="893"/>
      <c r="N21" s="893"/>
      <c r="O21" s="894"/>
      <c r="P21" s="899"/>
      <c r="Q21" s="899"/>
      <c r="R21" s="899"/>
      <c r="S21" s="899"/>
      <c r="T21" s="899"/>
      <c r="U21" s="899"/>
      <c r="V21" s="899"/>
      <c r="W21" s="899"/>
      <c r="X21" s="900"/>
      <c r="Y21" s="901" t="s">
        <v>15</v>
      </c>
      <c r="Z21" s="870"/>
      <c r="AA21" s="871"/>
      <c r="AB21" s="349" t="s">
        <v>315</v>
      </c>
      <c r="AC21" s="902"/>
      <c r="AD21" s="902"/>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7"/>
      <c r="Z22" s="378"/>
      <c r="AA22" s="379"/>
      <c r="AB22" s="881" t="s">
        <v>12</v>
      </c>
      <c r="AC22" s="882"/>
      <c r="AD22" s="883"/>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8"/>
      <c r="Z23" s="879"/>
      <c r="AA23" s="880"/>
      <c r="AB23" s="884"/>
      <c r="AC23" s="885"/>
      <c r="AD23" s="886"/>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7"/>
      <c r="I24" s="887"/>
      <c r="J24" s="887"/>
      <c r="K24" s="887"/>
      <c r="L24" s="887"/>
      <c r="M24" s="887"/>
      <c r="N24" s="887"/>
      <c r="O24" s="888"/>
      <c r="P24" s="102"/>
      <c r="Q24" s="895"/>
      <c r="R24" s="895"/>
      <c r="S24" s="895"/>
      <c r="T24" s="895"/>
      <c r="U24" s="895"/>
      <c r="V24" s="895"/>
      <c r="W24" s="895"/>
      <c r="X24" s="896"/>
      <c r="Y24" s="873" t="s">
        <v>14</v>
      </c>
      <c r="Z24" s="874"/>
      <c r="AA24" s="875"/>
      <c r="AB24" s="482"/>
      <c r="AC24" s="876"/>
      <c r="AD24" s="876"/>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9"/>
      <c r="H25" s="890"/>
      <c r="I25" s="890"/>
      <c r="J25" s="890"/>
      <c r="K25" s="890"/>
      <c r="L25" s="890"/>
      <c r="M25" s="890"/>
      <c r="N25" s="890"/>
      <c r="O25" s="891"/>
      <c r="P25" s="897"/>
      <c r="Q25" s="897"/>
      <c r="R25" s="897"/>
      <c r="S25" s="897"/>
      <c r="T25" s="897"/>
      <c r="U25" s="897"/>
      <c r="V25" s="897"/>
      <c r="W25" s="897"/>
      <c r="X25" s="898"/>
      <c r="Y25" s="251" t="s">
        <v>61</v>
      </c>
      <c r="Z25" s="870"/>
      <c r="AA25" s="871"/>
      <c r="AB25" s="497"/>
      <c r="AC25" s="872"/>
      <c r="AD25" s="872"/>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2"/>
      <c r="H26" s="893"/>
      <c r="I26" s="893"/>
      <c r="J26" s="893"/>
      <c r="K26" s="893"/>
      <c r="L26" s="893"/>
      <c r="M26" s="893"/>
      <c r="N26" s="893"/>
      <c r="O26" s="894"/>
      <c r="P26" s="899"/>
      <c r="Q26" s="899"/>
      <c r="R26" s="899"/>
      <c r="S26" s="899"/>
      <c r="T26" s="899"/>
      <c r="U26" s="899"/>
      <c r="V26" s="899"/>
      <c r="W26" s="899"/>
      <c r="X26" s="900"/>
      <c r="Y26" s="901" t="s">
        <v>15</v>
      </c>
      <c r="Z26" s="870"/>
      <c r="AA26" s="871"/>
      <c r="AB26" s="349" t="s">
        <v>315</v>
      </c>
      <c r="AC26" s="902"/>
      <c r="AD26" s="902"/>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7"/>
      <c r="Z27" s="378"/>
      <c r="AA27" s="379"/>
      <c r="AB27" s="881" t="s">
        <v>12</v>
      </c>
      <c r="AC27" s="882"/>
      <c r="AD27" s="883"/>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8"/>
      <c r="Z28" s="879"/>
      <c r="AA28" s="880"/>
      <c r="AB28" s="884"/>
      <c r="AC28" s="885"/>
      <c r="AD28" s="886"/>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7"/>
      <c r="I29" s="887"/>
      <c r="J29" s="887"/>
      <c r="K29" s="887"/>
      <c r="L29" s="887"/>
      <c r="M29" s="887"/>
      <c r="N29" s="887"/>
      <c r="O29" s="888"/>
      <c r="P29" s="102"/>
      <c r="Q29" s="895"/>
      <c r="R29" s="895"/>
      <c r="S29" s="895"/>
      <c r="T29" s="895"/>
      <c r="U29" s="895"/>
      <c r="V29" s="895"/>
      <c r="W29" s="895"/>
      <c r="X29" s="896"/>
      <c r="Y29" s="873" t="s">
        <v>14</v>
      </c>
      <c r="Z29" s="874"/>
      <c r="AA29" s="875"/>
      <c r="AB29" s="482"/>
      <c r="AC29" s="876"/>
      <c r="AD29" s="876"/>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9"/>
      <c r="H30" s="890"/>
      <c r="I30" s="890"/>
      <c r="J30" s="890"/>
      <c r="K30" s="890"/>
      <c r="L30" s="890"/>
      <c r="M30" s="890"/>
      <c r="N30" s="890"/>
      <c r="O30" s="891"/>
      <c r="P30" s="897"/>
      <c r="Q30" s="897"/>
      <c r="R30" s="897"/>
      <c r="S30" s="897"/>
      <c r="T30" s="897"/>
      <c r="U30" s="897"/>
      <c r="V30" s="897"/>
      <c r="W30" s="897"/>
      <c r="X30" s="898"/>
      <c r="Y30" s="251" t="s">
        <v>61</v>
      </c>
      <c r="Z30" s="870"/>
      <c r="AA30" s="871"/>
      <c r="AB30" s="497"/>
      <c r="AC30" s="872"/>
      <c r="AD30" s="872"/>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2"/>
      <c r="H31" s="893"/>
      <c r="I31" s="893"/>
      <c r="J31" s="893"/>
      <c r="K31" s="893"/>
      <c r="L31" s="893"/>
      <c r="M31" s="893"/>
      <c r="N31" s="893"/>
      <c r="O31" s="894"/>
      <c r="P31" s="899"/>
      <c r="Q31" s="899"/>
      <c r="R31" s="899"/>
      <c r="S31" s="899"/>
      <c r="T31" s="899"/>
      <c r="U31" s="899"/>
      <c r="V31" s="899"/>
      <c r="W31" s="899"/>
      <c r="X31" s="900"/>
      <c r="Y31" s="901" t="s">
        <v>15</v>
      </c>
      <c r="Z31" s="870"/>
      <c r="AA31" s="871"/>
      <c r="AB31" s="349" t="s">
        <v>315</v>
      </c>
      <c r="AC31" s="902"/>
      <c r="AD31" s="902"/>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7"/>
      <c r="Z32" s="378"/>
      <c r="AA32" s="379"/>
      <c r="AB32" s="881" t="s">
        <v>12</v>
      </c>
      <c r="AC32" s="882"/>
      <c r="AD32" s="883"/>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8"/>
      <c r="Z33" s="879"/>
      <c r="AA33" s="880"/>
      <c r="AB33" s="884"/>
      <c r="AC33" s="885"/>
      <c r="AD33" s="886"/>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7"/>
      <c r="I34" s="887"/>
      <c r="J34" s="887"/>
      <c r="K34" s="887"/>
      <c r="L34" s="887"/>
      <c r="M34" s="887"/>
      <c r="N34" s="887"/>
      <c r="O34" s="888"/>
      <c r="P34" s="102"/>
      <c r="Q34" s="895"/>
      <c r="R34" s="895"/>
      <c r="S34" s="895"/>
      <c r="T34" s="895"/>
      <c r="U34" s="895"/>
      <c r="V34" s="895"/>
      <c r="W34" s="895"/>
      <c r="X34" s="896"/>
      <c r="Y34" s="873" t="s">
        <v>14</v>
      </c>
      <c r="Z34" s="874"/>
      <c r="AA34" s="875"/>
      <c r="AB34" s="482"/>
      <c r="AC34" s="876"/>
      <c r="AD34" s="876"/>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9"/>
      <c r="H35" s="890"/>
      <c r="I35" s="890"/>
      <c r="J35" s="890"/>
      <c r="K35" s="890"/>
      <c r="L35" s="890"/>
      <c r="M35" s="890"/>
      <c r="N35" s="890"/>
      <c r="O35" s="891"/>
      <c r="P35" s="897"/>
      <c r="Q35" s="897"/>
      <c r="R35" s="897"/>
      <c r="S35" s="897"/>
      <c r="T35" s="897"/>
      <c r="U35" s="897"/>
      <c r="V35" s="897"/>
      <c r="W35" s="897"/>
      <c r="X35" s="898"/>
      <c r="Y35" s="251" t="s">
        <v>61</v>
      </c>
      <c r="Z35" s="870"/>
      <c r="AA35" s="871"/>
      <c r="AB35" s="497"/>
      <c r="AC35" s="872"/>
      <c r="AD35" s="872"/>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2"/>
      <c r="H36" s="893"/>
      <c r="I36" s="893"/>
      <c r="J36" s="893"/>
      <c r="K36" s="893"/>
      <c r="L36" s="893"/>
      <c r="M36" s="893"/>
      <c r="N36" s="893"/>
      <c r="O36" s="894"/>
      <c r="P36" s="899"/>
      <c r="Q36" s="899"/>
      <c r="R36" s="899"/>
      <c r="S36" s="899"/>
      <c r="T36" s="899"/>
      <c r="U36" s="899"/>
      <c r="V36" s="899"/>
      <c r="W36" s="899"/>
      <c r="X36" s="900"/>
      <c r="Y36" s="901" t="s">
        <v>15</v>
      </c>
      <c r="Z36" s="870"/>
      <c r="AA36" s="871"/>
      <c r="AB36" s="349" t="s">
        <v>315</v>
      </c>
      <c r="AC36" s="902"/>
      <c r="AD36" s="902"/>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7"/>
      <c r="Z37" s="378"/>
      <c r="AA37" s="379"/>
      <c r="AB37" s="881" t="s">
        <v>12</v>
      </c>
      <c r="AC37" s="882"/>
      <c r="AD37" s="883"/>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8"/>
      <c r="Z38" s="879"/>
      <c r="AA38" s="880"/>
      <c r="AB38" s="884"/>
      <c r="AC38" s="885"/>
      <c r="AD38" s="886"/>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7"/>
      <c r="I39" s="887"/>
      <c r="J39" s="887"/>
      <c r="K39" s="887"/>
      <c r="L39" s="887"/>
      <c r="M39" s="887"/>
      <c r="N39" s="887"/>
      <c r="O39" s="888"/>
      <c r="P39" s="102"/>
      <c r="Q39" s="895"/>
      <c r="R39" s="895"/>
      <c r="S39" s="895"/>
      <c r="T39" s="895"/>
      <c r="U39" s="895"/>
      <c r="V39" s="895"/>
      <c r="W39" s="895"/>
      <c r="X39" s="896"/>
      <c r="Y39" s="873" t="s">
        <v>14</v>
      </c>
      <c r="Z39" s="874"/>
      <c r="AA39" s="875"/>
      <c r="AB39" s="482"/>
      <c r="AC39" s="876"/>
      <c r="AD39" s="876"/>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9"/>
      <c r="H40" s="890"/>
      <c r="I40" s="890"/>
      <c r="J40" s="890"/>
      <c r="K40" s="890"/>
      <c r="L40" s="890"/>
      <c r="M40" s="890"/>
      <c r="N40" s="890"/>
      <c r="O40" s="891"/>
      <c r="P40" s="897"/>
      <c r="Q40" s="897"/>
      <c r="R40" s="897"/>
      <c r="S40" s="897"/>
      <c r="T40" s="897"/>
      <c r="U40" s="897"/>
      <c r="V40" s="897"/>
      <c r="W40" s="897"/>
      <c r="X40" s="898"/>
      <c r="Y40" s="251" t="s">
        <v>61</v>
      </c>
      <c r="Z40" s="870"/>
      <c r="AA40" s="871"/>
      <c r="AB40" s="497"/>
      <c r="AC40" s="872"/>
      <c r="AD40" s="872"/>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2"/>
      <c r="H41" s="893"/>
      <c r="I41" s="893"/>
      <c r="J41" s="893"/>
      <c r="K41" s="893"/>
      <c r="L41" s="893"/>
      <c r="M41" s="893"/>
      <c r="N41" s="893"/>
      <c r="O41" s="894"/>
      <c r="P41" s="899"/>
      <c r="Q41" s="899"/>
      <c r="R41" s="899"/>
      <c r="S41" s="899"/>
      <c r="T41" s="899"/>
      <c r="U41" s="899"/>
      <c r="V41" s="899"/>
      <c r="W41" s="899"/>
      <c r="X41" s="900"/>
      <c r="Y41" s="901" t="s">
        <v>15</v>
      </c>
      <c r="Z41" s="870"/>
      <c r="AA41" s="871"/>
      <c r="AB41" s="349" t="s">
        <v>315</v>
      </c>
      <c r="AC41" s="902"/>
      <c r="AD41" s="902"/>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7"/>
      <c r="Z42" s="378"/>
      <c r="AA42" s="379"/>
      <c r="AB42" s="881" t="s">
        <v>12</v>
      </c>
      <c r="AC42" s="882"/>
      <c r="AD42" s="883"/>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8"/>
      <c r="Z43" s="879"/>
      <c r="AA43" s="880"/>
      <c r="AB43" s="884"/>
      <c r="AC43" s="885"/>
      <c r="AD43" s="886"/>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7"/>
      <c r="I44" s="887"/>
      <c r="J44" s="887"/>
      <c r="K44" s="887"/>
      <c r="L44" s="887"/>
      <c r="M44" s="887"/>
      <c r="N44" s="887"/>
      <c r="O44" s="888"/>
      <c r="P44" s="102"/>
      <c r="Q44" s="895"/>
      <c r="R44" s="895"/>
      <c r="S44" s="895"/>
      <c r="T44" s="895"/>
      <c r="U44" s="895"/>
      <c r="V44" s="895"/>
      <c r="W44" s="895"/>
      <c r="X44" s="896"/>
      <c r="Y44" s="873" t="s">
        <v>14</v>
      </c>
      <c r="Z44" s="874"/>
      <c r="AA44" s="875"/>
      <c r="AB44" s="482"/>
      <c r="AC44" s="876"/>
      <c r="AD44" s="876"/>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9"/>
      <c r="H45" s="890"/>
      <c r="I45" s="890"/>
      <c r="J45" s="890"/>
      <c r="K45" s="890"/>
      <c r="L45" s="890"/>
      <c r="M45" s="890"/>
      <c r="N45" s="890"/>
      <c r="O45" s="891"/>
      <c r="P45" s="897"/>
      <c r="Q45" s="897"/>
      <c r="R45" s="897"/>
      <c r="S45" s="897"/>
      <c r="T45" s="897"/>
      <c r="U45" s="897"/>
      <c r="V45" s="897"/>
      <c r="W45" s="897"/>
      <c r="X45" s="898"/>
      <c r="Y45" s="251" t="s">
        <v>61</v>
      </c>
      <c r="Z45" s="870"/>
      <c r="AA45" s="871"/>
      <c r="AB45" s="497"/>
      <c r="AC45" s="872"/>
      <c r="AD45" s="872"/>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2"/>
      <c r="H46" s="893"/>
      <c r="I46" s="893"/>
      <c r="J46" s="893"/>
      <c r="K46" s="893"/>
      <c r="L46" s="893"/>
      <c r="M46" s="893"/>
      <c r="N46" s="893"/>
      <c r="O46" s="894"/>
      <c r="P46" s="899"/>
      <c r="Q46" s="899"/>
      <c r="R46" s="899"/>
      <c r="S46" s="899"/>
      <c r="T46" s="899"/>
      <c r="U46" s="899"/>
      <c r="V46" s="899"/>
      <c r="W46" s="899"/>
      <c r="X46" s="900"/>
      <c r="Y46" s="901" t="s">
        <v>15</v>
      </c>
      <c r="Z46" s="870"/>
      <c r="AA46" s="871"/>
      <c r="AB46" s="349" t="s">
        <v>315</v>
      </c>
      <c r="AC46" s="902"/>
      <c r="AD46" s="902"/>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7"/>
      <c r="Z47" s="378"/>
      <c r="AA47" s="379"/>
      <c r="AB47" s="881" t="s">
        <v>12</v>
      </c>
      <c r="AC47" s="882"/>
      <c r="AD47" s="883"/>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8"/>
      <c r="Z48" s="879"/>
      <c r="AA48" s="880"/>
      <c r="AB48" s="884"/>
      <c r="AC48" s="885"/>
      <c r="AD48" s="886"/>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7"/>
      <c r="I49" s="887"/>
      <c r="J49" s="887"/>
      <c r="K49" s="887"/>
      <c r="L49" s="887"/>
      <c r="M49" s="887"/>
      <c r="N49" s="887"/>
      <c r="O49" s="888"/>
      <c r="P49" s="102"/>
      <c r="Q49" s="895"/>
      <c r="R49" s="895"/>
      <c r="S49" s="895"/>
      <c r="T49" s="895"/>
      <c r="U49" s="895"/>
      <c r="V49" s="895"/>
      <c r="W49" s="895"/>
      <c r="X49" s="896"/>
      <c r="Y49" s="873" t="s">
        <v>14</v>
      </c>
      <c r="Z49" s="874"/>
      <c r="AA49" s="875"/>
      <c r="AB49" s="482"/>
      <c r="AC49" s="876"/>
      <c r="AD49" s="876"/>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9"/>
      <c r="H50" s="890"/>
      <c r="I50" s="890"/>
      <c r="J50" s="890"/>
      <c r="K50" s="890"/>
      <c r="L50" s="890"/>
      <c r="M50" s="890"/>
      <c r="N50" s="890"/>
      <c r="O50" s="891"/>
      <c r="P50" s="897"/>
      <c r="Q50" s="897"/>
      <c r="R50" s="897"/>
      <c r="S50" s="897"/>
      <c r="T50" s="897"/>
      <c r="U50" s="897"/>
      <c r="V50" s="897"/>
      <c r="W50" s="897"/>
      <c r="X50" s="898"/>
      <c r="Y50" s="251" t="s">
        <v>61</v>
      </c>
      <c r="Z50" s="870"/>
      <c r="AA50" s="871"/>
      <c r="AB50" s="497"/>
      <c r="AC50" s="872"/>
      <c r="AD50" s="872"/>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2"/>
      <c r="H51" s="893"/>
      <c r="I51" s="893"/>
      <c r="J51" s="893"/>
      <c r="K51" s="893"/>
      <c r="L51" s="893"/>
      <c r="M51" s="893"/>
      <c r="N51" s="893"/>
      <c r="O51" s="894"/>
      <c r="P51" s="899"/>
      <c r="Q51" s="899"/>
      <c r="R51" s="899"/>
      <c r="S51" s="899"/>
      <c r="T51" s="899"/>
      <c r="U51" s="899"/>
      <c r="V51" s="899"/>
      <c r="W51" s="899"/>
      <c r="X51" s="900"/>
      <c r="Y51" s="901" t="s">
        <v>15</v>
      </c>
      <c r="Z51" s="870"/>
      <c r="AA51" s="871"/>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0" t="s">
        <v>502</v>
      </c>
      <c r="H2" s="391"/>
      <c r="I2" s="391"/>
      <c r="J2" s="391"/>
      <c r="K2" s="391"/>
      <c r="L2" s="391"/>
      <c r="M2" s="391"/>
      <c r="N2" s="391"/>
      <c r="O2" s="391"/>
      <c r="P2" s="391"/>
      <c r="Q2" s="391"/>
      <c r="R2" s="391"/>
      <c r="S2" s="391"/>
      <c r="T2" s="391"/>
      <c r="U2" s="391"/>
      <c r="V2" s="391"/>
      <c r="W2" s="391"/>
      <c r="X2" s="391"/>
      <c r="Y2" s="391"/>
      <c r="Z2" s="391"/>
      <c r="AA2" s="391"/>
      <c r="AB2" s="392"/>
      <c r="AC2" s="390"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6"/>
      <c r="B4" s="907"/>
      <c r="C4" s="907"/>
      <c r="D4" s="907"/>
      <c r="E4" s="907"/>
      <c r="F4" s="908"/>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6"/>
      <c r="B5" s="907"/>
      <c r="C5" s="907"/>
      <c r="D5" s="907"/>
      <c r="E5" s="907"/>
      <c r="F5" s="908"/>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6"/>
      <c r="B6" s="907"/>
      <c r="C6" s="907"/>
      <c r="D6" s="907"/>
      <c r="E6" s="907"/>
      <c r="F6" s="908"/>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6"/>
      <c r="B7" s="907"/>
      <c r="C7" s="907"/>
      <c r="D7" s="907"/>
      <c r="E7" s="907"/>
      <c r="F7" s="908"/>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6"/>
      <c r="B8" s="907"/>
      <c r="C8" s="907"/>
      <c r="D8" s="907"/>
      <c r="E8" s="907"/>
      <c r="F8" s="908"/>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6"/>
      <c r="B9" s="907"/>
      <c r="C9" s="907"/>
      <c r="D9" s="907"/>
      <c r="E9" s="907"/>
      <c r="F9" s="908"/>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6"/>
      <c r="B10" s="907"/>
      <c r="C10" s="907"/>
      <c r="D10" s="907"/>
      <c r="E10" s="907"/>
      <c r="F10" s="908"/>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6"/>
      <c r="B11" s="907"/>
      <c r="C11" s="907"/>
      <c r="D11" s="907"/>
      <c r="E11" s="907"/>
      <c r="F11" s="908"/>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6"/>
      <c r="B12" s="907"/>
      <c r="C12" s="907"/>
      <c r="D12" s="907"/>
      <c r="E12" s="907"/>
      <c r="F12" s="908"/>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6"/>
      <c r="B13" s="907"/>
      <c r="C13" s="907"/>
      <c r="D13" s="907"/>
      <c r="E13" s="907"/>
      <c r="F13" s="908"/>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6"/>
      <c r="B14" s="907"/>
      <c r="C14" s="907"/>
      <c r="D14" s="907"/>
      <c r="E14" s="907"/>
      <c r="F14" s="908"/>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6"/>
      <c r="B15" s="907"/>
      <c r="C15" s="907"/>
      <c r="D15" s="907"/>
      <c r="E15" s="907"/>
      <c r="F15" s="908"/>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6"/>
      <c r="B16" s="907"/>
      <c r="C16" s="907"/>
      <c r="D16" s="907"/>
      <c r="E16" s="907"/>
      <c r="F16" s="908"/>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6"/>
      <c r="B17" s="907"/>
      <c r="C17" s="907"/>
      <c r="D17" s="907"/>
      <c r="E17" s="907"/>
      <c r="F17" s="908"/>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6"/>
      <c r="B18" s="907"/>
      <c r="C18" s="907"/>
      <c r="D18" s="907"/>
      <c r="E18" s="907"/>
      <c r="F18" s="908"/>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6"/>
      <c r="B19" s="907"/>
      <c r="C19" s="907"/>
      <c r="D19" s="907"/>
      <c r="E19" s="907"/>
      <c r="F19" s="908"/>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6"/>
      <c r="B20" s="907"/>
      <c r="C20" s="907"/>
      <c r="D20" s="907"/>
      <c r="E20" s="907"/>
      <c r="F20" s="908"/>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6"/>
      <c r="B21" s="907"/>
      <c r="C21" s="907"/>
      <c r="D21" s="907"/>
      <c r="E21" s="907"/>
      <c r="F21" s="908"/>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6"/>
      <c r="B22" s="907"/>
      <c r="C22" s="907"/>
      <c r="D22" s="907"/>
      <c r="E22" s="907"/>
      <c r="F22" s="908"/>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6"/>
      <c r="B23" s="907"/>
      <c r="C23" s="907"/>
      <c r="D23" s="907"/>
      <c r="E23" s="907"/>
      <c r="F23" s="908"/>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6"/>
      <c r="B24" s="907"/>
      <c r="C24" s="907"/>
      <c r="D24" s="907"/>
      <c r="E24" s="907"/>
      <c r="F24" s="908"/>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6"/>
      <c r="B25" s="907"/>
      <c r="C25" s="907"/>
      <c r="D25" s="907"/>
      <c r="E25" s="907"/>
      <c r="F25" s="908"/>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6"/>
      <c r="B26" s="907"/>
      <c r="C26" s="907"/>
      <c r="D26" s="907"/>
      <c r="E26" s="907"/>
      <c r="F26" s="908"/>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6"/>
      <c r="B27" s="907"/>
      <c r="C27" s="907"/>
      <c r="D27" s="907"/>
      <c r="E27" s="907"/>
      <c r="F27" s="908"/>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6"/>
      <c r="B28" s="907"/>
      <c r="C28" s="907"/>
      <c r="D28" s="907"/>
      <c r="E28" s="907"/>
      <c r="F28" s="908"/>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6"/>
      <c r="B29" s="907"/>
      <c r="C29" s="907"/>
      <c r="D29" s="907"/>
      <c r="E29" s="907"/>
      <c r="F29" s="908"/>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6"/>
      <c r="B30" s="907"/>
      <c r="C30" s="907"/>
      <c r="D30" s="907"/>
      <c r="E30" s="907"/>
      <c r="F30" s="908"/>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6"/>
      <c r="B31" s="907"/>
      <c r="C31" s="907"/>
      <c r="D31" s="907"/>
      <c r="E31" s="907"/>
      <c r="F31" s="908"/>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6"/>
      <c r="B32" s="907"/>
      <c r="C32" s="907"/>
      <c r="D32" s="907"/>
      <c r="E32" s="907"/>
      <c r="F32" s="908"/>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6"/>
      <c r="B33" s="907"/>
      <c r="C33" s="907"/>
      <c r="D33" s="907"/>
      <c r="E33" s="907"/>
      <c r="F33" s="908"/>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6"/>
      <c r="B34" s="907"/>
      <c r="C34" s="907"/>
      <c r="D34" s="907"/>
      <c r="E34" s="907"/>
      <c r="F34" s="908"/>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6"/>
      <c r="B35" s="907"/>
      <c r="C35" s="907"/>
      <c r="D35" s="907"/>
      <c r="E35" s="907"/>
      <c r="F35" s="908"/>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6"/>
      <c r="B36" s="907"/>
      <c r="C36" s="907"/>
      <c r="D36" s="907"/>
      <c r="E36" s="907"/>
      <c r="F36" s="908"/>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6"/>
      <c r="B37" s="907"/>
      <c r="C37" s="907"/>
      <c r="D37" s="907"/>
      <c r="E37" s="907"/>
      <c r="F37" s="908"/>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6"/>
      <c r="B38" s="907"/>
      <c r="C38" s="907"/>
      <c r="D38" s="907"/>
      <c r="E38" s="907"/>
      <c r="F38" s="908"/>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6"/>
      <c r="B39" s="907"/>
      <c r="C39" s="907"/>
      <c r="D39" s="907"/>
      <c r="E39" s="907"/>
      <c r="F39" s="908"/>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6"/>
      <c r="B40" s="907"/>
      <c r="C40" s="907"/>
      <c r="D40" s="907"/>
      <c r="E40" s="907"/>
      <c r="F40" s="908"/>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6"/>
      <c r="B41" s="907"/>
      <c r="C41" s="907"/>
      <c r="D41" s="907"/>
      <c r="E41" s="907"/>
      <c r="F41" s="908"/>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6"/>
      <c r="B42" s="907"/>
      <c r="C42" s="907"/>
      <c r="D42" s="907"/>
      <c r="E42" s="907"/>
      <c r="F42" s="908"/>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6"/>
      <c r="B43" s="907"/>
      <c r="C43" s="907"/>
      <c r="D43" s="907"/>
      <c r="E43" s="907"/>
      <c r="F43" s="908"/>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6"/>
      <c r="B44" s="907"/>
      <c r="C44" s="907"/>
      <c r="D44" s="907"/>
      <c r="E44" s="907"/>
      <c r="F44" s="908"/>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6"/>
      <c r="B45" s="907"/>
      <c r="C45" s="907"/>
      <c r="D45" s="907"/>
      <c r="E45" s="907"/>
      <c r="F45" s="908"/>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6"/>
      <c r="B46" s="907"/>
      <c r="C46" s="907"/>
      <c r="D46" s="907"/>
      <c r="E46" s="907"/>
      <c r="F46" s="908"/>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6"/>
      <c r="B47" s="907"/>
      <c r="C47" s="907"/>
      <c r="D47" s="907"/>
      <c r="E47" s="907"/>
      <c r="F47" s="908"/>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6"/>
      <c r="B48" s="907"/>
      <c r="C48" s="907"/>
      <c r="D48" s="907"/>
      <c r="E48" s="907"/>
      <c r="F48" s="908"/>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6"/>
      <c r="B49" s="907"/>
      <c r="C49" s="907"/>
      <c r="D49" s="907"/>
      <c r="E49" s="907"/>
      <c r="F49" s="908"/>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6"/>
      <c r="B50" s="907"/>
      <c r="C50" s="907"/>
      <c r="D50" s="907"/>
      <c r="E50" s="907"/>
      <c r="F50" s="908"/>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6"/>
      <c r="B51" s="907"/>
      <c r="C51" s="907"/>
      <c r="D51" s="907"/>
      <c r="E51" s="907"/>
      <c r="F51" s="908"/>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6"/>
      <c r="B52" s="907"/>
      <c r="C52" s="907"/>
      <c r="D52" s="907"/>
      <c r="E52" s="907"/>
      <c r="F52" s="908"/>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6"/>
      <c r="B56" s="907"/>
      <c r="C56" s="907"/>
      <c r="D56" s="907"/>
      <c r="E56" s="907"/>
      <c r="F56" s="908"/>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6"/>
      <c r="B57" s="907"/>
      <c r="C57" s="907"/>
      <c r="D57" s="907"/>
      <c r="E57" s="907"/>
      <c r="F57" s="908"/>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6"/>
      <c r="B58" s="907"/>
      <c r="C58" s="907"/>
      <c r="D58" s="907"/>
      <c r="E58" s="907"/>
      <c r="F58" s="908"/>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6"/>
      <c r="B59" s="907"/>
      <c r="C59" s="907"/>
      <c r="D59" s="907"/>
      <c r="E59" s="907"/>
      <c r="F59" s="908"/>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6"/>
      <c r="B60" s="907"/>
      <c r="C60" s="907"/>
      <c r="D60" s="907"/>
      <c r="E60" s="907"/>
      <c r="F60" s="908"/>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6"/>
      <c r="B61" s="907"/>
      <c r="C61" s="907"/>
      <c r="D61" s="907"/>
      <c r="E61" s="907"/>
      <c r="F61" s="908"/>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6"/>
      <c r="B62" s="907"/>
      <c r="C62" s="907"/>
      <c r="D62" s="907"/>
      <c r="E62" s="907"/>
      <c r="F62" s="908"/>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6"/>
      <c r="B63" s="907"/>
      <c r="C63" s="907"/>
      <c r="D63" s="907"/>
      <c r="E63" s="907"/>
      <c r="F63" s="908"/>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6"/>
      <c r="B64" s="907"/>
      <c r="C64" s="907"/>
      <c r="D64" s="907"/>
      <c r="E64" s="907"/>
      <c r="F64" s="908"/>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6"/>
      <c r="B65" s="907"/>
      <c r="C65" s="907"/>
      <c r="D65" s="907"/>
      <c r="E65" s="907"/>
      <c r="F65" s="908"/>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6"/>
      <c r="B66" s="907"/>
      <c r="C66" s="907"/>
      <c r="D66" s="907"/>
      <c r="E66" s="907"/>
      <c r="F66" s="908"/>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6"/>
      <c r="B67" s="907"/>
      <c r="C67" s="907"/>
      <c r="D67" s="907"/>
      <c r="E67" s="907"/>
      <c r="F67" s="908"/>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6"/>
      <c r="B68" s="907"/>
      <c r="C68" s="907"/>
      <c r="D68" s="907"/>
      <c r="E68" s="907"/>
      <c r="F68" s="908"/>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6"/>
      <c r="B69" s="907"/>
      <c r="C69" s="907"/>
      <c r="D69" s="907"/>
      <c r="E69" s="907"/>
      <c r="F69" s="908"/>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6"/>
      <c r="B70" s="907"/>
      <c r="C70" s="907"/>
      <c r="D70" s="907"/>
      <c r="E70" s="907"/>
      <c r="F70" s="908"/>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6"/>
      <c r="B71" s="907"/>
      <c r="C71" s="907"/>
      <c r="D71" s="907"/>
      <c r="E71" s="907"/>
      <c r="F71" s="908"/>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6"/>
      <c r="B72" s="907"/>
      <c r="C72" s="907"/>
      <c r="D72" s="907"/>
      <c r="E72" s="907"/>
      <c r="F72" s="908"/>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6"/>
      <c r="B73" s="907"/>
      <c r="C73" s="907"/>
      <c r="D73" s="907"/>
      <c r="E73" s="907"/>
      <c r="F73" s="908"/>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6"/>
      <c r="B74" s="907"/>
      <c r="C74" s="907"/>
      <c r="D74" s="907"/>
      <c r="E74" s="907"/>
      <c r="F74" s="908"/>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6"/>
      <c r="B75" s="907"/>
      <c r="C75" s="907"/>
      <c r="D75" s="907"/>
      <c r="E75" s="907"/>
      <c r="F75" s="908"/>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6"/>
      <c r="B76" s="907"/>
      <c r="C76" s="907"/>
      <c r="D76" s="907"/>
      <c r="E76" s="907"/>
      <c r="F76" s="908"/>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6"/>
      <c r="B77" s="907"/>
      <c r="C77" s="907"/>
      <c r="D77" s="907"/>
      <c r="E77" s="907"/>
      <c r="F77" s="908"/>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6"/>
      <c r="B78" s="907"/>
      <c r="C78" s="907"/>
      <c r="D78" s="907"/>
      <c r="E78" s="907"/>
      <c r="F78" s="908"/>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6"/>
      <c r="B79" s="907"/>
      <c r="C79" s="907"/>
      <c r="D79" s="907"/>
      <c r="E79" s="907"/>
      <c r="F79" s="908"/>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6"/>
      <c r="B80" s="907"/>
      <c r="C80" s="907"/>
      <c r="D80" s="907"/>
      <c r="E80" s="907"/>
      <c r="F80" s="908"/>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6"/>
      <c r="B81" s="907"/>
      <c r="C81" s="907"/>
      <c r="D81" s="907"/>
      <c r="E81" s="907"/>
      <c r="F81" s="908"/>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6"/>
      <c r="B82" s="907"/>
      <c r="C82" s="907"/>
      <c r="D82" s="907"/>
      <c r="E82" s="907"/>
      <c r="F82" s="908"/>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6"/>
      <c r="B83" s="907"/>
      <c r="C83" s="907"/>
      <c r="D83" s="907"/>
      <c r="E83" s="907"/>
      <c r="F83" s="908"/>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6"/>
      <c r="B84" s="907"/>
      <c r="C84" s="907"/>
      <c r="D84" s="907"/>
      <c r="E84" s="907"/>
      <c r="F84" s="908"/>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6"/>
      <c r="B85" s="907"/>
      <c r="C85" s="907"/>
      <c r="D85" s="907"/>
      <c r="E85" s="907"/>
      <c r="F85" s="908"/>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6"/>
      <c r="B86" s="907"/>
      <c r="C86" s="907"/>
      <c r="D86" s="907"/>
      <c r="E86" s="907"/>
      <c r="F86" s="908"/>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6"/>
      <c r="B87" s="907"/>
      <c r="C87" s="907"/>
      <c r="D87" s="907"/>
      <c r="E87" s="907"/>
      <c r="F87" s="908"/>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6"/>
      <c r="B88" s="907"/>
      <c r="C88" s="907"/>
      <c r="D88" s="907"/>
      <c r="E88" s="907"/>
      <c r="F88" s="908"/>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6"/>
      <c r="B89" s="907"/>
      <c r="C89" s="907"/>
      <c r="D89" s="907"/>
      <c r="E89" s="907"/>
      <c r="F89" s="908"/>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6"/>
      <c r="B90" s="907"/>
      <c r="C90" s="907"/>
      <c r="D90" s="907"/>
      <c r="E90" s="907"/>
      <c r="F90" s="908"/>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6"/>
      <c r="B91" s="907"/>
      <c r="C91" s="907"/>
      <c r="D91" s="907"/>
      <c r="E91" s="907"/>
      <c r="F91" s="908"/>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6"/>
      <c r="B92" s="907"/>
      <c r="C92" s="907"/>
      <c r="D92" s="907"/>
      <c r="E92" s="907"/>
      <c r="F92" s="908"/>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6"/>
      <c r="B93" s="907"/>
      <c r="C93" s="907"/>
      <c r="D93" s="907"/>
      <c r="E93" s="907"/>
      <c r="F93" s="908"/>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6"/>
      <c r="B94" s="907"/>
      <c r="C94" s="907"/>
      <c r="D94" s="907"/>
      <c r="E94" s="907"/>
      <c r="F94" s="908"/>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6"/>
      <c r="B95" s="907"/>
      <c r="C95" s="907"/>
      <c r="D95" s="907"/>
      <c r="E95" s="907"/>
      <c r="F95" s="908"/>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6"/>
      <c r="B96" s="907"/>
      <c r="C96" s="907"/>
      <c r="D96" s="907"/>
      <c r="E96" s="907"/>
      <c r="F96" s="908"/>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6"/>
      <c r="B97" s="907"/>
      <c r="C97" s="907"/>
      <c r="D97" s="907"/>
      <c r="E97" s="907"/>
      <c r="F97" s="908"/>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6"/>
      <c r="B98" s="907"/>
      <c r="C98" s="907"/>
      <c r="D98" s="907"/>
      <c r="E98" s="907"/>
      <c r="F98" s="908"/>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6"/>
      <c r="B99" s="907"/>
      <c r="C99" s="907"/>
      <c r="D99" s="907"/>
      <c r="E99" s="907"/>
      <c r="F99" s="908"/>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6"/>
      <c r="B100" s="907"/>
      <c r="C100" s="907"/>
      <c r="D100" s="907"/>
      <c r="E100" s="907"/>
      <c r="F100" s="908"/>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6"/>
      <c r="B101" s="907"/>
      <c r="C101" s="907"/>
      <c r="D101" s="907"/>
      <c r="E101" s="907"/>
      <c r="F101" s="908"/>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6"/>
      <c r="B102" s="907"/>
      <c r="C102" s="907"/>
      <c r="D102" s="907"/>
      <c r="E102" s="907"/>
      <c r="F102" s="908"/>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6"/>
      <c r="B103" s="907"/>
      <c r="C103" s="907"/>
      <c r="D103" s="907"/>
      <c r="E103" s="907"/>
      <c r="F103" s="908"/>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6"/>
      <c r="B104" s="907"/>
      <c r="C104" s="907"/>
      <c r="D104" s="907"/>
      <c r="E104" s="907"/>
      <c r="F104" s="908"/>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6"/>
      <c r="B105" s="907"/>
      <c r="C105" s="907"/>
      <c r="D105" s="907"/>
      <c r="E105" s="907"/>
      <c r="F105" s="908"/>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6"/>
      <c r="B109" s="907"/>
      <c r="C109" s="907"/>
      <c r="D109" s="907"/>
      <c r="E109" s="907"/>
      <c r="F109" s="908"/>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6"/>
      <c r="B110" s="907"/>
      <c r="C110" s="907"/>
      <c r="D110" s="907"/>
      <c r="E110" s="907"/>
      <c r="F110" s="908"/>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6"/>
      <c r="B111" s="907"/>
      <c r="C111" s="907"/>
      <c r="D111" s="907"/>
      <c r="E111" s="907"/>
      <c r="F111" s="908"/>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6"/>
      <c r="B112" s="907"/>
      <c r="C112" s="907"/>
      <c r="D112" s="907"/>
      <c r="E112" s="907"/>
      <c r="F112" s="908"/>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6"/>
      <c r="B113" s="907"/>
      <c r="C113" s="907"/>
      <c r="D113" s="907"/>
      <c r="E113" s="907"/>
      <c r="F113" s="908"/>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6"/>
      <c r="B114" s="907"/>
      <c r="C114" s="907"/>
      <c r="D114" s="907"/>
      <c r="E114" s="907"/>
      <c r="F114" s="908"/>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6"/>
      <c r="B115" s="907"/>
      <c r="C115" s="907"/>
      <c r="D115" s="907"/>
      <c r="E115" s="907"/>
      <c r="F115" s="908"/>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6"/>
      <c r="B116" s="907"/>
      <c r="C116" s="907"/>
      <c r="D116" s="907"/>
      <c r="E116" s="907"/>
      <c r="F116" s="908"/>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6"/>
      <c r="B117" s="907"/>
      <c r="C117" s="907"/>
      <c r="D117" s="907"/>
      <c r="E117" s="907"/>
      <c r="F117" s="908"/>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6"/>
      <c r="B118" s="907"/>
      <c r="C118" s="907"/>
      <c r="D118" s="907"/>
      <c r="E118" s="907"/>
      <c r="F118" s="908"/>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6"/>
      <c r="B119" s="907"/>
      <c r="C119" s="907"/>
      <c r="D119" s="907"/>
      <c r="E119" s="907"/>
      <c r="F119" s="908"/>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6"/>
      <c r="B120" s="907"/>
      <c r="C120" s="907"/>
      <c r="D120" s="907"/>
      <c r="E120" s="907"/>
      <c r="F120" s="908"/>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6"/>
      <c r="B121" s="907"/>
      <c r="C121" s="907"/>
      <c r="D121" s="907"/>
      <c r="E121" s="907"/>
      <c r="F121" s="908"/>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6"/>
      <c r="B122" s="907"/>
      <c r="C122" s="907"/>
      <c r="D122" s="907"/>
      <c r="E122" s="907"/>
      <c r="F122" s="908"/>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6"/>
      <c r="B123" s="907"/>
      <c r="C123" s="907"/>
      <c r="D123" s="907"/>
      <c r="E123" s="907"/>
      <c r="F123" s="908"/>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6"/>
      <c r="B124" s="907"/>
      <c r="C124" s="907"/>
      <c r="D124" s="907"/>
      <c r="E124" s="907"/>
      <c r="F124" s="908"/>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6"/>
      <c r="B125" s="907"/>
      <c r="C125" s="907"/>
      <c r="D125" s="907"/>
      <c r="E125" s="907"/>
      <c r="F125" s="908"/>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6"/>
      <c r="B126" s="907"/>
      <c r="C126" s="907"/>
      <c r="D126" s="907"/>
      <c r="E126" s="907"/>
      <c r="F126" s="908"/>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6"/>
      <c r="B127" s="907"/>
      <c r="C127" s="907"/>
      <c r="D127" s="907"/>
      <c r="E127" s="907"/>
      <c r="F127" s="908"/>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6"/>
      <c r="B128" s="907"/>
      <c r="C128" s="907"/>
      <c r="D128" s="907"/>
      <c r="E128" s="907"/>
      <c r="F128" s="908"/>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6"/>
      <c r="B129" s="907"/>
      <c r="C129" s="907"/>
      <c r="D129" s="907"/>
      <c r="E129" s="907"/>
      <c r="F129" s="908"/>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6"/>
      <c r="B130" s="907"/>
      <c r="C130" s="907"/>
      <c r="D130" s="907"/>
      <c r="E130" s="907"/>
      <c r="F130" s="908"/>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6"/>
      <c r="B131" s="907"/>
      <c r="C131" s="907"/>
      <c r="D131" s="907"/>
      <c r="E131" s="907"/>
      <c r="F131" s="908"/>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6"/>
      <c r="B132" s="907"/>
      <c r="C132" s="907"/>
      <c r="D132" s="907"/>
      <c r="E132" s="907"/>
      <c r="F132" s="908"/>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6"/>
      <c r="B133" s="907"/>
      <c r="C133" s="907"/>
      <c r="D133" s="907"/>
      <c r="E133" s="907"/>
      <c r="F133" s="908"/>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6"/>
      <c r="B134" s="907"/>
      <c r="C134" s="907"/>
      <c r="D134" s="907"/>
      <c r="E134" s="907"/>
      <c r="F134" s="908"/>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6"/>
      <c r="B135" s="907"/>
      <c r="C135" s="907"/>
      <c r="D135" s="907"/>
      <c r="E135" s="907"/>
      <c r="F135" s="908"/>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6"/>
      <c r="B136" s="907"/>
      <c r="C136" s="907"/>
      <c r="D136" s="907"/>
      <c r="E136" s="907"/>
      <c r="F136" s="908"/>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6"/>
      <c r="B137" s="907"/>
      <c r="C137" s="907"/>
      <c r="D137" s="907"/>
      <c r="E137" s="907"/>
      <c r="F137" s="908"/>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6"/>
      <c r="B138" s="907"/>
      <c r="C138" s="907"/>
      <c r="D138" s="907"/>
      <c r="E138" s="907"/>
      <c r="F138" s="908"/>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6"/>
      <c r="B139" s="907"/>
      <c r="C139" s="907"/>
      <c r="D139" s="907"/>
      <c r="E139" s="907"/>
      <c r="F139" s="908"/>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6"/>
      <c r="B140" s="907"/>
      <c r="C140" s="907"/>
      <c r="D140" s="907"/>
      <c r="E140" s="907"/>
      <c r="F140" s="908"/>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6"/>
      <c r="B141" s="907"/>
      <c r="C141" s="907"/>
      <c r="D141" s="907"/>
      <c r="E141" s="907"/>
      <c r="F141" s="908"/>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6"/>
      <c r="B142" s="907"/>
      <c r="C142" s="907"/>
      <c r="D142" s="907"/>
      <c r="E142" s="907"/>
      <c r="F142" s="908"/>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6"/>
      <c r="B143" s="907"/>
      <c r="C143" s="907"/>
      <c r="D143" s="907"/>
      <c r="E143" s="907"/>
      <c r="F143" s="908"/>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6"/>
      <c r="B144" s="907"/>
      <c r="C144" s="907"/>
      <c r="D144" s="907"/>
      <c r="E144" s="907"/>
      <c r="F144" s="908"/>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6"/>
      <c r="B145" s="907"/>
      <c r="C145" s="907"/>
      <c r="D145" s="907"/>
      <c r="E145" s="907"/>
      <c r="F145" s="908"/>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6"/>
      <c r="B146" s="907"/>
      <c r="C146" s="907"/>
      <c r="D146" s="907"/>
      <c r="E146" s="907"/>
      <c r="F146" s="908"/>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6"/>
      <c r="B147" s="907"/>
      <c r="C147" s="907"/>
      <c r="D147" s="907"/>
      <c r="E147" s="907"/>
      <c r="F147" s="908"/>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6"/>
      <c r="B148" s="907"/>
      <c r="C148" s="907"/>
      <c r="D148" s="907"/>
      <c r="E148" s="907"/>
      <c r="F148" s="908"/>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6"/>
      <c r="B149" s="907"/>
      <c r="C149" s="907"/>
      <c r="D149" s="907"/>
      <c r="E149" s="907"/>
      <c r="F149" s="908"/>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6"/>
      <c r="B150" s="907"/>
      <c r="C150" s="907"/>
      <c r="D150" s="907"/>
      <c r="E150" s="907"/>
      <c r="F150" s="908"/>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6"/>
      <c r="B151" s="907"/>
      <c r="C151" s="907"/>
      <c r="D151" s="907"/>
      <c r="E151" s="907"/>
      <c r="F151" s="908"/>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6"/>
      <c r="B152" s="907"/>
      <c r="C152" s="907"/>
      <c r="D152" s="907"/>
      <c r="E152" s="907"/>
      <c r="F152" s="908"/>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6"/>
      <c r="B153" s="907"/>
      <c r="C153" s="907"/>
      <c r="D153" s="907"/>
      <c r="E153" s="907"/>
      <c r="F153" s="908"/>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6"/>
      <c r="B154" s="907"/>
      <c r="C154" s="907"/>
      <c r="D154" s="907"/>
      <c r="E154" s="907"/>
      <c r="F154" s="908"/>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6"/>
      <c r="B155" s="907"/>
      <c r="C155" s="907"/>
      <c r="D155" s="907"/>
      <c r="E155" s="907"/>
      <c r="F155" s="908"/>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6"/>
      <c r="B156" s="907"/>
      <c r="C156" s="907"/>
      <c r="D156" s="907"/>
      <c r="E156" s="907"/>
      <c r="F156" s="908"/>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6"/>
      <c r="B157" s="907"/>
      <c r="C157" s="907"/>
      <c r="D157" s="907"/>
      <c r="E157" s="907"/>
      <c r="F157" s="908"/>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6"/>
      <c r="B158" s="907"/>
      <c r="C158" s="907"/>
      <c r="D158" s="907"/>
      <c r="E158" s="907"/>
      <c r="F158" s="908"/>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6"/>
      <c r="B162" s="907"/>
      <c r="C162" s="907"/>
      <c r="D162" s="907"/>
      <c r="E162" s="907"/>
      <c r="F162" s="908"/>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6"/>
      <c r="B163" s="907"/>
      <c r="C163" s="907"/>
      <c r="D163" s="907"/>
      <c r="E163" s="907"/>
      <c r="F163" s="908"/>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6"/>
      <c r="B164" s="907"/>
      <c r="C164" s="907"/>
      <c r="D164" s="907"/>
      <c r="E164" s="907"/>
      <c r="F164" s="908"/>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6"/>
      <c r="B165" s="907"/>
      <c r="C165" s="907"/>
      <c r="D165" s="907"/>
      <c r="E165" s="907"/>
      <c r="F165" s="908"/>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6"/>
      <c r="B166" s="907"/>
      <c r="C166" s="907"/>
      <c r="D166" s="907"/>
      <c r="E166" s="907"/>
      <c r="F166" s="908"/>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6"/>
      <c r="B167" s="907"/>
      <c r="C167" s="907"/>
      <c r="D167" s="907"/>
      <c r="E167" s="907"/>
      <c r="F167" s="908"/>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6"/>
      <c r="B168" s="907"/>
      <c r="C168" s="907"/>
      <c r="D168" s="907"/>
      <c r="E168" s="907"/>
      <c r="F168" s="908"/>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6"/>
      <c r="B169" s="907"/>
      <c r="C169" s="907"/>
      <c r="D169" s="907"/>
      <c r="E169" s="907"/>
      <c r="F169" s="908"/>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6"/>
      <c r="B170" s="907"/>
      <c r="C170" s="907"/>
      <c r="D170" s="907"/>
      <c r="E170" s="907"/>
      <c r="F170" s="908"/>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6"/>
      <c r="B171" s="907"/>
      <c r="C171" s="907"/>
      <c r="D171" s="907"/>
      <c r="E171" s="907"/>
      <c r="F171" s="908"/>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6"/>
      <c r="B172" s="907"/>
      <c r="C172" s="907"/>
      <c r="D172" s="907"/>
      <c r="E172" s="907"/>
      <c r="F172" s="908"/>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6"/>
      <c r="B173" s="907"/>
      <c r="C173" s="907"/>
      <c r="D173" s="907"/>
      <c r="E173" s="907"/>
      <c r="F173" s="908"/>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6"/>
      <c r="B174" s="907"/>
      <c r="C174" s="907"/>
      <c r="D174" s="907"/>
      <c r="E174" s="907"/>
      <c r="F174" s="908"/>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6"/>
      <c r="B175" s="907"/>
      <c r="C175" s="907"/>
      <c r="D175" s="907"/>
      <c r="E175" s="907"/>
      <c r="F175" s="908"/>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6"/>
      <c r="B176" s="907"/>
      <c r="C176" s="907"/>
      <c r="D176" s="907"/>
      <c r="E176" s="907"/>
      <c r="F176" s="908"/>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6"/>
      <c r="B177" s="907"/>
      <c r="C177" s="907"/>
      <c r="D177" s="907"/>
      <c r="E177" s="907"/>
      <c r="F177" s="908"/>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6"/>
      <c r="B178" s="907"/>
      <c r="C178" s="907"/>
      <c r="D178" s="907"/>
      <c r="E178" s="907"/>
      <c r="F178" s="908"/>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6"/>
      <c r="B179" s="907"/>
      <c r="C179" s="907"/>
      <c r="D179" s="907"/>
      <c r="E179" s="907"/>
      <c r="F179" s="908"/>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6"/>
      <c r="B180" s="907"/>
      <c r="C180" s="907"/>
      <c r="D180" s="907"/>
      <c r="E180" s="907"/>
      <c r="F180" s="908"/>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6"/>
      <c r="B181" s="907"/>
      <c r="C181" s="907"/>
      <c r="D181" s="907"/>
      <c r="E181" s="907"/>
      <c r="F181" s="908"/>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6"/>
      <c r="B182" s="907"/>
      <c r="C182" s="907"/>
      <c r="D182" s="907"/>
      <c r="E182" s="907"/>
      <c r="F182" s="908"/>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6"/>
      <c r="B183" s="907"/>
      <c r="C183" s="907"/>
      <c r="D183" s="907"/>
      <c r="E183" s="907"/>
      <c r="F183" s="908"/>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6"/>
      <c r="B184" s="907"/>
      <c r="C184" s="907"/>
      <c r="D184" s="907"/>
      <c r="E184" s="907"/>
      <c r="F184" s="908"/>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6"/>
      <c r="B185" s="907"/>
      <c r="C185" s="907"/>
      <c r="D185" s="907"/>
      <c r="E185" s="907"/>
      <c r="F185" s="908"/>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6"/>
      <c r="B186" s="907"/>
      <c r="C186" s="907"/>
      <c r="D186" s="907"/>
      <c r="E186" s="907"/>
      <c r="F186" s="908"/>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6"/>
      <c r="B187" s="907"/>
      <c r="C187" s="907"/>
      <c r="D187" s="907"/>
      <c r="E187" s="907"/>
      <c r="F187" s="908"/>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6"/>
      <c r="B188" s="907"/>
      <c r="C188" s="907"/>
      <c r="D188" s="907"/>
      <c r="E188" s="907"/>
      <c r="F188" s="908"/>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6"/>
      <c r="B189" s="907"/>
      <c r="C189" s="907"/>
      <c r="D189" s="907"/>
      <c r="E189" s="907"/>
      <c r="F189" s="908"/>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6"/>
      <c r="B190" s="907"/>
      <c r="C190" s="907"/>
      <c r="D190" s="907"/>
      <c r="E190" s="907"/>
      <c r="F190" s="908"/>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6"/>
      <c r="B191" s="907"/>
      <c r="C191" s="907"/>
      <c r="D191" s="907"/>
      <c r="E191" s="907"/>
      <c r="F191" s="908"/>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6"/>
      <c r="B192" s="907"/>
      <c r="C192" s="907"/>
      <c r="D192" s="907"/>
      <c r="E192" s="907"/>
      <c r="F192" s="908"/>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6"/>
      <c r="B193" s="907"/>
      <c r="C193" s="907"/>
      <c r="D193" s="907"/>
      <c r="E193" s="907"/>
      <c r="F193" s="908"/>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6"/>
      <c r="B194" s="907"/>
      <c r="C194" s="907"/>
      <c r="D194" s="907"/>
      <c r="E194" s="907"/>
      <c r="F194" s="908"/>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6"/>
      <c r="B195" s="907"/>
      <c r="C195" s="907"/>
      <c r="D195" s="907"/>
      <c r="E195" s="907"/>
      <c r="F195" s="908"/>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6"/>
      <c r="B196" s="907"/>
      <c r="C196" s="907"/>
      <c r="D196" s="907"/>
      <c r="E196" s="907"/>
      <c r="F196" s="908"/>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6"/>
      <c r="B197" s="907"/>
      <c r="C197" s="907"/>
      <c r="D197" s="907"/>
      <c r="E197" s="907"/>
      <c r="F197" s="908"/>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6"/>
      <c r="B198" s="907"/>
      <c r="C198" s="907"/>
      <c r="D198" s="907"/>
      <c r="E198" s="907"/>
      <c r="F198" s="908"/>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6"/>
      <c r="B199" s="907"/>
      <c r="C199" s="907"/>
      <c r="D199" s="907"/>
      <c r="E199" s="907"/>
      <c r="F199" s="908"/>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6"/>
      <c r="B200" s="907"/>
      <c r="C200" s="907"/>
      <c r="D200" s="907"/>
      <c r="E200" s="907"/>
      <c r="F200" s="908"/>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6"/>
      <c r="B201" s="907"/>
      <c r="C201" s="907"/>
      <c r="D201" s="907"/>
      <c r="E201" s="907"/>
      <c r="F201" s="908"/>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6"/>
      <c r="B202" s="907"/>
      <c r="C202" s="907"/>
      <c r="D202" s="907"/>
      <c r="E202" s="907"/>
      <c r="F202" s="908"/>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6"/>
      <c r="B203" s="907"/>
      <c r="C203" s="907"/>
      <c r="D203" s="907"/>
      <c r="E203" s="907"/>
      <c r="F203" s="908"/>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6"/>
      <c r="B204" s="907"/>
      <c r="C204" s="907"/>
      <c r="D204" s="907"/>
      <c r="E204" s="907"/>
      <c r="F204" s="908"/>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6"/>
      <c r="B205" s="907"/>
      <c r="C205" s="907"/>
      <c r="D205" s="907"/>
      <c r="E205" s="907"/>
      <c r="F205" s="908"/>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6"/>
      <c r="B206" s="907"/>
      <c r="C206" s="907"/>
      <c r="D206" s="907"/>
      <c r="E206" s="907"/>
      <c r="F206" s="908"/>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6"/>
      <c r="B207" s="907"/>
      <c r="C207" s="907"/>
      <c r="D207" s="907"/>
      <c r="E207" s="907"/>
      <c r="F207" s="908"/>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6"/>
      <c r="B208" s="907"/>
      <c r="C208" s="907"/>
      <c r="D208" s="907"/>
      <c r="E208" s="907"/>
      <c r="F208" s="908"/>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6"/>
      <c r="B209" s="907"/>
      <c r="C209" s="907"/>
      <c r="D209" s="907"/>
      <c r="E209" s="907"/>
      <c r="F209" s="908"/>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6"/>
      <c r="B210" s="907"/>
      <c r="C210" s="907"/>
      <c r="D210" s="907"/>
      <c r="E210" s="907"/>
      <c r="F210" s="908"/>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6"/>
      <c r="B211" s="907"/>
      <c r="C211" s="907"/>
      <c r="D211" s="907"/>
      <c r="E211" s="907"/>
      <c r="F211" s="908"/>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6"/>
      <c r="B215" s="907"/>
      <c r="C215" s="907"/>
      <c r="D215" s="907"/>
      <c r="E215" s="907"/>
      <c r="F215" s="908"/>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6"/>
      <c r="B216" s="907"/>
      <c r="C216" s="907"/>
      <c r="D216" s="907"/>
      <c r="E216" s="907"/>
      <c r="F216" s="908"/>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6"/>
      <c r="B217" s="907"/>
      <c r="C217" s="907"/>
      <c r="D217" s="907"/>
      <c r="E217" s="907"/>
      <c r="F217" s="908"/>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6"/>
      <c r="B218" s="907"/>
      <c r="C218" s="907"/>
      <c r="D218" s="907"/>
      <c r="E218" s="907"/>
      <c r="F218" s="908"/>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6"/>
      <c r="B219" s="907"/>
      <c r="C219" s="907"/>
      <c r="D219" s="907"/>
      <c r="E219" s="907"/>
      <c r="F219" s="908"/>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6"/>
      <c r="B220" s="907"/>
      <c r="C220" s="907"/>
      <c r="D220" s="907"/>
      <c r="E220" s="907"/>
      <c r="F220" s="908"/>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6"/>
      <c r="B221" s="907"/>
      <c r="C221" s="907"/>
      <c r="D221" s="907"/>
      <c r="E221" s="907"/>
      <c r="F221" s="908"/>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6"/>
      <c r="B222" s="907"/>
      <c r="C222" s="907"/>
      <c r="D222" s="907"/>
      <c r="E222" s="907"/>
      <c r="F222" s="908"/>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6"/>
      <c r="B223" s="907"/>
      <c r="C223" s="907"/>
      <c r="D223" s="907"/>
      <c r="E223" s="907"/>
      <c r="F223" s="908"/>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6"/>
      <c r="B224" s="907"/>
      <c r="C224" s="907"/>
      <c r="D224" s="907"/>
      <c r="E224" s="907"/>
      <c r="F224" s="908"/>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6"/>
      <c r="B225" s="907"/>
      <c r="C225" s="907"/>
      <c r="D225" s="907"/>
      <c r="E225" s="907"/>
      <c r="F225" s="908"/>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6"/>
      <c r="B226" s="907"/>
      <c r="C226" s="907"/>
      <c r="D226" s="907"/>
      <c r="E226" s="907"/>
      <c r="F226" s="908"/>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6"/>
      <c r="B227" s="907"/>
      <c r="C227" s="907"/>
      <c r="D227" s="907"/>
      <c r="E227" s="907"/>
      <c r="F227" s="908"/>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6"/>
      <c r="B228" s="907"/>
      <c r="C228" s="907"/>
      <c r="D228" s="907"/>
      <c r="E228" s="907"/>
      <c r="F228" s="908"/>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6"/>
      <c r="B229" s="907"/>
      <c r="C229" s="907"/>
      <c r="D229" s="907"/>
      <c r="E229" s="907"/>
      <c r="F229" s="908"/>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6"/>
      <c r="B230" s="907"/>
      <c r="C230" s="907"/>
      <c r="D230" s="907"/>
      <c r="E230" s="907"/>
      <c r="F230" s="908"/>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6"/>
      <c r="B231" s="907"/>
      <c r="C231" s="907"/>
      <c r="D231" s="907"/>
      <c r="E231" s="907"/>
      <c r="F231" s="908"/>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6"/>
      <c r="B232" s="907"/>
      <c r="C232" s="907"/>
      <c r="D232" s="907"/>
      <c r="E232" s="907"/>
      <c r="F232" s="908"/>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6"/>
      <c r="B233" s="907"/>
      <c r="C233" s="907"/>
      <c r="D233" s="907"/>
      <c r="E233" s="907"/>
      <c r="F233" s="908"/>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6"/>
      <c r="B234" s="907"/>
      <c r="C234" s="907"/>
      <c r="D234" s="907"/>
      <c r="E234" s="907"/>
      <c r="F234" s="908"/>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6"/>
      <c r="B235" s="907"/>
      <c r="C235" s="907"/>
      <c r="D235" s="907"/>
      <c r="E235" s="907"/>
      <c r="F235" s="908"/>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6"/>
      <c r="B236" s="907"/>
      <c r="C236" s="907"/>
      <c r="D236" s="907"/>
      <c r="E236" s="907"/>
      <c r="F236" s="908"/>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6"/>
      <c r="B237" s="907"/>
      <c r="C237" s="907"/>
      <c r="D237" s="907"/>
      <c r="E237" s="907"/>
      <c r="F237" s="908"/>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6"/>
      <c r="B238" s="907"/>
      <c r="C238" s="907"/>
      <c r="D238" s="907"/>
      <c r="E238" s="907"/>
      <c r="F238" s="908"/>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6"/>
      <c r="B239" s="907"/>
      <c r="C239" s="907"/>
      <c r="D239" s="907"/>
      <c r="E239" s="907"/>
      <c r="F239" s="908"/>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6"/>
      <c r="B240" s="907"/>
      <c r="C240" s="907"/>
      <c r="D240" s="907"/>
      <c r="E240" s="907"/>
      <c r="F240" s="908"/>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6"/>
      <c r="B241" s="907"/>
      <c r="C241" s="907"/>
      <c r="D241" s="907"/>
      <c r="E241" s="907"/>
      <c r="F241" s="908"/>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6"/>
      <c r="B242" s="907"/>
      <c r="C242" s="907"/>
      <c r="D242" s="907"/>
      <c r="E242" s="907"/>
      <c r="F242" s="908"/>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6"/>
      <c r="B243" s="907"/>
      <c r="C243" s="907"/>
      <c r="D243" s="907"/>
      <c r="E243" s="907"/>
      <c r="F243" s="908"/>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6"/>
      <c r="B244" s="907"/>
      <c r="C244" s="907"/>
      <c r="D244" s="907"/>
      <c r="E244" s="907"/>
      <c r="F244" s="908"/>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6"/>
      <c r="B245" s="907"/>
      <c r="C245" s="907"/>
      <c r="D245" s="907"/>
      <c r="E245" s="907"/>
      <c r="F245" s="908"/>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6"/>
      <c r="B246" s="907"/>
      <c r="C246" s="907"/>
      <c r="D246" s="907"/>
      <c r="E246" s="907"/>
      <c r="F246" s="908"/>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6"/>
      <c r="B247" s="907"/>
      <c r="C247" s="907"/>
      <c r="D247" s="907"/>
      <c r="E247" s="907"/>
      <c r="F247" s="908"/>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6"/>
      <c r="B248" s="907"/>
      <c r="C248" s="907"/>
      <c r="D248" s="907"/>
      <c r="E248" s="907"/>
      <c r="F248" s="908"/>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6"/>
      <c r="B249" s="907"/>
      <c r="C249" s="907"/>
      <c r="D249" s="907"/>
      <c r="E249" s="907"/>
      <c r="F249" s="908"/>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6"/>
      <c r="B250" s="907"/>
      <c r="C250" s="907"/>
      <c r="D250" s="907"/>
      <c r="E250" s="907"/>
      <c r="F250" s="908"/>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6"/>
      <c r="B251" s="907"/>
      <c r="C251" s="907"/>
      <c r="D251" s="907"/>
      <c r="E251" s="907"/>
      <c r="F251" s="908"/>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6"/>
      <c r="B252" s="907"/>
      <c r="C252" s="907"/>
      <c r="D252" s="907"/>
      <c r="E252" s="907"/>
      <c r="F252" s="908"/>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6"/>
      <c r="B253" s="907"/>
      <c r="C253" s="907"/>
      <c r="D253" s="907"/>
      <c r="E253" s="907"/>
      <c r="F253" s="908"/>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6"/>
      <c r="B254" s="907"/>
      <c r="C254" s="907"/>
      <c r="D254" s="907"/>
      <c r="E254" s="907"/>
      <c r="F254" s="908"/>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6"/>
      <c r="B255" s="907"/>
      <c r="C255" s="907"/>
      <c r="D255" s="907"/>
      <c r="E255" s="907"/>
      <c r="F255" s="908"/>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6"/>
      <c r="B256" s="907"/>
      <c r="C256" s="907"/>
      <c r="D256" s="907"/>
      <c r="E256" s="907"/>
      <c r="F256" s="908"/>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6"/>
      <c r="B257" s="907"/>
      <c r="C257" s="907"/>
      <c r="D257" s="907"/>
      <c r="E257" s="907"/>
      <c r="F257" s="908"/>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6"/>
      <c r="B258" s="907"/>
      <c r="C258" s="907"/>
      <c r="D258" s="907"/>
      <c r="E258" s="907"/>
      <c r="F258" s="908"/>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6"/>
      <c r="B259" s="907"/>
      <c r="C259" s="907"/>
      <c r="D259" s="907"/>
      <c r="E259" s="907"/>
      <c r="F259" s="908"/>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6"/>
      <c r="B260" s="907"/>
      <c r="C260" s="907"/>
      <c r="D260" s="907"/>
      <c r="E260" s="907"/>
      <c r="F260" s="908"/>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6"/>
      <c r="B261" s="907"/>
      <c r="C261" s="907"/>
      <c r="D261" s="907"/>
      <c r="E261" s="907"/>
      <c r="F261" s="908"/>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6"/>
      <c r="B262" s="907"/>
      <c r="C262" s="907"/>
      <c r="D262" s="907"/>
      <c r="E262" s="907"/>
      <c r="F262" s="908"/>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6"/>
      <c r="B263" s="907"/>
      <c r="C263" s="907"/>
      <c r="D263" s="907"/>
      <c r="E263" s="907"/>
      <c r="F263" s="908"/>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6"/>
      <c r="B264" s="907"/>
      <c r="C264" s="907"/>
      <c r="D264" s="907"/>
      <c r="E264" s="907"/>
      <c r="F264" s="908"/>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5" t="s">
        <v>30</v>
      </c>
      <c r="D3" s="295"/>
      <c r="E3" s="295"/>
      <c r="F3" s="295"/>
      <c r="G3" s="295"/>
      <c r="H3" s="295"/>
      <c r="I3" s="295"/>
      <c r="J3" s="840" t="s">
        <v>465</v>
      </c>
      <c r="K3" s="840"/>
      <c r="L3" s="840"/>
      <c r="M3" s="840"/>
      <c r="N3" s="840"/>
      <c r="O3" s="840"/>
      <c r="P3" s="295" t="s">
        <v>400</v>
      </c>
      <c r="Q3" s="295"/>
      <c r="R3" s="295"/>
      <c r="S3" s="295"/>
      <c r="T3" s="295"/>
      <c r="U3" s="295"/>
      <c r="V3" s="295"/>
      <c r="W3" s="295"/>
      <c r="X3" s="295"/>
      <c r="Y3" s="295" t="s">
        <v>461</v>
      </c>
      <c r="Z3" s="295"/>
      <c r="AA3" s="295"/>
      <c r="AB3" s="295"/>
      <c r="AC3" s="840" t="s">
        <v>399</v>
      </c>
      <c r="AD3" s="840"/>
      <c r="AE3" s="840"/>
      <c r="AF3" s="840"/>
      <c r="AG3" s="840"/>
      <c r="AH3" s="295" t="s">
        <v>416</v>
      </c>
      <c r="AI3" s="295"/>
      <c r="AJ3" s="295"/>
      <c r="AK3" s="295"/>
      <c r="AL3" s="295" t="s">
        <v>23</v>
      </c>
      <c r="AM3" s="295"/>
      <c r="AN3" s="295"/>
      <c r="AO3" s="385"/>
      <c r="AP3" s="182" t="s">
        <v>466</v>
      </c>
      <c r="AQ3" s="840"/>
      <c r="AR3" s="840"/>
      <c r="AS3" s="840"/>
      <c r="AT3" s="840"/>
      <c r="AU3" s="840"/>
      <c r="AV3" s="840"/>
      <c r="AW3" s="840"/>
      <c r="AX3" s="840"/>
    </row>
    <row r="4" spans="1:50" ht="24" customHeight="1" x14ac:dyDescent="0.15">
      <c r="A4" s="926">
        <v>1</v>
      </c>
      <c r="B4" s="926">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6">
        <v>2</v>
      </c>
      <c r="B5" s="926">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6">
        <v>3</v>
      </c>
      <c r="B6" s="926">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6">
        <v>4</v>
      </c>
      <c r="B7" s="926">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6">
        <v>5</v>
      </c>
      <c r="B8" s="926">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6">
        <v>6</v>
      </c>
      <c r="B9" s="926">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6">
        <v>7</v>
      </c>
      <c r="B10" s="926">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6">
        <v>8</v>
      </c>
      <c r="B11" s="926">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6">
        <v>9</v>
      </c>
      <c r="B12" s="926">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6">
        <v>10</v>
      </c>
      <c r="B13" s="926">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6">
        <v>11</v>
      </c>
      <c r="B14" s="926">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6">
        <v>12</v>
      </c>
      <c r="B15" s="926">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6">
        <v>13</v>
      </c>
      <c r="B16" s="926">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6">
        <v>14</v>
      </c>
      <c r="B17" s="926">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6">
        <v>15</v>
      </c>
      <c r="B18" s="926">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6">
        <v>16</v>
      </c>
      <c r="B19" s="926">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6">
        <v>17</v>
      </c>
      <c r="B20" s="926">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6">
        <v>18</v>
      </c>
      <c r="B21" s="926">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6">
        <v>19</v>
      </c>
      <c r="B22" s="926">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6">
        <v>20</v>
      </c>
      <c r="B23" s="926">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6">
        <v>21</v>
      </c>
      <c r="B24" s="926">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6">
        <v>22</v>
      </c>
      <c r="B25" s="926">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6">
        <v>23</v>
      </c>
      <c r="B26" s="926">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6">
        <v>24</v>
      </c>
      <c r="B27" s="926">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6">
        <v>25</v>
      </c>
      <c r="B28" s="926">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6">
        <v>26</v>
      </c>
      <c r="B29" s="926">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6">
        <v>27</v>
      </c>
      <c r="B30" s="926">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6">
        <v>28</v>
      </c>
      <c r="B31" s="926">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6">
        <v>29</v>
      </c>
      <c r="B32" s="926">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6">
        <v>30</v>
      </c>
      <c r="B33" s="926">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5" t="s">
        <v>30</v>
      </c>
      <c r="D36" s="295"/>
      <c r="E36" s="295"/>
      <c r="F36" s="295"/>
      <c r="G36" s="295"/>
      <c r="H36" s="295"/>
      <c r="I36" s="295"/>
      <c r="J36" s="840" t="s">
        <v>465</v>
      </c>
      <c r="K36" s="840"/>
      <c r="L36" s="840"/>
      <c r="M36" s="840"/>
      <c r="N36" s="840"/>
      <c r="O36" s="840"/>
      <c r="P36" s="295" t="s">
        <v>400</v>
      </c>
      <c r="Q36" s="295"/>
      <c r="R36" s="295"/>
      <c r="S36" s="295"/>
      <c r="T36" s="295"/>
      <c r="U36" s="295"/>
      <c r="V36" s="295"/>
      <c r="W36" s="295"/>
      <c r="X36" s="295"/>
      <c r="Y36" s="295" t="s">
        <v>461</v>
      </c>
      <c r="Z36" s="295"/>
      <c r="AA36" s="295"/>
      <c r="AB36" s="295"/>
      <c r="AC36" s="840" t="s">
        <v>399</v>
      </c>
      <c r="AD36" s="840"/>
      <c r="AE36" s="840"/>
      <c r="AF36" s="840"/>
      <c r="AG36" s="840"/>
      <c r="AH36" s="295" t="s">
        <v>416</v>
      </c>
      <c r="AI36" s="295"/>
      <c r="AJ36" s="295"/>
      <c r="AK36" s="295"/>
      <c r="AL36" s="295" t="s">
        <v>23</v>
      </c>
      <c r="AM36" s="295"/>
      <c r="AN36" s="295"/>
      <c r="AO36" s="385"/>
      <c r="AP36" s="840" t="s">
        <v>466</v>
      </c>
      <c r="AQ36" s="840"/>
      <c r="AR36" s="840"/>
      <c r="AS36" s="840"/>
      <c r="AT36" s="840"/>
      <c r="AU36" s="840"/>
      <c r="AV36" s="840"/>
      <c r="AW36" s="840"/>
      <c r="AX36" s="840"/>
    </row>
    <row r="37" spans="1:50" ht="24" customHeight="1" x14ac:dyDescent="0.15">
      <c r="A37" s="926">
        <v>1</v>
      </c>
      <c r="B37" s="926">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6">
        <v>2</v>
      </c>
      <c r="B38" s="926">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6">
        <v>3</v>
      </c>
      <c r="B39" s="926">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6">
        <v>4</v>
      </c>
      <c r="B40" s="926">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6">
        <v>5</v>
      </c>
      <c r="B41" s="926">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6">
        <v>6</v>
      </c>
      <c r="B42" s="926">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6">
        <v>7</v>
      </c>
      <c r="B43" s="926">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6">
        <v>8</v>
      </c>
      <c r="B44" s="926">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6">
        <v>9</v>
      </c>
      <c r="B45" s="926">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6">
        <v>10</v>
      </c>
      <c r="B46" s="926">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6">
        <v>11</v>
      </c>
      <c r="B47" s="926">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6">
        <v>12</v>
      </c>
      <c r="B48" s="926">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6">
        <v>13</v>
      </c>
      <c r="B49" s="926">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6">
        <v>14</v>
      </c>
      <c r="B50" s="926">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6">
        <v>15</v>
      </c>
      <c r="B51" s="926">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6">
        <v>16</v>
      </c>
      <c r="B52" s="926">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6">
        <v>17</v>
      </c>
      <c r="B53" s="926">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6">
        <v>18</v>
      </c>
      <c r="B54" s="926">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6">
        <v>19</v>
      </c>
      <c r="B55" s="926">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6">
        <v>20</v>
      </c>
      <c r="B56" s="926">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6">
        <v>21</v>
      </c>
      <c r="B57" s="926">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6">
        <v>22</v>
      </c>
      <c r="B58" s="926">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6">
        <v>23</v>
      </c>
      <c r="B59" s="926">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6">
        <v>24</v>
      </c>
      <c r="B60" s="926">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6">
        <v>25</v>
      </c>
      <c r="B61" s="926">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6">
        <v>26</v>
      </c>
      <c r="B62" s="926">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6">
        <v>27</v>
      </c>
      <c r="B63" s="926">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6">
        <v>28</v>
      </c>
      <c r="B64" s="926">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6">
        <v>29</v>
      </c>
      <c r="B65" s="926">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6">
        <v>30</v>
      </c>
      <c r="B66" s="926">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5" t="s">
        <v>30</v>
      </c>
      <c r="D69" s="295"/>
      <c r="E69" s="295"/>
      <c r="F69" s="295"/>
      <c r="G69" s="295"/>
      <c r="H69" s="295"/>
      <c r="I69" s="295"/>
      <c r="J69" s="840" t="s">
        <v>465</v>
      </c>
      <c r="K69" s="840"/>
      <c r="L69" s="840"/>
      <c r="M69" s="840"/>
      <c r="N69" s="840"/>
      <c r="O69" s="840"/>
      <c r="P69" s="295" t="s">
        <v>400</v>
      </c>
      <c r="Q69" s="295"/>
      <c r="R69" s="295"/>
      <c r="S69" s="295"/>
      <c r="T69" s="295"/>
      <c r="U69" s="295"/>
      <c r="V69" s="295"/>
      <c r="W69" s="295"/>
      <c r="X69" s="295"/>
      <c r="Y69" s="295" t="s">
        <v>461</v>
      </c>
      <c r="Z69" s="295"/>
      <c r="AA69" s="295"/>
      <c r="AB69" s="295"/>
      <c r="AC69" s="840" t="s">
        <v>399</v>
      </c>
      <c r="AD69" s="840"/>
      <c r="AE69" s="840"/>
      <c r="AF69" s="840"/>
      <c r="AG69" s="840"/>
      <c r="AH69" s="295" t="s">
        <v>416</v>
      </c>
      <c r="AI69" s="295"/>
      <c r="AJ69" s="295"/>
      <c r="AK69" s="295"/>
      <c r="AL69" s="295" t="s">
        <v>23</v>
      </c>
      <c r="AM69" s="295"/>
      <c r="AN69" s="295"/>
      <c r="AO69" s="385"/>
      <c r="AP69" s="840" t="s">
        <v>466</v>
      </c>
      <c r="AQ69" s="840"/>
      <c r="AR69" s="840"/>
      <c r="AS69" s="840"/>
      <c r="AT69" s="840"/>
      <c r="AU69" s="840"/>
      <c r="AV69" s="840"/>
      <c r="AW69" s="840"/>
      <c r="AX69" s="840"/>
    </row>
    <row r="70" spans="1:50" ht="24" customHeight="1" x14ac:dyDescent="0.15">
      <c r="A70" s="926">
        <v>1</v>
      </c>
      <c r="B70" s="926">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6">
        <v>2</v>
      </c>
      <c r="B71" s="926">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6">
        <v>3</v>
      </c>
      <c r="B72" s="926">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6">
        <v>4</v>
      </c>
      <c r="B73" s="926">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6">
        <v>5</v>
      </c>
      <c r="B74" s="926">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6">
        <v>6</v>
      </c>
      <c r="B75" s="926">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6">
        <v>7</v>
      </c>
      <c r="B76" s="926">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6">
        <v>8</v>
      </c>
      <c r="B77" s="926">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6">
        <v>9</v>
      </c>
      <c r="B78" s="926">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6">
        <v>10</v>
      </c>
      <c r="B79" s="926">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6">
        <v>11</v>
      </c>
      <c r="B80" s="926">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6">
        <v>12</v>
      </c>
      <c r="B81" s="926">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6">
        <v>13</v>
      </c>
      <c r="B82" s="926">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6">
        <v>14</v>
      </c>
      <c r="B83" s="926">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6">
        <v>15</v>
      </c>
      <c r="B84" s="926">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6">
        <v>16</v>
      </c>
      <c r="B85" s="926">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6">
        <v>17</v>
      </c>
      <c r="B86" s="926">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6">
        <v>18</v>
      </c>
      <c r="B87" s="926">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6">
        <v>19</v>
      </c>
      <c r="B88" s="926">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6">
        <v>20</v>
      </c>
      <c r="B89" s="926">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6">
        <v>21</v>
      </c>
      <c r="B90" s="926">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6">
        <v>22</v>
      </c>
      <c r="B91" s="926">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6">
        <v>23</v>
      </c>
      <c r="B92" s="926">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6">
        <v>24</v>
      </c>
      <c r="B93" s="926">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6">
        <v>25</v>
      </c>
      <c r="B94" s="926">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6">
        <v>26</v>
      </c>
      <c r="B95" s="926">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6">
        <v>27</v>
      </c>
      <c r="B96" s="926">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6">
        <v>28</v>
      </c>
      <c r="B97" s="926">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6">
        <v>29</v>
      </c>
      <c r="B98" s="926">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6">
        <v>30</v>
      </c>
      <c r="B99" s="926">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5" t="s">
        <v>30</v>
      </c>
      <c r="D102" s="295"/>
      <c r="E102" s="295"/>
      <c r="F102" s="295"/>
      <c r="G102" s="295"/>
      <c r="H102" s="295"/>
      <c r="I102" s="295"/>
      <c r="J102" s="840" t="s">
        <v>465</v>
      </c>
      <c r="K102" s="840"/>
      <c r="L102" s="840"/>
      <c r="M102" s="840"/>
      <c r="N102" s="840"/>
      <c r="O102" s="840"/>
      <c r="P102" s="295" t="s">
        <v>400</v>
      </c>
      <c r="Q102" s="295"/>
      <c r="R102" s="295"/>
      <c r="S102" s="295"/>
      <c r="T102" s="295"/>
      <c r="U102" s="295"/>
      <c r="V102" s="295"/>
      <c r="W102" s="295"/>
      <c r="X102" s="295"/>
      <c r="Y102" s="295" t="s">
        <v>461</v>
      </c>
      <c r="Z102" s="295"/>
      <c r="AA102" s="295"/>
      <c r="AB102" s="295"/>
      <c r="AC102" s="840" t="s">
        <v>399</v>
      </c>
      <c r="AD102" s="840"/>
      <c r="AE102" s="840"/>
      <c r="AF102" s="840"/>
      <c r="AG102" s="840"/>
      <c r="AH102" s="295" t="s">
        <v>416</v>
      </c>
      <c r="AI102" s="295"/>
      <c r="AJ102" s="295"/>
      <c r="AK102" s="295"/>
      <c r="AL102" s="295" t="s">
        <v>23</v>
      </c>
      <c r="AM102" s="295"/>
      <c r="AN102" s="295"/>
      <c r="AO102" s="385"/>
      <c r="AP102" s="840" t="s">
        <v>466</v>
      </c>
      <c r="AQ102" s="840"/>
      <c r="AR102" s="840"/>
      <c r="AS102" s="840"/>
      <c r="AT102" s="840"/>
      <c r="AU102" s="840"/>
      <c r="AV102" s="840"/>
      <c r="AW102" s="840"/>
      <c r="AX102" s="840"/>
    </row>
    <row r="103" spans="1:50" ht="24" customHeight="1" x14ac:dyDescent="0.15">
      <c r="A103" s="926">
        <v>1</v>
      </c>
      <c r="B103" s="926">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6">
        <v>2</v>
      </c>
      <c r="B104" s="926">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6">
        <v>3</v>
      </c>
      <c r="B105" s="926">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6">
        <v>4</v>
      </c>
      <c r="B106" s="926">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6">
        <v>5</v>
      </c>
      <c r="B107" s="926">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6">
        <v>6</v>
      </c>
      <c r="B108" s="926">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6">
        <v>7</v>
      </c>
      <c r="B109" s="926">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6">
        <v>8</v>
      </c>
      <c r="B110" s="926">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6">
        <v>9</v>
      </c>
      <c r="B111" s="926">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6">
        <v>10</v>
      </c>
      <c r="B112" s="926">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6">
        <v>11</v>
      </c>
      <c r="B113" s="926">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6">
        <v>12</v>
      </c>
      <c r="B114" s="926">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6">
        <v>13</v>
      </c>
      <c r="B115" s="926">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6">
        <v>14</v>
      </c>
      <c r="B116" s="926">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6">
        <v>15</v>
      </c>
      <c r="B117" s="926">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6">
        <v>16</v>
      </c>
      <c r="B118" s="926">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6">
        <v>17</v>
      </c>
      <c r="B119" s="926">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6">
        <v>18</v>
      </c>
      <c r="B120" s="926">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6">
        <v>19</v>
      </c>
      <c r="B121" s="926">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6">
        <v>20</v>
      </c>
      <c r="B122" s="926">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6">
        <v>21</v>
      </c>
      <c r="B123" s="926">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6">
        <v>22</v>
      </c>
      <c r="B124" s="926">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6">
        <v>23</v>
      </c>
      <c r="B125" s="926">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6">
        <v>24</v>
      </c>
      <c r="B126" s="926">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6">
        <v>25</v>
      </c>
      <c r="B127" s="926">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6">
        <v>26</v>
      </c>
      <c r="B128" s="926">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6">
        <v>27</v>
      </c>
      <c r="B129" s="926">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6">
        <v>28</v>
      </c>
      <c r="B130" s="926">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6">
        <v>29</v>
      </c>
      <c r="B131" s="926">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6">
        <v>30</v>
      </c>
      <c r="B132" s="926">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5" t="s">
        <v>30</v>
      </c>
      <c r="D135" s="295"/>
      <c r="E135" s="295"/>
      <c r="F135" s="295"/>
      <c r="G135" s="295"/>
      <c r="H135" s="295"/>
      <c r="I135" s="295"/>
      <c r="J135" s="840" t="s">
        <v>465</v>
      </c>
      <c r="K135" s="840"/>
      <c r="L135" s="840"/>
      <c r="M135" s="840"/>
      <c r="N135" s="840"/>
      <c r="O135" s="840"/>
      <c r="P135" s="295" t="s">
        <v>400</v>
      </c>
      <c r="Q135" s="295"/>
      <c r="R135" s="295"/>
      <c r="S135" s="295"/>
      <c r="T135" s="295"/>
      <c r="U135" s="295"/>
      <c r="V135" s="295"/>
      <c r="W135" s="295"/>
      <c r="X135" s="295"/>
      <c r="Y135" s="295" t="s">
        <v>461</v>
      </c>
      <c r="Z135" s="295"/>
      <c r="AA135" s="295"/>
      <c r="AB135" s="295"/>
      <c r="AC135" s="840" t="s">
        <v>399</v>
      </c>
      <c r="AD135" s="840"/>
      <c r="AE135" s="840"/>
      <c r="AF135" s="840"/>
      <c r="AG135" s="840"/>
      <c r="AH135" s="295" t="s">
        <v>416</v>
      </c>
      <c r="AI135" s="295"/>
      <c r="AJ135" s="295"/>
      <c r="AK135" s="295"/>
      <c r="AL135" s="295" t="s">
        <v>23</v>
      </c>
      <c r="AM135" s="295"/>
      <c r="AN135" s="295"/>
      <c r="AO135" s="385"/>
      <c r="AP135" s="840" t="s">
        <v>466</v>
      </c>
      <c r="AQ135" s="840"/>
      <c r="AR135" s="840"/>
      <c r="AS135" s="840"/>
      <c r="AT135" s="840"/>
      <c r="AU135" s="840"/>
      <c r="AV135" s="840"/>
      <c r="AW135" s="840"/>
      <c r="AX135" s="840"/>
    </row>
    <row r="136" spans="1:50" ht="24" customHeight="1" x14ac:dyDescent="0.15">
      <c r="A136" s="926">
        <v>1</v>
      </c>
      <c r="B136" s="926">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6">
        <v>2</v>
      </c>
      <c r="B137" s="926">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6">
        <v>3</v>
      </c>
      <c r="B138" s="926">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6">
        <v>4</v>
      </c>
      <c r="B139" s="926">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6">
        <v>5</v>
      </c>
      <c r="B140" s="926">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6">
        <v>6</v>
      </c>
      <c r="B141" s="926">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6">
        <v>7</v>
      </c>
      <c r="B142" s="926">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6">
        <v>8</v>
      </c>
      <c r="B143" s="926">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6">
        <v>9</v>
      </c>
      <c r="B144" s="926">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6">
        <v>10</v>
      </c>
      <c r="B145" s="926">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6">
        <v>11</v>
      </c>
      <c r="B146" s="926">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6">
        <v>12</v>
      </c>
      <c r="B147" s="926">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6">
        <v>13</v>
      </c>
      <c r="B148" s="926">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6">
        <v>14</v>
      </c>
      <c r="B149" s="926">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6">
        <v>15</v>
      </c>
      <c r="B150" s="926">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6">
        <v>16</v>
      </c>
      <c r="B151" s="926">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6">
        <v>17</v>
      </c>
      <c r="B152" s="926">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6">
        <v>18</v>
      </c>
      <c r="B153" s="926">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6">
        <v>19</v>
      </c>
      <c r="B154" s="926">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6">
        <v>20</v>
      </c>
      <c r="B155" s="926">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6">
        <v>21</v>
      </c>
      <c r="B156" s="926">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6">
        <v>22</v>
      </c>
      <c r="B157" s="926">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6">
        <v>23</v>
      </c>
      <c r="B158" s="926">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6">
        <v>24</v>
      </c>
      <c r="B159" s="926">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6">
        <v>25</v>
      </c>
      <c r="B160" s="926">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6">
        <v>26</v>
      </c>
      <c r="B161" s="926">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6">
        <v>27</v>
      </c>
      <c r="B162" s="926">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6">
        <v>28</v>
      </c>
      <c r="B163" s="926">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6">
        <v>29</v>
      </c>
      <c r="B164" s="926">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6">
        <v>30</v>
      </c>
      <c r="B165" s="926">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5" t="s">
        <v>30</v>
      </c>
      <c r="D168" s="295"/>
      <c r="E168" s="295"/>
      <c r="F168" s="295"/>
      <c r="G168" s="295"/>
      <c r="H168" s="295"/>
      <c r="I168" s="295"/>
      <c r="J168" s="840" t="s">
        <v>465</v>
      </c>
      <c r="K168" s="840"/>
      <c r="L168" s="840"/>
      <c r="M168" s="840"/>
      <c r="N168" s="840"/>
      <c r="O168" s="840"/>
      <c r="P168" s="295" t="s">
        <v>400</v>
      </c>
      <c r="Q168" s="295"/>
      <c r="R168" s="295"/>
      <c r="S168" s="295"/>
      <c r="T168" s="295"/>
      <c r="U168" s="295"/>
      <c r="V168" s="295"/>
      <c r="W168" s="295"/>
      <c r="X168" s="295"/>
      <c r="Y168" s="295" t="s">
        <v>461</v>
      </c>
      <c r="Z168" s="295"/>
      <c r="AA168" s="295"/>
      <c r="AB168" s="295"/>
      <c r="AC168" s="840" t="s">
        <v>399</v>
      </c>
      <c r="AD168" s="840"/>
      <c r="AE168" s="840"/>
      <c r="AF168" s="840"/>
      <c r="AG168" s="840"/>
      <c r="AH168" s="295" t="s">
        <v>416</v>
      </c>
      <c r="AI168" s="295"/>
      <c r="AJ168" s="295"/>
      <c r="AK168" s="295"/>
      <c r="AL168" s="295" t="s">
        <v>23</v>
      </c>
      <c r="AM168" s="295"/>
      <c r="AN168" s="295"/>
      <c r="AO168" s="385"/>
      <c r="AP168" s="840" t="s">
        <v>466</v>
      </c>
      <c r="AQ168" s="840"/>
      <c r="AR168" s="840"/>
      <c r="AS168" s="840"/>
      <c r="AT168" s="840"/>
      <c r="AU168" s="840"/>
      <c r="AV168" s="840"/>
      <c r="AW168" s="840"/>
      <c r="AX168" s="840"/>
    </row>
    <row r="169" spans="1:50" ht="24" customHeight="1" x14ac:dyDescent="0.15">
      <c r="A169" s="926">
        <v>1</v>
      </c>
      <c r="B169" s="926">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6">
        <v>2</v>
      </c>
      <c r="B170" s="926">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6">
        <v>3</v>
      </c>
      <c r="B171" s="926">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6">
        <v>4</v>
      </c>
      <c r="B172" s="926">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6">
        <v>5</v>
      </c>
      <c r="B173" s="926">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6">
        <v>6</v>
      </c>
      <c r="B174" s="926">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6">
        <v>7</v>
      </c>
      <c r="B175" s="926">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6">
        <v>8</v>
      </c>
      <c r="B176" s="926">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6">
        <v>9</v>
      </c>
      <c r="B177" s="926">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6">
        <v>10</v>
      </c>
      <c r="B178" s="926">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6">
        <v>11</v>
      </c>
      <c r="B179" s="926">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6">
        <v>12</v>
      </c>
      <c r="B180" s="926">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6">
        <v>13</v>
      </c>
      <c r="B181" s="926">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6">
        <v>14</v>
      </c>
      <c r="B182" s="926">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6">
        <v>15</v>
      </c>
      <c r="B183" s="926">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6">
        <v>16</v>
      </c>
      <c r="B184" s="926">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6">
        <v>17</v>
      </c>
      <c r="B185" s="926">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6">
        <v>18</v>
      </c>
      <c r="B186" s="926">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6">
        <v>19</v>
      </c>
      <c r="B187" s="926">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6">
        <v>20</v>
      </c>
      <c r="B188" s="926">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6">
        <v>21</v>
      </c>
      <c r="B189" s="926">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6">
        <v>22</v>
      </c>
      <c r="B190" s="926">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6">
        <v>23</v>
      </c>
      <c r="B191" s="926">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6">
        <v>24</v>
      </c>
      <c r="B192" s="926">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6">
        <v>25</v>
      </c>
      <c r="B193" s="926">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6">
        <v>26</v>
      </c>
      <c r="B194" s="926">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6">
        <v>27</v>
      </c>
      <c r="B195" s="926">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6">
        <v>28</v>
      </c>
      <c r="B196" s="926">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6">
        <v>29</v>
      </c>
      <c r="B197" s="926">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6">
        <v>30</v>
      </c>
      <c r="B198" s="926">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5" t="s">
        <v>30</v>
      </c>
      <c r="D201" s="295"/>
      <c r="E201" s="295"/>
      <c r="F201" s="295"/>
      <c r="G201" s="295"/>
      <c r="H201" s="295"/>
      <c r="I201" s="295"/>
      <c r="J201" s="840" t="s">
        <v>465</v>
      </c>
      <c r="K201" s="840"/>
      <c r="L201" s="840"/>
      <c r="M201" s="840"/>
      <c r="N201" s="840"/>
      <c r="O201" s="840"/>
      <c r="P201" s="295" t="s">
        <v>400</v>
      </c>
      <c r="Q201" s="295"/>
      <c r="R201" s="295"/>
      <c r="S201" s="295"/>
      <c r="T201" s="295"/>
      <c r="U201" s="295"/>
      <c r="V201" s="295"/>
      <c r="W201" s="295"/>
      <c r="X201" s="295"/>
      <c r="Y201" s="295" t="s">
        <v>461</v>
      </c>
      <c r="Z201" s="295"/>
      <c r="AA201" s="295"/>
      <c r="AB201" s="295"/>
      <c r="AC201" s="840" t="s">
        <v>399</v>
      </c>
      <c r="AD201" s="840"/>
      <c r="AE201" s="840"/>
      <c r="AF201" s="840"/>
      <c r="AG201" s="840"/>
      <c r="AH201" s="295" t="s">
        <v>416</v>
      </c>
      <c r="AI201" s="295"/>
      <c r="AJ201" s="295"/>
      <c r="AK201" s="295"/>
      <c r="AL201" s="295" t="s">
        <v>23</v>
      </c>
      <c r="AM201" s="295"/>
      <c r="AN201" s="295"/>
      <c r="AO201" s="385"/>
      <c r="AP201" s="840" t="s">
        <v>466</v>
      </c>
      <c r="AQ201" s="840"/>
      <c r="AR201" s="840"/>
      <c r="AS201" s="840"/>
      <c r="AT201" s="840"/>
      <c r="AU201" s="840"/>
      <c r="AV201" s="840"/>
      <c r="AW201" s="840"/>
      <c r="AX201" s="840"/>
    </row>
    <row r="202" spans="1:50" ht="24" customHeight="1" x14ac:dyDescent="0.15">
      <c r="A202" s="926">
        <v>1</v>
      </c>
      <c r="B202" s="926">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6">
        <v>2</v>
      </c>
      <c r="B203" s="926">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6">
        <v>3</v>
      </c>
      <c r="B204" s="926">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6">
        <v>4</v>
      </c>
      <c r="B205" s="926">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6">
        <v>5</v>
      </c>
      <c r="B206" s="926">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6">
        <v>6</v>
      </c>
      <c r="B207" s="926">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6">
        <v>7</v>
      </c>
      <c r="B208" s="926">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6">
        <v>8</v>
      </c>
      <c r="B209" s="926">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6">
        <v>9</v>
      </c>
      <c r="B210" s="926">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6">
        <v>10</v>
      </c>
      <c r="B211" s="926">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6">
        <v>11</v>
      </c>
      <c r="B212" s="926">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6">
        <v>12</v>
      </c>
      <c r="B213" s="926">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6">
        <v>13</v>
      </c>
      <c r="B214" s="926">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6">
        <v>14</v>
      </c>
      <c r="B215" s="926">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6">
        <v>15</v>
      </c>
      <c r="B216" s="926">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6">
        <v>16</v>
      </c>
      <c r="B217" s="926">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6">
        <v>17</v>
      </c>
      <c r="B218" s="926">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6">
        <v>18</v>
      </c>
      <c r="B219" s="926">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6">
        <v>19</v>
      </c>
      <c r="B220" s="926">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6">
        <v>20</v>
      </c>
      <c r="B221" s="926">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6">
        <v>21</v>
      </c>
      <c r="B222" s="926">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6">
        <v>22</v>
      </c>
      <c r="B223" s="926">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6">
        <v>23</v>
      </c>
      <c r="B224" s="926">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6">
        <v>24</v>
      </c>
      <c r="B225" s="926">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6">
        <v>25</v>
      </c>
      <c r="B226" s="926">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6">
        <v>26</v>
      </c>
      <c r="B227" s="926">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6">
        <v>27</v>
      </c>
      <c r="B228" s="926">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6">
        <v>28</v>
      </c>
      <c r="B229" s="926">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6">
        <v>29</v>
      </c>
      <c r="B230" s="926">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6">
        <v>30</v>
      </c>
      <c r="B231" s="926">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5" t="s">
        <v>30</v>
      </c>
      <c r="D234" s="295"/>
      <c r="E234" s="295"/>
      <c r="F234" s="295"/>
      <c r="G234" s="295"/>
      <c r="H234" s="295"/>
      <c r="I234" s="295"/>
      <c r="J234" s="840" t="s">
        <v>465</v>
      </c>
      <c r="K234" s="840"/>
      <c r="L234" s="840"/>
      <c r="M234" s="840"/>
      <c r="N234" s="840"/>
      <c r="O234" s="840"/>
      <c r="P234" s="295" t="s">
        <v>400</v>
      </c>
      <c r="Q234" s="295"/>
      <c r="R234" s="295"/>
      <c r="S234" s="295"/>
      <c r="T234" s="295"/>
      <c r="U234" s="295"/>
      <c r="V234" s="295"/>
      <c r="W234" s="295"/>
      <c r="X234" s="295"/>
      <c r="Y234" s="295" t="s">
        <v>461</v>
      </c>
      <c r="Z234" s="295"/>
      <c r="AA234" s="295"/>
      <c r="AB234" s="295"/>
      <c r="AC234" s="840" t="s">
        <v>399</v>
      </c>
      <c r="AD234" s="840"/>
      <c r="AE234" s="840"/>
      <c r="AF234" s="840"/>
      <c r="AG234" s="840"/>
      <c r="AH234" s="295" t="s">
        <v>416</v>
      </c>
      <c r="AI234" s="295"/>
      <c r="AJ234" s="295"/>
      <c r="AK234" s="295"/>
      <c r="AL234" s="295" t="s">
        <v>23</v>
      </c>
      <c r="AM234" s="295"/>
      <c r="AN234" s="295"/>
      <c r="AO234" s="385"/>
      <c r="AP234" s="840" t="s">
        <v>466</v>
      </c>
      <c r="AQ234" s="840"/>
      <c r="AR234" s="840"/>
      <c r="AS234" s="840"/>
      <c r="AT234" s="840"/>
      <c r="AU234" s="840"/>
      <c r="AV234" s="840"/>
      <c r="AW234" s="840"/>
      <c r="AX234" s="840"/>
    </row>
    <row r="235" spans="1:50" ht="24" customHeight="1" x14ac:dyDescent="0.15">
      <c r="A235" s="926">
        <v>1</v>
      </c>
      <c r="B235" s="926">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6">
        <v>2</v>
      </c>
      <c r="B236" s="926">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6">
        <v>3</v>
      </c>
      <c r="B237" s="926">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6">
        <v>4</v>
      </c>
      <c r="B238" s="926">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6">
        <v>5</v>
      </c>
      <c r="B239" s="926">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6">
        <v>6</v>
      </c>
      <c r="B240" s="926">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6">
        <v>7</v>
      </c>
      <c r="B241" s="926">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6">
        <v>8</v>
      </c>
      <c r="B242" s="926">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6">
        <v>9</v>
      </c>
      <c r="B243" s="926">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6">
        <v>10</v>
      </c>
      <c r="B244" s="926">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6">
        <v>11</v>
      </c>
      <c r="B245" s="926">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6">
        <v>12</v>
      </c>
      <c r="B246" s="926">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6">
        <v>13</v>
      </c>
      <c r="B247" s="926">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6">
        <v>14</v>
      </c>
      <c r="B248" s="926">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6">
        <v>15</v>
      </c>
      <c r="B249" s="926">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6">
        <v>16</v>
      </c>
      <c r="B250" s="926">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6">
        <v>17</v>
      </c>
      <c r="B251" s="926">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6">
        <v>18</v>
      </c>
      <c r="B252" s="926">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6">
        <v>19</v>
      </c>
      <c r="B253" s="926">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6">
        <v>20</v>
      </c>
      <c r="B254" s="926">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6">
        <v>21</v>
      </c>
      <c r="B255" s="926">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6">
        <v>22</v>
      </c>
      <c r="B256" s="926">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6">
        <v>23</v>
      </c>
      <c r="B257" s="926">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6">
        <v>24</v>
      </c>
      <c r="B258" s="926">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6">
        <v>25</v>
      </c>
      <c r="B259" s="926">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6">
        <v>26</v>
      </c>
      <c r="B260" s="926">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6">
        <v>27</v>
      </c>
      <c r="B261" s="926">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6">
        <v>28</v>
      </c>
      <c r="B262" s="926">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6">
        <v>29</v>
      </c>
      <c r="B263" s="926">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6">
        <v>30</v>
      </c>
      <c r="B264" s="926">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5" t="s">
        <v>30</v>
      </c>
      <c r="D267" s="295"/>
      <c r="E267" s="295"/>
      <c r="F267" s="295"/>
      <c r="G267" s="295"/>
      <c r="H267" s="295"/>
      <c r="I267" s="295"/>
      <c r="J267" s="840" t="s">
        <v>465</v>
      </c>
      <c r="K267" s="840"/>
      <c r="L267" s="840"/>
      <c r="M267" s="840"/>
      <c r="N267" s="840"/>
      <c r="O267" s="840"/>
      <c r="P267" s="295" t="s">
        <v>400</v>
      </c>
      <c r="Q267" s="295"/>
      <c r="R267" s="295"/>
      <c r="S267" s="295"/>
      <c r="T267" s="295"/>
      <c r="U267" s="295"/>
      <c r="V267" s="295"/>
      <c r="W267" s="295"/>
      <c r="X267" s="295"/>
      <c r="Y267" s="295" t="s">
        <v>461</v>
      </c>
      <c r="Z267" s="295"/>
      <c r="AA267" s="295"/>
      <c r="AB267" s="295"/>
      <c r="AC267" s="840" t="s">
        <v>399</v>
      </c>
      <c r="AD267" s="840"/>
      <c r="AE267" s="840"/>
      <c r="AF267" s="840"/>
      <c r="AG267" s="840"/>
      <c r="AH267" s="295" t="s">
        <v>416</v>
      </c>
      <c r="AI267" s="295"/>
      <c r="AJ267" s="295"/>
      <c r="AK267" s="295"/>
      <c r="AL267" s="295" t="s">
        <v>23</v>
      </c>
      <c r="AM267" s="295"/>
      <c r="AN267" s="295"/>
      <c r="AO267" s="385"/>
      <c r="AP267" s="840" t="s">
        <v>466</v>
      </c>
      <c r="AQ267" s="840"/>
      <c r="AR267" s="840"/>
      <c r="AS267" s="840"/>
      <c r="AT267" s="840"/>
      <c r="AU267" s="840"/>
      <c r="AV267" s="840"/>
      <c r="AW267" s="840"/>
      <c r="AX267" s="840"/>
    </row>
    <row r="268" spans="1:50" ht="24" customHeight="1" x14ac:dyDescent="0.15">
      <c r="A268" s="926">
        <v>1</v>
      </c>
      <c r="B268" s="926">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6">
        <v>2</v>
      </c>
      <c r="B269" s="926">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6">
        <v>3</v>
      </c>
      <c r="B270" s="926">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6">
        <v>4</v>
      </c>
      <c r="B271" s="926">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6">
        <v>5</v>
      </c>
      <c r="B272" s="926">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6">
        <v>6</v>
      </c>
      <c r="B273" s="926">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6">
        <v>7</v>
      </c>
      <c r="B274" s="926">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6">
        <v>8</v>
      </c>
      <c r="B275" s="926">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6">
        <v>9</v>
      </c>
      <c r="B276" s="926">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6">
        <v>10</v>
      </c>
      <c r="B277" s="926">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6">
        <v>11</v>
      </c>
      <c r="B278" s="926">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6">
        <v>12</v>
      </c>
      <c r="B279" s="926">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6">
        <v>13</v>
      </c>
      <c r="B280" s="926">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6">
        <v>14</v>
      </c>
      <c r="B281" s="926">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6">
        <v>15</v>
      </c>
      <c r="B282" s="926">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6">
        <v>16</v>
      </c>
      <c r="B283" s="926">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6">
        <v>17</v>
      </c>
      <c r="B284" s="926">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6">
        <v>18</v>
      </c>
      <c r="B285" s="926">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6">
        <v>19</v>
      </c>
      <c r="B286" s="926">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6">
        <v>20</v>
      </c>
      <c r="B287" s="926">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6">
        <v>21</v>
      </c>
      <c r="B288" s="926">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6">
        <v>22</v>
      </c>
      <c r="B289" s="926">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6">
        <v>23</v>
      </c>
      <c r="B290" s="926">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6">
        <v>24</v>
      </c>
      <c r="B291" s="926">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6">
        <v>25</v>
      </c>
      <c r="B292" s="926">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6">
        <v>26</v>
      </c>
      <c r="B293" s="926">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6">
        <v>27</v>
      </c>
      <c r="B294" s="926">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6">
        <v>28</v>
      </c>
      <c r="B295" s="926">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6">
        <v>29</v>
      </c>
      <c r="B296" s="926">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6">
        <v>30</v>
      </c>
      <c r="B297" s="926">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5" t="s">
        <v>30</v>
      </c>
      <c r="D300" s="295"/>
      <c r="E300" s="295"/>
      <c r="F300" s="295"/>
      <c r="G300" s="295"/>
      <c r="H300" s="295"/>
      <c r="I300" s="295"/>
      <c r="J300" s="840" t="s">
        <v>465</v>
      </c>
      <c r="K300" s="840"/>
      <c r="L300" s="840"/>
      <c r="M300" s="840"/>
      <c r="N300" s="840"/>
      <c r="O300" s="840"/>
      <c r="P300" s="295" t="s">
        <v>400</v>
      </c>
      <c r="Q300" s="295"/>
      <c r="R300" s="295"/>
      <c r="S300" s="295"/>
      <c r="T300" s="295"/>
      <c r="U300" s="295"/>
      <c r="V300" s="295"/>
      <c r="W300" s="295"/>
      <c r="X300" s="295"/>
      <c r="Y300" s="295" t="s">
        <v>461</v>
      </c>
      <c r="Z300" s="295"/>
      <c r="AA300" s="295"/>
      <c r="AB300" s="295"/>
      <c r="AC300" s="840" t="s">
        <v>399</v>
      </c>
      <c r="AD300" s="840"/>
      <c r="AE300" s="840"/>
      <c r="AF300" s="840"/>
      <c r="AG300" s="840"/>
      <c r="AH300" s="295" t="s">
        <v>416</v>
      </c>
      <c r="AI300" s="295"/>
      <c r="AJ300" s="295"/>
      <c r="AK300" s="295"/>
      <c r="AL300" s="295" t="s">
        <v>23</v>
      </c>
      <c r="AM300" s="295"/>
      <c r="AN300" s="295"/>
      <c r="AO300" s="385"/>
      <c r="AP300" s="840" t="s">
        <v>466</v>
      </c>
      <c r="AQ300" s="840"/>
      <c r="AR300" s="840"/>
      <c r="AS300" s="840"/>
      <c r="AT300" s="840"/>
      <c r="AU300" s="840"/>
      <c r="AV300" s="840"/>
      <c r="AW300" s="840"/>
      <c r="AX300" s="840"/>
    </row>
    <row r="301" spans="1:50" ht="24" customHeight="1" x14ac:dyDescent="0.15">
      <c r="A301" s="926">
        <v>1</v>
      </c>
      <c r="B301" s="926">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6">
        <v>2</v>
      </c>
      <c r="B302" s="926">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6">
        <v>3</v>
      </c>
      <c r="B303" s="926">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6">
        <v>4</v>
      </c>
      <c r="B304" s="926">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6">
        <v>5</v>
      </c>
      <c r="B305" s="926">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6">
        <v>6</v>
      </c>
      <c r="B306" s="926">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6">
        <v>7</v>
      </c>
      <c r="B307" s="926">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6">
        <v>8</v>
      </c>
      <c r="B308" s="926">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6">
        <v>9</v>
      </c>
      <c r="B309" s="926">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6">
        <v>10</v>
      </c>
      <c r="B310" s="926">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6">
        <v>11</v>
      </c>
      <c r="B311" s="926">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6">
        <v>12</v>
      </c>
      <c r="B312" s="926">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6">
        <v>13</v>
      </c>
      <c r="B313" s="926">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6">
        <v>14</v>
      </c>
      <c r="B314" s="926">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6">
        <v>15</v>
      </c>
      <c r="B315" s="926">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6">
        <v>16</v>
      </c>
      <c r="B316" s="926">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6">
        <v>17</v>
      </c>
      <c r="B317" s="926">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6">
        <v>18</v>
      </c>
      <c r="B318" s="926">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6">
        <v>19</v>
      </c>
      <c r="B319" s="926">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6">
        <v>20</v>
      </c>
      <c r="B320" s="926">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6">
        <v>21</v>
      </c>
      <c r="B321" s="926">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6">
        <v>22</v>
      </c>
      <c r="B322" s="926">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6">
        <v>23</v>
      </c>
      <c r="B323" s="926">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6">
        <v>24</v>
      </c>
      <c r="B324" s="926">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6">
        <v>25</v>
      </c>
      <c r="B325" s="926">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6">
        <v>26</v>
      </c>
      <c r="B326" s="926">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6">
        <v>27</v>
      </c>
      <c r="B327" s="926">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6">
        <v>28</v>
      </c>
      <c r="B328" s="926">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6">
        <v>29</v>
      </c>
      <c r="B329" s="926">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6">
        <v>30</v>
      </c>
      <c r="B330" s="926">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5" t="s">
        <v>30</v>
      </c>
      <c r="D333" s="295"/>
      <c r="E333" s="295"/>
      <c r="F333" s="295"/>
      <c r="G333" s="295"/>
      <c r="H333" s="295"/>
      <c r="I333" s="295"/>
      <c r="J333" s="840" t="s">
        <v>465</v>
      </c>
      <c r="K333" s="840"/>
      <c r="L333" s="840"/>
      <c r="M333" s="840"/>
      <c r="N333" s="840"/>
      <c r="O333" s="840"/>
      <c r="P333" s="295" t="s">
        <v>400</v>
      </c>
      <c r="Q333" s="295"/>
      <c r="R333" s="295"/>
      <c r="S333" s="295"/>
      <c r="T333" s="295"/>
      <c r="U333" s="295"/>
      <c r="V333" s="295"/>
      <c r="W333" s="295"/>
      <c r="X333" s="295"/>
      <c r="Y333" s="295" t="s">
        <v>461</v>
      </c>
      <c r="Z333" s="295"/>
      <c r="AA333" s="295"/>
      <c r="AB333" s="295"/>
      <c r="AC333" s="840" t="s">
        <v>399</v>
      </c>
      <c r="AD333" s="840"/>
      <c r="AE333" s="840"/>
      <c r="AF333" s="840"/>
      <c r="AG333" s="840"/>
      <c r="AH333" s="295" t="s">
        <v>416</v>
      </c>
      <c r="AI333" s="295"/>
      <c r="AJ333" s="295"/>
      <c r="AK333" s="295"/>
      <c r="AL333" s="295" t="s">
        <v>23</v>
      </c>
      <c r="AM333" s="295"/>
      <c r="AN333" s="295"/>
      <c r="AO333" s="385"/>
      <c r="AP333" s="840" t="s">
        <v>466</v>
      </c>
      <c r="AQ333" s="840"/>
      <c r="AR333" s="840"/>
      <c r="AS333" s="840"/>
      <c r="AT333" s="840"/>
      <c r="AU333" s="840"/>
      <c r="AV333" s="840"/>
      <c r="AW333" s="840"/>
      <c r="AX333" s="840"/>
    </row>
    <row r="334" spans="1:50" ht="24" customHeight="1" x14ac:dyDescent="0.15">
      <c r="A334" s="926">
        <v>1</v>
      </c>
      <c r="B334" s="926">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6">
        <v>2</v>
      </c>
      <c r="B335" s="926">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6">
        <v>3</v>
      </c>
      <c r="B336" s="926">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6">
        <v>4</v>
      </c>
      <c r="B337" s="926">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6">
        <v>5</v>
      </c>
      <c r="B338" s="926">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6">
        <v>6</v>
      </c>
      <c r="B339" s="926">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6">
        <v>7</v>
      </c>
      <c r="B340" s="926">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6">
        <v>8</v>
      </c>
      <c r="B341" s="926">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6">
        <v>9</v>
      </c>
      <c r="B342" s="926">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6">
        <v>10</v>
      </c>
      <c r="B343" s="926">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6">
        <v>11</v>
      </c>
      <c r="B344" s="926">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6">
        <v>12</v>
      </c>
      <c r="B345" s="926">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6">
        <v>13</v>
      </c>
      <c r="B346" s="926">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6">
        <v>14</v>
      </c>
      <c r="B347" s="926">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6">
        <v>15</v>
      </c>
      <c r="B348" s="926">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6">
        <v>16</v>
      </c>
      <c r="B349" s="926">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6">
        <v>17</v>
      </c>
      <c r="B350" s="926">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6">
        <v>18</v>
      </c>
      <c r="B351" s="926">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6">
        <v>19</v>
      </c>
      <c r="B352" s="926">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6">
        <v>20</v>
      </c>
      <c r="B353" s="926">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6">
        <v>21</v>
      </c>
      <c r="B354" s="926">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6">
        <v>22</v>
      </c>
      <c r="B355" s="926">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6">
        <v>23</v>
      </c>
      <c r="B356" s="926">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6">
        <v>24</v>
      </c>
      <c r="B357" s="926">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6">
        <v>25</v>
      </c>
      <c r="B358" s="926">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6">
        <v>26</v>
      </c>
      <c r="B359" s="926">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6">
        <v>27</v>
      </c>
      <c r="B360" s="926">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6">
        <v>28</v>
      </c>
      <c r="B361" s="926">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6">
        <v>29</v>
      </c>
      <c r="B362" s="926">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6">
        <v>30</v>
      </c>
      <c r="B363" s="926">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5" t="s">
        <v>30</v>
      </c>
      <c r="D366" s="295"/>
      <c r="E366" s="295"/>
      <c r="F366" s="295"/>
      <c r="G366" s="295"/>
      <c r="H366" s="295"/>
      <c r="I366" s="295"/>
      <c r="J366" s="840" t="s">
        <v>465</v>
      </c>
      <c r="K366" s="840"/>
      <c r="L366" s="840"/>
      <c r="M366" s="840"/>
      <c r="N366" s="840"/>
      <c r="O366" s="840"/>
      <c r="P366" s="295" t="s">
        <v>400</v>
      </c>
      <c r="Q366" s="295"/>
      <c r="R366" s="295"/>
      <c r="S366" s="295"/>
      <c r="T366" s="295"/>
      <c r="U366" s="295"/>
      <c r="V366" s="295"/>
      <c r="W366" s="295"/>
      <c r="X366" s="295"/>
      <c r="Y366" s="295" t="s">
        <v>461</v>
      </c>
      <c r="Z366" s="295"/>
      <c r="AA366" s="295"/>
      <c r="AB366" s="295"/>
      <c r="AC366" s="840" t="s">
        <v>399</v>
      </c>
      <c r="AD366" s="840"/>
      <c r="AE366" s="840"/>
      <c r="AF366" s="840"/>
      <c r="AG366" s="840"/>
      <c r="AH366" s="295" t="s">
        <v>416</v>
      </c>
      <c r="AI366" s="295"/>
      <c r="AJ366" s="295"/>
      <c r="AK366" s="295"/>
      <c r="AL366" s="295" t="s">
        <v>23</v>
      </c>
      <c r="AM366" s="295"/>
      <c r="AN366" s="295"/>
      <c r="AO366" s="385"/>
      <c r="AP366" s="840" t="s">
        <v>466</v>
      </c>
      <c r="AQ366" s="840"/>
      <c r="AR366" s="840"/>
      <c r="AS366" s="840"/>
      <c r="AT366" s="840"/>
      <c r="AU366" s="840"/>
      <c r="AV366" s="840"/>
      <c r="AW366" s="840"/>
      <c r="AX366" s="840"/>
    </row>
    <row r="367" spans="1:50" ht="24" customHeight="1" x14ac:dyDescent="0.15">
      <c r="A367" s="926">
        <v>1</v>
      </c>
      <c r="B367" s="926">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6">
        <v>2</v>
      </c>
      <c r="B368" s="926">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6">
        <v>3</v>
      </c>
      <c r="B369" s="926">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6">
        <v>4</v>
      </c>
      <c r="B370" s="926">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6">
        <v>5</v>
      </c>
      <c r="B371" s="926">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6">
        <v>6</v>
      </c>
      <c r="B372" s="926">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6">
        <v>7</v>
      </c>
      <c r="B373" s="926">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6">
        <v>8</v>
      </c>
      <c r="B374" s="926">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6">
        <v>9</v>
      </c>
      <c r="B375" s="926">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6">
        <v>10</v>
      </c>
      <c r="B376" s="926">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6">
        <v>11</v>
      </c>
      <c r="B377" s="926">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6">
        <v>12</v>
      </c>
      <c r="B378" s="926">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6">
        <v>13</v>
      </c>
      <c r="B379" s="926">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6">
        <v>14</v>
      </c>
      <c r="B380" s="926">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6">
        <v>15</v>
      </c>
      <c r="B381" s="926">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6">
        <v>16</v>
      </c>
      <c r="B382" s="926">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6">
        <v>17</v>
      </c>
      <c r="B383" s="926">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6">
        <v>18</v>
      </c>
      <c r="B384" s="926">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6">
        <v>19</v>
      </c>
      <c r="B385" s="926">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6">
        <v>20</v>
      </c>
      <c r="B386" s="926">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6">
        <v>21</v>
      </c>
      <c r="B387" s="926">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6">
        <v>22</v>
      </c>
      <c r="B388" s="926">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6">
        <v>23</v>
      </c>
      <c r="B389" s="926">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6">
        <v>24</v>
      </c>
      <c r="B390" s="926">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6">
        <v>25</v>
      </c>
      <c r="B391" s="926">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6">
        <v>26</v>
      </c>
      <c r="B392" s="926">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6">
        <v>27</v>
      </c>
      <c r="B393" s="926">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6">
        <v>28</v>
      </c>
      <c r="B394" s="926">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6">
        <v>29</v>
      </c>
      <c r="B395" s="926">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6">
        <v>30</v>
      </c>
      <c r="B396" s="926">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5" t="s">
        <v>30</v>
      </c>
      <c r="D399" s="295"/>
      <c r="E399" s="295"/>
      <c r="F399" s="295"/>
      <c r="G399" s="295"/>
      <c r="H399" s="295"/>
      <c r="I399" s="295"/>
      <c r="J399" s="840" t="s">
        <v>465</v>
      </c>
      <c r="K399" s="840"/>
      <c r="L399" s="840"/>
      <c r="M399" s="840"/>
      <c r="N399" s="840"/>
      <c r="O399" s="840"/>
      <c r="P399" s="295" t="s">
        <v>400</v>
      </c>
      <c r="Q399" s="295"/>
      <c r="R399" s="295"/>
      <c r="S399" s="295"/>
      <c r="T399" s="295"/>
      <c r="U399" s="295"/>
      <c r="V399" s="295"/>
      <c r="W399" s="295"/>
      <c r="X399" s="295"/>
      <c r="Y399" s="295" t="s">
        <v>461</v>
      </c>
      <c r="Z399" s="295"/>
      <c r="AA399" s="295"/>
      <c r="AB399" s="295"/>
      <c r="AC399" s="840" t="s">
        <v>399</v>
      </c>
      <c r="AD399" s="840"/>
      <c r="AE399" s="840"/>
      <c r="AF399" s="840"/>
      <c r="AG399" s="840"/>
      <c r="AH399" s="295" t="s">
        <v>416</v>
      </c>
      <c r="AI399" s="295"/>
      <c r="AJ399" s="295"/>
      <c r="AK399" s="295"/>
      <c r="AL399" s="295" t="s">
        <v>23</v>
      </c>
      <c r="AM399" s="295"/>
      <c r="AN399" s="295"/>
      <c r="AO399" s="385"/>
      <c r="AP399" s="840" t="s">
        <v>466</v>
      </c>
      <c r="AQ399" s="840"/>
      <c r="AR399" s="840"/>
      <c r="AS399" s="840"/>
      <c r="AT399" s="840"/>
      <c r="AU399" s="840"/>
      <c r="AV399" s="840"/>
      <c r="AW399" s="840"/>
      <c r="AX399" s="840"/>
    </row>
    <row r="400" spans="1:50" ht="24" customHeight="1" x14ac:dyDescent="0.15">
      <c r="A400" s="926">
        <v>1</v>
      </c>
      <c r="B400" s="926">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6">
        <v>2</v>
      </c>
      <c r="B401" s="926">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6">
        <v>3</v>
      </c>
      <c r="B402" s="926">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6">
        <v>4</v>
      </c>
      <c r="B403" s="926">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6">
        <v>5</v>
      </c>
      <c r="B404" s="926">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6">
        <v>6</v>
      </c>
      <c r="B405" s="926">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6">
        <v>7</v>
      </c>
      <c r="B406" s="926">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6">
        <v>8</v>
      </c>
      <c r="B407" s="926">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6">
        <v>9</v>
      </c>
      <c r="B408" s="926">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6">
        <v>10</v>
      </c>
      <c r="B409" s="926">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6">
        <v>11</v>
      </c>
      <c r="B410" s="926">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6">
        <v>12</v>
      </c>
      <c r="B411" s="926">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6">
        <v>13</v>
      </c>
      <c r="B412" s="926">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6">
        <v>14</v>
      </c>
      <c r="B413" s="926">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6">
        <v>15</v>
      </c>
      <c r="B414" s="926">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6">
        <v>16</v>
      </c>
      <c r="B415" s="926">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6">
        <v>17</v>
      </c>
      <c r="B416" s="926">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6">
        <v>18</v>
      </c>
      <c r="B417" s="926">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6">
        <v>19</v>
      </c>
      <c r="B418" s="926">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6">
        <v>20</v>
      </c>
      <c r="B419" s="926">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6">
        <v>21</v>
      </c>
      <c r="B420" s="926">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6">
        <v>22</v>
      </c>
      <c r="B421" s="926">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6">
        <v>23</v>
      </c>
      <c r="B422" s="926">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6">
        <v>24</v>
      </c>
      <c r="B423" s="926">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6">
        <v>25</v>
      </c>
      <c r="B424" s="926">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6">
        <v>26</v>
      </c>
      <c r="B425" s="926">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6">
        <v>27</v>
      </c>
      <c r="B426" s="926">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6">
        <v>28</v>
      </c>
      <c r="B427" s="926">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6">
        <v>29</v>
      </c>
      <c r="B428" s="926">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6">
        <v>30</v>
      </c>
      <c r="B429" s="926">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5" t="s">
        <v>30</v>
      </c>
      <c r="D432" s="295"/>
      <c r="E432" s="295"/>
      <c r="F432" s="295"/>
      <c r="G432" s="295"/>
      <c r="H432" s="295"/>
      <c r="I432" s="295"/>
      <c r="J432" s="840" t="s">
        <v>465</v>
      </c>
      <c r="K432" s="840"/>
      <c r="L432" s="840"/>
      <c r="M432" s="840"/>
      <c r="N432" s="840"/>
      <c r="O432" s="840"/>
      <c r="P432" s="295" t="s">
        <v>400</v>
      </c>
      <c r="Q432" s="295"/>
      <c r="R432" s="295"/>
      <c r="S432" s="295"/>
      <c r="T432" s="295"/>
      <c r="U432" s="295"/>
      <c r="V432" s="295"/>
      <c r="W432" s="295"/>
      <c r="X432" s="295"/>
      <c r="Y432" s="295" t="s">
        <v>461</v>
      </c>
      <c r="Z432" s="295"/>
      <c r="AA432" s="295"/>
      <c r="AB432" s="295"/>
      <c r="AC432" s="840" t="s">
        <v>399</v>
      </c>
      <c r="AD432" s="840"/>
      <c r="AE432" s="840"/>
      <c r="AF432" s="840"/>
      <c r="AG432" s="840"/>
      <c r="AH432" s="295" t="s">
        <v>416</v>
      </c>
      <c r="AI432" s="295"/>
      <c r="AJ432" s="295"/>
      <c r="AK432" s="295"/>
      <c r="AL432" s="295" t="s">
        <v>23</v>
      </c>
      <c r="AM432" s="295"/>
      <c r="AN432" s="295"/>
      <c r="AO432" s="385"/>
      <c r="AP432" s="840" t="s">
        <v>466</v>
      </c>
      <c r="AQ432" s="840"/>
      <c r="AR432" s="840"/>
      <c r="AS432" s="840"/>
      <c r="AT432" s="840"/>
      <c r="AU432" s="840"/>
      <c r="AV432" s="840"/>
      <c r="AW432" s="840"/>
      <c r="AX432" s="840"/>
    </row>
    <row r="433" spans="1:50" ht="24" customHeight="1" x14ac:dyDescent="0.15">
      <c r="A433" s="926">
        <v>1</v>
      </c>
      <c r="B433" s="926">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6">
        <v>2</v>
      </c>
      <c r="B434" s="926">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6">
        <v>3</v>
      </c>
      <c r="B435" s="926">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6">
        <v>4</v>
      </c>
      <c r="B436" s="926">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6">
        <v>5</v>
      </c>
      <c r="B437" s="926">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6">
        <v>6</v>
      </c>
      <c r="B438" s="926">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6">
        <v>7</v>
      </c>
      <c r="B439" s="926">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6">
        <v>8</v>
      </c>
      <c r="B440" s="926">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6">
        <v>9</v>
      </c>
      <c r="B441" s="926">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6">
        <v>10</v>
      </c>
      <c r="B442" s="926">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6">
        <v>11</v>
      </c>
      <c r="B443" s="926">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6">
        <v>12</v>
      </c>
      <c r="B444" s="926">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6">
        <v>13</v>
      </c>
      <c r="B445" s="926">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6">
        <v>14</v>
      </c>
      <c r="B446" s="926">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6">
        <v>15</v>
      </c>
      <c r="B447" s="926">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6">
        <v>16</v>
      </c>
      <c r="B448" s="926">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6">
        <v>17</v>
      </c>
      <c r="B449" s="926">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6">
        <v>18</v>
      </c>
      <c r="B450" s="926">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6">
        <v>19</v>
      </c>
      <c r="B451" s="926">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6">
        <v>20</v>
      </c>
      <c r="B452" s="926">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6">
        <v>21</v>
      </c>
      <c r="B453" s="926">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6">
        <v>22</v>
      </c>
      <c r="B454" s="926">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6">
        <v>23</v>
      </c>
      <c r="B455" s="926">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6">
        <v>24</v>
      </c>
      <c r="B456" s="926">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6">
        <v>25</v>
      </c>
      <c r="B457" s="926">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6">
        <v>26</v>
      </c>
      <c r="B458" s="926">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6">
        <v>27</v>
      </c>
      <c r="B459" s="926">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6">
        <v>28</v>
      </c>
      <c r="B460" s="926">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6">
        <v>29</v>
      </c>
      <c r="B461" s="926">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6">
        <v>30</v>
      </c>
      <c r="B462" s="926">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5" t="s">
        <v>30</v>
      </c>
      <c r="D465" s="295"/>
      <c r="E465" s="295"/>
      <c r="F465" s="295"/>
      <c r="G465" s="295"/>
      <c r="H465" s="295"/>
      <c r="I465" s="295"/>
      <c r="J465" s="840" t="s">
        <v>465</v>
      </c>
      <c r="K465" s="840"/>
      <c r="L465" s="840"/>
      <c r="M465" s="840"/>
      <c r="N465" s="840"/>
      <c r="O465" s="840"/>
      <c r="P465" s="295" t="s">
        <v>400</v>
      </c>
      <c r="Q465" s="295"/>
      <c r="R465" s="295"/>
      <c r="S465" s="295"/>
      <c r="T465" s="295"/>
      <c r="U465" s="295"/>
      <c r="V465" s="295"/>
      <c r="W465" s="295"/>
      <c r="X465" s="295"/>
      <c r="Y465" s="295" t="s">
        <v>461</v>
      </c>
      <c r="Z465" s="295"/>
      <c r="AA465" s="295"/>
      <c r="AB465" s="295"/>
      <c r="AC465" s="840" t="s">
        <v>399</v>
      </c>
      <c r="AD465" s="840"/>
      <c r="AE465" s="840"/>
      <c r="AF465" s="840"/>
      <c r="AG465" s="840"/>
      <c r="AH465" s="295" t="s">
        <v>416</v>
      </c>
      <c r="AI465" s="295"/>
      <c r="AJ465" s="295"/>
      <c r="AK465" s="295"/>
      <c r="AL465" s="295" t="s">
        <v>23</v>
      </c>
      <c r="AM465" s="295"/>
      <c r="AN465" s="295"/>
      <c r="AO465" s="385"/>
      <c r="AP465" s="840" t="s">
        <v>466</v>
      </c>
      <c r="AQ465" s="840"/>
      <c r="AR465" s="840"/>
      <c r="AS465" s="840"/>
      <c r="AT465" s="840"/>
      <c r="AU465" s="840"/>
      <c r="AV465" s="840"/>
      <c r="AW465" s="840"/>
      <c r="AX465" s="840"/>
    </row>
    <row r="466" spans="1:50" ht="24" customHeight="1" x14ac:dyDescent="0.15">
      <c r="A466" s="926">
        <v>1</v>
      </c>
      <c r="B466" s="926">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6">
        <v>2</v>
      </c>
      <c r="B467" s="926">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6">
        <v>3</v>
      </c>
      <c r="B468" s="926">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6">
        <v>4</v>
      </c>
      <c r="B469" s="926">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6">
        <v>5</v>
      </c>
      <c r="B470" s="926">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6">
        <v>6</v>
      </c>
      <c r="B471" s="926">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6">
        <v>7</v>
      </c>
      <c r="B472" s="926">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6">
        <v>8</v>
      </c>
      <c r="B473" s="926">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6">
        <v>9</v>
      </c>
      <c r="B474" s="926">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6">
        <v>10</v>
      </c>
      <c r="B475" s="926">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6">
        <v>11</v>
      </c>
      <c r="B476" s="926">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6">
        <v>12</v>
      </c>
      <c r="B477" s="926">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6">
        <v>13</v>
      </c>
      <c r="B478" s="926">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6">
        <v>14</v>
      </c>
      <c r="B479" s="926">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6">
        <v>15</v>
      </c>
      <c r="B480" s="926">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6">
        <v>16</v>
      </c>
      <c r="B481" s="926">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6">
        <v>17</v>
      </c>
      <c r="B482" s="926">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6">
        <v>18</v>
      </c>
      <c r="B483" s="926">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6">
        <v>19</v>
      </c>
      <c r="B484" s="926">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6">
        <v>20</v>
      </c>
      <c r="B485" s="926">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6">
        <v>21</v>
      </c>
      <c r="B486" s="926">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6">
        <v>22</v>
      </c>
      <c r="B487" s="926">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6">
        <v>23</v>
      </c>
      <c r="B488" s="926">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6">
        <v>24</v>
      </c>
      <c r="B489" s="926">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6">
        <v>25</v>
      </c>
      <c r="B490" s="926">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6">
        <v>26</v>
      </c>
      <c r="B491" s="926">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6">
        <v>27</v>
      </c>
      <c r="B492" s="926">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6">
        <v>28</v>
      </c>
      <c r="B493" s="926">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6">
        <v>29</v>
      </c>
      <c r="B494" s="926">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6">
        <v>30</v>
      </c>
      <c r="B495" s="926">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5" t="s">
        <v>30</v>
      </c>
      <c r="D498" s="295"/>
      <c r="E498" s="295"/>
      <c r="F498" s="295"/>
      <c r="G498" s="295"/>
      <c r="H498" s="295"/>
      <c r="I498" s="295"/>
      <c r="J498" s="840" t="s">
        <v>465</v>
      </c>
      <c r="K498" s="840"/>
      <c r="L498" s="840"/>
      <c r="M498" s="840"/>
      <c r="N498" s="840"/>
      <c r="O498" s="840"/>
      <c r="P498" s="295" t="s">
        <v>400</v>
      </c>
      <c r="Q498" s="295"/>
      <c r="R498" s="295"/>
      <c r="S498" s="295"/>
      <c r="T498" s="295"/>
      <c r="U498" s="295"/>
      <c r="V498" s="295"/>
      <c r="W498" s="295"/>
      <c r="X498" s="295"/>
      <c r="Y498" s="295" t="s">
        <v>461</v>
      </c>
      <c r="Z498" s="295"/>
      <c r="AA498" s="295"/>
      <c r="AB498" s="295"/>
      <c r="AC498" s="840" t="s">
        <v>399</v>
      </c>
      <c r="AD498" s="840"/>
      <c r="AE498" s="840"/>
      <c r="AF498" s="840"/>
      <c r="AG498" s="840"/>
      <c r="AH498" s="295" t="s">
        <v>416</v>
      </c>
      <c r="AI498" s="295"/>
      <c r="AJ498" s="295"/>
      <c r="AK498" s="295"/>
      <c r="AL498" s="295" t="s">
        <v>23</v>
      </c>
      <c r="AM498" s="295"/>
      <c r="AN498" s="295"/>
      <c r="AO498" s="385"/>
      <c r="AP498" s="840" t="s">
        <v>466</v>
      </c>
      <c r="AQ498" s="840"/>
      <c r="AR498" s="840"/>
      <c r="AS498" s="840"/>
      <c r="AT498" s="840"/>
      <c r="AU498" s="840"/>
      <c r="AV498" s="840"/>
      <c r="AW498" s="840"/>
      <c r="AX498" s="840"/>
    </row>
    <row r="499" spans="1:50" ht="24" customHeight="1" x14ac:dyDescent="0.15">
      <c r="A499" s="926">
        <v>1</v>
      </c>
      <c r="B499" s="926">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6">
        <v>2</v>
      </c>
      <c r="B500" s="926">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6">
        <v>3</v>
      </c>
      <c r="B501" s="926">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6">
        <v>4</v>
      </c>
      <c r="B502" s="926">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6">
        <v>5</v>
      </c>
      <c r="B503" s="926">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6">
        <v>6</v>
      </c>
      <c r="B504" s="926">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6">
        <v>7</v>
      </c>
      <c r="B505" s="926">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6">
        <v>8</v>
      </c>
      <c r="B506" s="926">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6">
        <v>9</v>
      </c>
      <c r="B507" s="926">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6">
        <v>10</v>
      </c>
      <c r="B508" s="926">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6">
        <v>11</v>
      </c>
      <c r="B509" s="926">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6">
        <v>12</v>
      </c>
      <c r="B510" s="926">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6">
        <v>13</v>
      </c>
      <c r="B511" s="926">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6">
        <v>14</v>
      </c>
      <c r="B512" s="926">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6">
        <v>15</v>
      </c>
      <c r="B513" s="926">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6">
        <v>16</v>
      </c>
      <c r="B514" s="926">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6">
        <v>17</v>
      </c>
      <c r="B515" s="926">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6">
        <v>18</v>
      </c>
      <c r="B516" s="926">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6">
        <v>19</v>
      </c>
      <c r="B517" s="926">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6">
        <v>20</v>
      </c>
      <c r="B518" s="926">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6">
        <v>21</v>
      </c>
      <c r="B519" s="926">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6">
        <v>22</v>
      </c>
      <c r="B520" s="926">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6">
        <v>23</v>
      </c>
      <c r="B521" s="926">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6">
        <v>24</v>
      </c>
      <c r="B522" s="926">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6">
        <v>25</v>
      </c>
      <c r="B523" s="926">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6">
        <v>26</v>
      </c>
      <c r="B524" s="926">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6">
        <v>27</v>
      </c>
      <c r="B525" s="926">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6">
        <v>28</v>
      </c>
      <c r="B526" s="926">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6">
        <v>29</v>
      </c>
      <c r="B527" s="926">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6">
        <v>30</v>
      </c>
      <c r="B528" s="926">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5" t="s">
        <v>30</v>
      </c>
      <c r="D531" s="295"/>
      <c r="E531" s="295"/>
      <c r="F531" s="295"/>
      <c r="G531" s="295"/>
      <c r="H531" s="295"/>
      <c r="I531" s="295"/>
      <c r="J531" s="840" t="s">
        <v>465</v>
      </c>
      <c r="K531" s="840"/>
      <c r="L531" s="840"/>
      <c r="M531" s="840"/>
      <c r="N531" s="840"/>
      <c r="O531" s="840"/>
      <c r="P531" s="295" t="s">
        <v>400</v>
      </c>
      <c r="Q531" s="295"/>
      <c r="R531" s="295"/>
      <c r="S531" s="295"/>
      <c r="T531" s="295"/>
      <c r="U531" s="295"/>
      <c r="V531" s="295"/>
      <c r="W531" s="295"/>
      <c r="X531" s="295"/>
      <c r="Y531" s="295" t="s">
        <v>461</v>
      </c>
      <c r="Z531" s="295"/>
      <c r="AA531" s="295"/>
      <c r="AB531" s="295"/>
      <c r="AC531" s="840" t="s">
        <v>399</v>
      </c>
      <c r="AD531" s="840"/>
      <c r="AE531" s="840"/>
      <c r="AF531" s="840"/>
      <c r="AG531" s="840"/>
      <c r="AH531" s="295" t="s">
        <v>416</v>
      </c>
      <c r="AI531" s="295"/>
      <c r="AJ531" s="295"/>
      <c r="AK531" s="295"/>
      <c r="AL531" s="295" t="s">
        <v>23</v>
      </c>
      <c r="AM531" s="295"/>
      <c r="AN531" s="295"/>
      <c r="AO531" s="385"/>
      <c r="AP531" s="840" t="s">
        <v>466</v>
      </c>
      <c r="AQ531" s="840"/>
      <c r="AR531" s="840"/>
      <c r="AS531" s="840"/>
      <c r="AT531" s="840"/>
      <c r="AU531" s="840"/>
      <c r="AV531" s="840"/>
      <c r="AW531" s="840"/>
      <c r="AX531" s="840"/>
    </row>
    <row r="532" spans="1:50" ht="24" customHeight="1" x14ac:dyDescent="0.15">
      <c r="A532" s="926">
        <v>1</v>
      </c>
      <c r="B532" s="926">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6">
        <v>2</v>
      </c>
      <c r="B533" s="926">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6">
        <v>3</v>
      </c>
      <c r="B534" s="926">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6">
        <v>4</v>
      </c>
      <c r="B535" s="926">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6">
        <v>5</v>
      </c>
      <c r="B536" s="926">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6">
        <v>6</v>
      </c>
      <c r="B537" s="926">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6">
        <v>7</v>
      </c>
      <c r="B538" s="926">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6">
        <v>8</v>
      </c>
      <c r="B539" s="926">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6">
        <v>9</v>
      </c>
      <c r="B540" s="926">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6">
        <v>10</v>
      </c>
      <c r="B541" s="926">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6">
        <v>11</v>
      </c>
      <c r="B542" s="926">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6">
        <v>12</v>
      </c>
      <c r="B543" s="926">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6">
        <v>13</v>
      </c>
      <c r="B544" s="926">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6">
        <v>14</v>
      </c>
      <c r="B545" s="926">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6">
        <v>15</v>
      </c>
      <c r="B546" s="926">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6">
        <v>16</v>
      </c>
      <c r="B547" s="926">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6">
        <v>17</v>
      </c>
      <c r="B548" s="926">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6">
        <v>18</v>
      </c>
      <c r="B549" s="926">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6">
        <v>19</v>
      </c>
      <c r="B550" s="926">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6">
        <v>20</v>
      </c>
      <c r="B551" s="926">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6">
        <v>21</v>
      </c>
      <c r="B552" s="926">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6">
        <v>22</v>
      </c>
      <c r="B553" s="926">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6">
        <v>23</v>
      </c>
      <c r="B554" s="926">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6">
        <v>24</v>
      </c>
      <c r="B555" s="926">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6">
        <v>25</v>
      </c>
      <c r="B556" s="926">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6">
        <v>26</v>
      </c>
      <c r="B557" s="926">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6">
        <v>27</v>
      </c>
      <c r="B558" s="926">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6">
        <v>28</v>
      </c>
      <c r="B559" s="926">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6">
        <v>29</v>
      </c>
      <c r="B560" s="926">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6">
        <v>30</v>
      </c>
      <c r="B561" s="926">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5" t="s">
        <v>30</v>
      </c>
      <c r="D564" s="295"/>
      <c r="E564" s="295"/>
      <c r="F564" s="295"/>
      <c r="G564" s="295"/>
      <c r="H564" s="295"/>
      <c r="I564" s="295"/>
      <c r="J564" s="840" t="s">
        <v>465</v>
      </c>
      <c r="K564" s="840"/>
      <c r="L564" s="840"/>
      <c r="M564" s="840"/>
      <c r="N564" s="840"/>
      <c r="O564" s="840"/>
      <c r="P564" s="295" t="s">
        <v>400</v>
      </c>
      <c r="Q564" s="295"/>
      <c r="R564" s="295"/>
      <c r="S564" s="295"/>
      <c r="T564" s="295"/>
      <c r="U564" s="295"/>
      <c r="V564" s="295"/>
      <c r="W564" s="295"/>
      <c r="X564" s="295"/>
      <c r="Y564" s="295" t="s">
        <v>461</v>
      </c>
      <c r="Z564" s="295"/>
      <c r="AA564" s="295"/>
      <c r="AB564" s="295"/>
      <c r="AC564" s="840" t="s">
        <v>399</v>
      </c>
      <c r="AD564" s="840"/>
      <c r="AE564" s="840"/>
      <c r="AF564" s="840"/>
      <c r="AG564" s="840"/>
      <c r="AH564" s="295" t="s">
        <v>416</v>
      </c>
      <c r="AI564" s="295"/>
      <c r="AJ564" s="295"/>
      <c r="AK564" s="295"/>
      <c r="AL564" s="295" t="s">
        <v>23</v>
      </c>
      <c r="AM564" s="295"/>
      <c r="AN564" s="295"/>
      <c r="AO564" s="385"/>
      <c r="AP564" s="840" t="s">
        <v>466</v>
      </c>
      <c r="AQ564" s="840"/>
      <c r="AR564" s="840"/>
      <c r="AS564" s="840"/>
      <c r="AT564" s="840"/>
      <c r="AU564" s="840"/>
      <c r="AV564" s="840"/>
      <c r="AW564" s="840"/>
      <c r="AX564" s="840"/>
    </row>
    <row r="565" spans="1:50" ht="24" customHeight="1" x14ac:dyDescent="0.15">
      <c r="A565" s="926">
        <v>1</v>
      </c>
      <c r="B565" s="926">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6">
        <v>2</v>
      </c>
      <c r="B566" s="926">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6">
        <v>3</v>
      </c>
      <c r="B567" s="926">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6">
        <v>4</v>
      </c>
      <c r="B568" s="926">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6">
        <v>5</v>
      </c>
      <c r="B569" s="926">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6">
        <v>6</v>
      </c>
      <c r="B570" s="926">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6">
        <v>7</v>
      </c>
      <c r="B571" s="926">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6">
        <v>8</v>
      </c>
      <c r="B572" s="926">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6">
        <v>9</v>
      </c>
      <c r="B573" s="926">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6">
        <v>10</v>
      </c>
      <c r="B574" s="926">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6">
        <v>11</v>
      </c>
      <c r="B575" s="926">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6">
        <v>12</v>
      </c>
      <c r="B576" s="926">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6">
        <v>13</v>
      </c>
      <c r="B577" s="926">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6">
        <v>14</v>
      </c>
      <c r="B578" s="926">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6">
        <v>15</v>
      </c>
      <c r="B579" s="926">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6">
        <v>16</v>
      </c>
      <c r="B580" s="926">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6">
        <v>17</v>
      </c>
      <c r="B581" s="926">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6">
        <v>18</v>
      </c>
      <c r="B582" s="926">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6">
        <v>19</v>
      </c>
      <c r="B583" s="926">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6">
        <v>20</v>
      </c>
      <c r="B584" s="926">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6">
        <v>21</v>
      </c>
      <c r="B585" s="926">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6">
        <v>22</v>
      </c>
      <c r="B586" s="926">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6">
        <v>23</v>
      </c>
      <c r="B587" s="926">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6">
        <v>24</v>
      </c>
      <c r="B588" s="926">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6">
        <v>25</v>
      </c>
      <c r="B589" s="926">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6">
        <v>26</v>
      </c>
      <c r="B590" s="926">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6">
        <v>27</v>
      </c>
      <c r="B591" s="926">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6">
        <v>28</v>
      </c>
      <c r="B592" s="926">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6">
        <v>29</v>
      </c>
      <c r="B593" s="926">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6">
        <v>30</v>
      </c>
      <c r="B594" s="926">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5" t="s">
        <v>30</v>
      </c>
      <c r="D597" s="295"/>
      <c r="E597" s="295"/>
      <c r="F597" s="295"/>
      <c r="G597" s="295"/>
      <c r="H597" s="295"/>
      <c r="I597" s="295"/>
      <c r="J597" s="840" t="s">
        <v>465</v>
      </c>
      <c r="K597" s="840"/>
      <c r="L597" s="840"/>
      <c r="M597" s="840"/>
      <c r="N597" s="840"/>
      <c r="O597" s="840"/>
      <c r="P597" s="295" t="s">
        <v>400</v>
      </c>
      <c r="Q597" s="295"/>
      <c r="R597" s="295"/>
      <c r="S597" s="295"/>
      <c r="T597" s="295"/>
      <c r="U597" s="295"/>
      <c r="V597" s="295"/>
      <c r="W597" s="295"/>
      <c r="X597" s="295"/>
      <c r="Y597" s="295" t="s">
        <v>461</v>
      </c>
      <c r="Z597" s="295"/>
      <c r="AA597" s="295"/>
      <c r="AB597" s="295"/>
      <c r="AC597" s="840" t="s">
        <v>399</v>
      </c>
      <c r="AD597" s="840"/>
      <c r="AE597" s="840"/>
      <c r="AF597" s="840"/>
      <c r="AG597" s="840"/>
      <c r="AH597" s="295" t="s">
        <v>416</v>
      </c>
      <c r="AI597" s="295"/>
      <c r="AJ597" s="295"/>
      <c r="AK597" s="295"/>
      <c r="AL597" s="295" t="s">
        <v>23</v>
      </c>
      <c r="AM597" s="295"/>
      <c r="AN597" s="295"/>
      <c r="AO597" s="385"/>
      <c r="AP597" s="840" t="s">
        <v>466</v>
      </c>
      <c r="AQ597" s="840"/>
      <c r="AR597" s="840"/>
      <c r="AS597" s="840"/>
      <c r="AT597" s="840"/>
      <c r="AU597" s="840"/>
      <c r="AV597" s="840"/>
      <c r="AW597" s="840"/>
      <c r="AX597" s="840"/>
    </row>
    <row r="598" spans="1:50" ht="24" customHeight="1" x14ac:dyDescent="0.15">
      <c r="A598" s="926">
        <v>1</v>
      </c>
      <c r="B598" s="926">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6">
        <v>2</v>
      </c>
      <c r="B599" s="926">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6">
        <v>3</v>
      </c>
      <c r="B600" s="926">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6">
        <v>4</v>
      </c>
      <c r="B601" s="926">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6">
        <v>5</v>
      </c>
      <c r="B602" s="926">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6">
        <v>6</v>
      </c>
      <c r="B603" s="926">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6">
        <v>7</v>
      </c>
      <c r="B604" s="926">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6">
        <v>8</v>
      </c>
      <c r="B605" s="926">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6">
        <v>9</v>
      </c>
      <c r="B606" s="926">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6">
        <v>10</v>
      </c>
      <c r="B607" s="926">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6">
        <v>11</v>
      </c>
      <c r="B608" s="926">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6">
        <v>12</v>
      </c>
      <c r="B609" s="926">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6">
        <v>13</v>
      </c>
      <c r="B610" s="926">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6">
        <v>14</v>
      </c>
      <c r="B611" s="926">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6">
        <v>15</v>
      </c>
      <c r="B612" s="926">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6">
        <v>16</v>
      </c>
      <c r="B613" s="926">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6">
        <v>17</v>
      </c>
      <c r="B614" s="926">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6">
        <v>18</v>
      </c>
      <c r="B615" s="926">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6">
        <v>19</v>
      </c>
      <c r="B616" s="926">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6">
        <v>20</v>
      </c>
      <c r="B617" s="926">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6">
        <v>21</v>
      </c>
      <c r="B618" s="926">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6">
        <v>22</v>
      </c>
      <c r="B619" s="926">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6">
        <v>23</v>
      </c>
      <c r="B620" s="926">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6">
        <v>24</v>
      </c>
      <c r="B621" s="926">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6">
        <v>25</v>
      </c>
      <c r="B622" s="926">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6">
        <v>26</v>
      </c>
      <c r="B623" s="926">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6">
        <v>27</v>
      </c>
      <c r="B624" s="926">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6">
        <v>28</v>
      </c>
      <c r="B625" s="926">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6">
        <v>29</v>
      </c>
      <c r="B626" s="926">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6">
        <v>30</v>
      </c>
      <c r="B627" s="926">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5" t="s">
        <v>30</v>
      </c>
      <c r="D630" s="295"/>
      <c r="E630" s="295"/>
      <c r="F630" s="295"/>
      <c r="G630" s="295"/>
      <c r="H630" s="295"/>
      <c r="I630" s="295"/>
      <c r="J630" s="840" t="s">
        <v>465</v>
      </c>
      <c r="K630" s="840"/>
      <c r="L630" s="840"/>
      <c r="M630" s="840"/>
      <c r="N630" s="840"/>
      <c r="O630" s="840"/>
      <c r="P630" s="295" t="s">
        <v>400</v>
      </c>
      <c r="Q630" s="295"/>
      <c r="R630" s="295"/>
      <c r="S630" s="295"/>
      <c r="T630" s="295"/>
      <c r="U630" s="295"/>
      <c r="V630" s="295"/>
      <c r="W630" s="295"/>
      <c r="X630" s="295"/>
      <c r="Y630" s="295" t="s">
        <v>461</v>
      </c>
      <c r="Z630" s="295"/>
      <c r="AA630" s="295"/>
      <c r="AB630" s="295"/>
      <c r="AC630" s="840" t="s">
        <v>399</v>
      </c>
      <c r="AD630" s="840"/>
      <c r="AE630" s="840"/>
      <c r="AF630" s="840"/>
      <c r="AG630" s="840"/>
      <c r="AH630" s="295" t="s">
        <v>416</v>
      </c>
      <c r="AI630" s="295"/>
      <c r="AJ630" s="295"/>
      <c r="AK630" s="295"/>
      <c r="AL630" s="295" t="s">
        <v>23</v>
      </c>
      <c r="AM630" s="295"/>
      <c r="AN630" s="295"/>
      <c r="AO630" s="385"/>
      <c r="AP630" s="840" t="s">
        <v>466</v>
      </c>
      <c r="AQ630" s="840"/>
      <c r="AR630" s="840"/>
      <c r="AS630" s="840"/>
      <c r="AT630" s="840"/>
      <c r="AU630" s="840"/>
      <c r="AV630" s="840"/>
      <c r="AW630" s="840"/>
      <c r="AX630" s="840"/>
    </row>
    <row r="631" spans="1:50" ht="24" customHeight="1" x14ac:dyDescent="0.15">
      <c r="A631" s="926">
        <v>1</v>
      </c>
      <c r="B631" s="926">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6">
        <v>2</v>
      </c>
      <c r="B632" s="926">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6">
        <v>3</v>
      </c>
      <c r="B633" s="926">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6">
        <v>4</v>
      </c>
      <c r="B634" s="926">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6">
        <v>5</v>
      </c>
      <c r="B635" s="926">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6">
        <v>6</v>
      </c>
      <c r="B636" s="926">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6">
        <v>7</v>
      </c>
      <c r="B637" s="926">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6">
        <v>8</v>
      </c>
      <c r="B638" s="926">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6">
        <v>9</v>
      </c>
      <c r="B639" s="926">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6">
        <v>10</v>
      </c>
      <c r="B640" s="926">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6">
        <v>11</v>
      </c>
      <c r="B641" s="926">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6">
        <v>12</v>
      </c>
      <c r="B642" s="926">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6">
        <v>13</v>
      </c>
      <c r="B643" s="926">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6">
        <v>14</v>
      </c>
      <c r="B644" s="926">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6">
        <v>15</v>
      </c>
      <c r="B645" s="926">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6">
        <v>16</v>
      </c>
      <c r="B646" s="926">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6">
        <v>17</v>
      </c>
      <c r="B647" s="926">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6">
        <v>18</v>
      </c>
      <c r="B648" s="926">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6">
        <v>19</v>
      </c>
      <c r="B649" s="926">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6">
        <v>20</v>
      </c>
      <c r="B650" s="926">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6">
        <v>21</v>
      </c>
      <c r="B651" s="926">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6">
        <v>22</v>
      </c>
      <c r="B652" s="926">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6">
        <v>23</v>
      </c>
      <c r="B653" s="926">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6">
        <v>24</v>
      </c>
      <c r="B654" s="926">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6">
        <v>25</v>
      </c>
      <c r="B655" s="926">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6">
        <v>26</v>
      </c>
      <c r="B656" s="926">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6">
        <v>27</v>
      </c>
      <c r="B657" s="926">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6">
        <v>28</v>
      </c>
      <c r="B658" s="926">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6">
        <v>29</v>
      </c>
      <c r="B659" s="926">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6">
        <v>30</v>
      </c>
      <c r="B660" s="926">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5" t="s">
        <v>30</v>
      </c>
      <c r="D663" s="295"/>
      <c r="E663" s="295"/>
      <c r="F663" s="295"/>
      <c r="G663" s="295"/>
      <c r="H663" s="295"/>
      <c r="I663" s="295"/>
      <c r="J663" s="840" t="s">
        <v>465</v>
      </c>
      <c r="K663" s="840"/>
      <c r="L663" s="840"/>
      <c r="M663" s="840"/>
      <c r="N663" s="840"/>
      <c r="O663" s="840"/>
      <c r="P663" s="295" t="s">
        <v>400</v>
      </c>
      <c r="Q663" s="295"/>
      <c r="R663" s="295"/>
      <c r="S663" s="295"/>
      <c r="T663" s="295"/>
      <c r="U663" s="295"/>
      <c r="V663" s="295"/>
      <c r="W663" s="295"/>
      <c r="X663" s="295"/>
      <c r="Y663" s="295" t="s">
        <v>461</v>
      </c>
      <c r="Z663" s="295"/>
      <c r="AA663" s="295"/>
      <c r="AB663" s="295"/>
      <c r="AC663" s="840" t="s">
        <v>399</v>
      </c>
      <c r="AD663" s="840"/>
      <c r="AE663" s="840"/>
      <c r="AF663" s="840"/>
      <c r="AG663" s="840"/>
      <c r="AH663" s="295" t="s">
        <v>416</v>
      </c>
      <c r="AI663" s="295"/>
      <c r="AJ663" s="295"/>
      <c r="AK663" s="295"/>
      <c r="AL663" s="295" t="s">
        <v>23</v>
      </c>
      <c r="AM663" s="295"/>
      <c r="AN663" s="295"/>
      <c r="AO663" s="385"/>
      <c r="AP663" s="840" t="s">
        <v>466</v>
      </c>
      <c r="AQ663" s="840"/>
      <c r="AR663" s="840"/>
      <c r="AS663" s="840"/>
      <c r="AT663" s="840"/>
      <c r="AU663" s="840"/>
      <c r="AV663" s="840"/>
      <c r="AW663" s="840"/>
      <c r="AX663" s="840"/>
    </row>
    <row r="664" spans="1:50" ht="24" customHeight="1" x14ac:dyDescent="0.15">
      <c r="A664" s="926">
        <v>1</v>
      </c>
      <c r="B664" s="926">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6">
        <v>2</v>
      </c>
      <c r="B665" s="926">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6">
        <v>3</v>
      </c>
      <c r="B666" s="926">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6">
        <v>4</v>
      </c>
      <c r="B667" s="926">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6">
        <v>5</v>
      </c>
      <c r="B668" s="926">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6">
        <v>6</v>
      </c>
      <c r="B669" s="926">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6">
        <v>7</v>
      </c>
      <c r="B670" s="926">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6">
        <v>8</v>
      </c>
      <c r="B671" s="926">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6">
        <v>9</v>
      </c>
      <c r="B672" s="926">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6">
        <v>10</v>
      </c>
      <c r="B673" s="926">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6">
        <v>11</v>
      </c>
      <c r="B674" s="926">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6">
        <v>12</v>
      </c>
      <c r="B675" s="926">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6">
        <v>13</v>
      </c>
      <c r="B676" s="926">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6">
        <v>14</v>
      </c>
      <c r="B677" s="926">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6">
        <v>15</v>
      </c>
      <c r="B678" s="926">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6">
        <v>16</v>
      </c>
      <c r="B679" s="926">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6">
        <v>17</v>
      </c>
      <c r="B680" s="926">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6">
        <v>18</v>
      </c>
      <c r="B681" s="926">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6">
        <v>19</v>
      </c>
      <c r="B682" s="926">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6">
        <v>20</v>
      </c>
      <c r="B683" s="926">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6">
        <v>21</v>
      </c>
      <c r="B684" s="926">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6">
        <v>22</v>
      </c>
      <c r="B685" s="926">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6">
        <v>23</v>
      </c>
      <c r="B686" s="926">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6">
        <v>24</v>
      </c>
      <c r="B687" s="926">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6">
        <v>25</v>
      </c>
      <c r="B688" s="926">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6">
        <v>26</v>
      </c>
      <c r="B689" s="926">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6">
        <v>27</v>
      </c>
      <c r="B690" s="926">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6">
        <v>28</v>
      </c>
      <c r="B691" s="926">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6">
        <v>29</v>
      </c>
      <c r="B692" s="926">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6">
        <v>30</v>
      </c>
      <c r="B693" s="926">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5" t="s">
        <v>30</v>
      </c>
      <c r="D696" s="295"/>
      <c r="E696" s="295"/>
      <c r="F696" s="295"/>
      <c r="G696" s="295"/>
      <c r="H696" s="295"/>
      <c r="I696" s="295"/>
      <c r="J696" s="840" t="s">
        <v>465</v>
      </c>
      <c r="K696" s="840"/>
      <c r="L696" s="840"/>
      <c r="M696" s="840"/>
      <c r="N696" s="840"/>
      <c r="O696" s="840"/>
      <c r="P696" s="295" t="s">
        <v>400</v>
      </c>
      <c r="Q696" s="295"/>
      <c r="R696" s="295"/>
      <c r="S696" s="295"/>
      <c r="T696" s="295"/>
      <c r="U696" s="295"/>
      <c r="V696" s="295"/>
      <c r="W696" s="295"/>
      <c r="X696" s="295"/>
      <c r="Y696" s="295" t="s">
        <v>461</v>
      </c>
      <c r="Z696" s="295"/>
      <c r="AA696" s="295"/>
      <c r="AB696" s="295"/>
      <c r="AC696" s="840" t="s">
        <v>399</v>
      </c>
      <c r="AD696" s="840"/>
      <c r="AE696" s="840"/>
      <c r="AF696" s="840"/>
      <c r="AG696" s="840"/>
      <c r="AH696" s="295" t="s">
        <v>416</v>
      </c>
      <c r="AI696" s="295"/>
      <c r="AJ696" s="295"/>
      <c r="AK696" s="295"/>
      <c r="AL696" s="295" t="s">
        <v>23</v>
      </c>
      <c r="AM696" s="295"/>
      <c r="AN696" s="295"/>
      <c r="AO696" s="385"/>
      <c r="AP696" s="840" t="s">
        <v>466</v>
      </c>
      <c r="AQ696" s="840"/>
      <c r="AR696" s="840"/>
      <c r="AS696" s="840"/>
      <c r="AT696" s="840"/>
      <c r="AU696" s="840"/>
      <c r="AV696" s="840"/>
      <c r="AW696" s="840"/>
      <c r="AX696" s="840"/>
    </row>
    <row r="697" spans="1:50" ht="24" customHeight="1" x14ac:dyDescent="0.15">
      <c r="A697" s="926">
        <v>1</v>
      </c>
      <c r="B697" s="926">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6">
        <v>2</v>
      </c>
      <c r="B698" s="926">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6">
        <v>3</v>
      </c>
      <c r="B699" s="926">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6">
        <v>4</v>
      </c>
      <c r="B700" s="926">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6">
        <v>5</v>
      </c>
      <c r="B701" s="926">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6">
        <v>6</v>
      </c>
      <c r="B702" s="926">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6">
        <v>7</v>
      </c>
      <c r="B703" s="926">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6">
        <v>8</v>
      </c>
      <c r="B704" s="926">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6">
        <v>9</v>
      </c>
      <c r="B705" s="926">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6">
        <v>10</v>
      </c>
      <c r="B706" s="926">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6">
        <v>11</v>
      </c>
      <c r="B707" s="926">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6">
        <v>12</v>
      </c>
      <c r="B708" s="926">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6">
        <v>13</v>
      </c>
      <c r="B709" s="926">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6">
        <v>14</v>
      </c>
      <c r="B710" s="926">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6">
        <v>15</v>
      </c>
      <c r="B711" s="926">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6">
        <v>16</v>
      </c>
      <c r="B712" s="926">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6">
        <v>17</v>
      </c>
      <c r="B713" s="926">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6">
        <v>18</v>
      </c>
      <c r="B714" s="926">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6">
        <v>19</v>
      </c>
      <c r="B715" s="926">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6">
        <v>20</v>
      </c>
      <c r="B716" s="926">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6">
        <v>21</v>
      </c>
      <c r="B717" s="926">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6">
        <v>22</v>
      </c>
      <c r="B718" s="926">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6">
        <v>23</v>
      </c>
      <c r="B719" s="926">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6">
        <v>24</v>
      </c>
      <c r="B720" s="926">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6">
        <v>25</v>
      </c>
      <c r="B721" s="926">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6">
        <v>26</v>
      </c>
      <c r="B722" s="926">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6">
        <v>27</v>
      </c>
      <c r="B723" s="926">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6">
        <v>28</v>
      </c>
      <c r="B724" s="926">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6">
        <v>29</v>
      </c>
      <c r="B725" s="926">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6">
        <v>30</v>
      </c>
      <c r="B726" s="926">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5" t="s">
        <v>30</v>
      </c>
      <c r="D729" s="295"/>
      <c r="E729" s="295"/>
      <c r="F729" s="295"/>
      <c r="G729" s="295"/>
      <c r="H729" s="295"/>
      <c r="I729" s="295"/>
      <c r="J729" s="840" t="s">
        <v>465</v>
      </c>
      <c r="K729" s="840"/>
      <c r="L729" s="840"/>
      <c r="M729" s="840"/>
      <c r="N729" s="840"/>
      <c r="O729" s="840"/>
      <c r="P729" s="295" t="s">
        <v>400</v>
      </c>
      <c r="Q729" s="295"/>
      <c r="R729" s="295"/>
      <c r="S729" s="295"/>
      <c r="T729" s="295"/>
      <c r="U729" s="295"/>
      <c r="V729" s="295"/>
      <c r="W729" s="295"/>
      <c r="X729" s="295"/>
      <c r="Y729" s="295" t="s">
        <v>461</v>
      </c>
      <c r="Z729" s="295"/>
      <c r="AA729" s="295"/>
      <c r="AB729" s="295"/>
      <c r="AC729" s="840" t="s">
        <v>399</v>
      </c>
      <c r="AD729" s="840"/>
      <c r="AE729" s="840"/>
      <c r="AF729" s="840"/>
      <c r="AG729" s="840"/>
      <c r="AH729" s="295" t="s">
        <v>416</v>
      </c>
      <c r="AI729" s="295"/>
      <c r="AJ729" s="295"/>
      <c r="AK729" s="295"/>
      <c r="AL729" s="295" t="s">
        <v>23</v>
      </c>
      <c r="AM729" s="295"/>
      <c r="AN729" s="295"/>
      <c r="AO729" s="385"/>
      <c r="AP729" s="840" t="s">
        <v>466</v>
      </c>
      <c r="AQ729" s="840"/>
      <c r="AR729" s="840"/>
      <c r="AS729" s="840"/>
      <c r="AT729" s="840"/>
      <c r="AU729" s="840"/>
      <c r="AV729" s="840"/>
      <c r="AW729" s="840"/>
      <c r="AX729" s="840"/>
    </row>
    <row r="730" spans="1:50" ht="24" customHeight="1" x14ac:dyDescent="0.15">
      <c r="A730" s="926">
        <v>1</v>
      </c>
      <c r="B730" s="926">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6">
        <v>2</v>
      </c>
      <c r="B731" s="926">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6">
        <v>3</v>
      </c>
      <c r="B732" s="926">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6">
        <v>4</v>
      </c>
      <c r="B733" s="926">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6">
        <v>5</v>
      </c>
      <c r="B734" s="926">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6">
        <v>6</v>
      </c>
      <c r="B735" s="926">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6">
        <v>7</v>
      </c>
      <c r="B736" s="926">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6">
        <v>8</v>
      </c>
      <c r="B737" s="926">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6">
        <v>9</v>
      </c>
      <c r="B738" s="926">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6">
        <v>10</v>
      </c>
      <c r="B739" s="926">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6">
        <v>11</v>
      </c>
      <c r="B740" s="926">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6">
        <v>12</v>
      </c>
      <c r="B741" s="926">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6">
        <v>13</v>
      </c>
      <c r="B742" s="926">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6">
        <v>14</v>
      </c>
      <c r="B743" s="926">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6">
        <v>15</v>
      </c>
      <c r="B744" s="926">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6">
        <v>16</v>
      </c>
      <c r="B745" s="926">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6">
        <v>17</v>
      </c>
      <c r="B746" s="926">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6">
        <v>18</v>
      </c>
      <c r="B747" s="926">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6">
        <v>19</v>
      </c>
      <c r="B748" s="926">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6">
        <v>20</v>
      </c>
      <c r="B749" s="926">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6">
        <v>21</v>
      </c>
      <c r="B750" s="926">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6">
        <v>22</v>
      </c>
      <c r="B751" s="926">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6">
        <v>23</v>
      </c>
      <c r="B752" s="926">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6">
        <v>24</v>
      </c>
      <c r="B753" s="926">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6">
        <v>25</v>
      </c>
      <c r="B754" s="926">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6">
        <v>26</v>
      </c>
      <c r="B755" s="926">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6">
        <v>27</v>
      </c>
      <c r="B756" s="926">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6">
        <v>28</v>
      </c>
      <c r="B757" s="926">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6">
        <v>29</v>
      </c>
      <c r="B758" s="926">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6">
        <v>30</v>
      </c>
      <c r="B759" s="926">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5" t="s">
        <v>30</v>
      </c>
      <c r="D762" s="295"/>
      <c r="E762" s="295"/>
      <c r="F762" s="295"/>
      <c r="G762" s="295"/>
      <c r="H762" s="295"/>
      <c r="I762" s="295"/>
      <c r="J762" s="840" t="s">
        <v>465</v>
      </c>
      <c r="K762" s="840"/>
      <c r="L762" s="840"/>
      <c r="M762" s="840"/>
      <c r="N762" s="840"/>
      <c r="O762" s="840"/>
      <c r="P762" s="295" t="s">
        <v>400</v>
      </c>
      <c r="Q762" s="295"/>
      <c r="R762" s="295"/>
      <c r="S762" s="295"/>
      <c r="T762" s="295"/>
      <c r="U762" s="295"/>
      <c r="V762" s="295"/>
      <c r="W762" s="295"/>
      <c r="X762" s="295"/>
      <c r="Y762" s="295" t="s">
        <v>461</v>
      </c>
      <c r="Z762" s="295"/>
      <c r="AA762" s="295"/>
      <c r="AB762" s="295"/>
      <c r="AC762" s="840" t="s">
        <v>399</v>
      </c>
      <c r="AD762" s="840"/>
      <c r="AE762" s="840"/>
      <c r="AF762" s="840"/>
      <c r="AG762" s="840"/>
      <c r="AH762" s="295" t="s">
        <v>416</v>
      </c>
      <c r="AI762" s="295"/>
      <c r="AJ762" s="295"/>
      <c r="AK762" s="295"/>
      <c r="AL762" s="295" t="s">
        <v>23</v>
      </c>
      <c r="AM762" s="295"/>
      <c r="AN762" s="295"/>
      <c r="AO762" s="385"/>
      <c r="AP762" s="840" t="s">
        <v>466</v>
      </c>
      <c r="AQ762" s="840"/>
      <c r="AR762" s="840"/>
      <c r="AS762" s="840"/>
      <c r="AT762" s="840"/>
      <c r="AU762" s="840"/>
      <c r="AV762" s="840"/>
      <c r="AW762" s="840"/>
      <c r="AX762" s="840"/>
    </row>
    <row r="763" spans="1:50" ht="24" customHeight="1" x14ac:dyDescent="0.15">
      <c r="A763" s="926">
        <v>1</v>
      </c>
      <c r="B763" s="926">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6">
        <v>2</v>
      </c>
      <c r="B764" s="926">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6">
        <v>3</v>
      </c>
      <c r="B765" s="926">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6">
        <v>4</v>
      </c>
      <c r="B766" s="926">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6">
        <v>5</v>
      </c>
      <c r="B767" s="926">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6">
        <v>6</v>
      </c>
      <c r="B768" s="926">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6">
        <v>7</v>
      </c>
      <c r="B769" s="926">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6">
        <v>8</v>
      </c>
      <c r="B770" s="926">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6">
        <v>9</v>
      </c>
      <c r="B771" s="926">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6">
        <v>10</v>
      </c>
      <c r="B772" s="926">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6">
        <v>11</v>
      </c>
      <c r="B773" s="926">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6">
        <v>12</v>
      </c>
      <c r="B774" s="926">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6">
        <v>13</v>
      </c>
      <c r="B775" s="926">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6">
        <v>14</v>
      </c>
      <c r="B776" s="926">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6">
        <v>15</v>
      </c>
      <c r="B777" s="926">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6">
        <v>16</v>
      </c>
      <c r="B778" s="926">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6">
        <v>17</v>
      </c>
      <c r="B779" s="926">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6">
        <v>18</v>
      </c>
      <c r="B780" s="926">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6">
        <v>19</v>
      </c>
      <c r="B781" s="926">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6">
        <v>20</v>
      </c>
      <c r="B782" s="926">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6">
        <v>21</v>
      </c>
      <c r="B783" s="926">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6">
        <v>22</v>
      </c>
      <c r="B784" s="926">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6">
        <v>23</v>
      </c>
      <c r="B785" s="926">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6">
        <v>24</v>
      </c>
      <c r="B786" s="926">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6">
        <v>25</v>
      </c>
      <c r="B787" s="926">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6">
        <v>26</v>
      </c>
      <c r="B788" s="926">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6">
        <v>27</v>
      </c>
      <c r="B789" s="926">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6">
        <v>28</v>
      </c>
      <c r="B790" s="926">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6">
        <v>29</v>
      </c>
      <c r="B791" s="926">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6">
        <v>30</v>
      </c>
      <c r="B792" s="926">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5" t="s">
        <v>30</v>
      </c>
      <c r="D795" s="295"/>
      <c r="E795" s="295"/>
      <c r="F795" s="295"/>
      <c r="G795" s="295"/>
      <c r="H795" s="295"/>
      <c r="I795" s="295"/>
      <c r="J795" s="840" t="s">
        <v>465</v>
      </c>
      <c r="K795" s="840"/>
      <c r="L795" s="840"/>
      <c r="M795" s="840"/>
      <c r="N795" s="840"/>
      <c r="O795" s="840"/>
      <c r="P795" s="295" t="s">
        <v>400</v>
      </c>
      <c r="Q795" s="295"/>
      <c r="R795" s="295"/>
      <c r="S795" s="295"/>
      <c r="T795" s="295"/>
      <c r="U795" s="295"/>
      <c r="V795" s="295"/>
      <c r="W795" s="295"/>
      <c r="X795" s="295"/>
      <c r="Y795" s="295" t="s">
        <v>461</v>
      </c>
      <c r="Z795" s="295"/>
      <c r="AA795" s="295"/>
      <c r="AB795" s="295"/>
      <c r="AC795" s="840" t="s">
        <v>399</v>
      </c>
      <c r="AD795" s="840"/>
      <c r="AE795" s="840"/>
      <c r="AF795" s="840"/>
      <c r="AG795" s="840"/>
      <c r="AH795" s="295" t="s">
        <v>416</v>
      </c>
      <c r="AI795" s="295"/>
      <c r="AJ795" s="295"/>
      <c r="AK795" s="295"/>
      <c r="AL795" s="295" t="s">
        <v>23</v>
      </c>
      <c r="AM795" s="295"/>
      <c r="AN795" s="295"/>
      <c r="AO795" s="385"/>
      <c r="AP795" s="840" t="s">
        <v>466</v>
      </c>
      <c r="AQ795" s="840"/>
      <c r="AR795" s="840"/>
      <c r="AS795" s="840"/>
      <c r="AT795" s="840"/>
      <c r="AU795" s="840"/>
      <c r="AV795" s="840"/>
      <c r="AW795" s="840"/>
      <c r="AX795" s="840"/>
    </row>
    <row r="796" spans="1:50" ht="24" customHeight="1" x14ac:dyDescent="0.15">
      <c r="A796" s="926">
        <v>1</v>
      </c>
      <c r="B796" s="926">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6">
        <v>2</v>
      </c>
      <c r="B797" s="926">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6">
        <v>3</v>
      </c>
      <c r="B798" s="926">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6">
        <v>4</v>
      </c>
      <c r="B799" s="926">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6">
        <v>5</v>
      </c>
      <c r="B800" s="926">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6">
        <v>6</v>
      </c>
      <c r="B801" s="926">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6">
        <v>7</v>
      </c>
      <c r="B802" s="926">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6">
        <v>8</v>
      </c>
      <c r="B803" s="926">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6">
        <v>9</v>
      </c>
      <c r="B804" s="926">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6">
        <v>10</v>
      </c>
      <c r="B805" s="926">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6">
        <v>11</v>
      </c>
      <c r="B806" s="926">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6">
        <v>12</v>
      </c>
      <c r="B807" s="926">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6">
        <v>13</v>
      </c>
      <c r="B808" s="926">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6">
        <v>14</v>
      </c>
      <c r="B809" s="926">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6">
        <v>15</v>
      </c>
      <c r="B810" s="926">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6">
        <v>16</v>
      </c>
      <c r="B811" s="926">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6">
        <v>17</v>
      </c>
      <c r="B812" s="926">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6">
        <v>18</v>
      </c>
      <c r="B813" s="926">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6">
        <v>19</v>
      </c>
      <c r="B814" s="926">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6">
        <v>20</v>
      </c>
      <c r="B815" s="926">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6">
        <v>21</v>
      </c>
      <c r="B816" s="926">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6">
        <v>22</v>
      </c>
      <c r="B817" s="926">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6">
        <v>23</v>
      </c>
      <c r="B818" s="926">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6">
        <v>24</v>
      </c>
      <c r="B819" s="926">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6">
        <v>25</v>
      </c>
      <c r="B820" s="926">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6">
        <v>26</v>
      </c>
      <c r="B821" s="926">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6">
        <v>27</v>
      </c>
      <c r="B822" s="926">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6">
        <v>28</v>
      </c>
      <c r="B823" s="926">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6">
        <v>29</v>
      </c>
      <c r="B824" s="926">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6">
        <v>30</v>
      </c>
      <c r="B825" s="926">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5" t="s">
        <v>30</v>
      </c>
      <c r="D828" s="295"/>
      <c r="E828" s="295"/>
      <c r="F828" s="295"/>
      <c r="G828" s="295"/>
      <c r="H828" s="295"/>
      <c r="I828" s="295"/>
      <c r="J828" s="840" t="s">
        <v>465</v>
      </c>
      <c r="K828" s="840"/>
      <c r="L828" s="840"/>
      <c r="M828" s="840"/>
      <c r="N828" s="840"/>
      <c r="O828" s="840"/>
      <c r="P828" s="295" t="s">
        <v>400</v>
      </c>
      <c r="Q828" s="295"/>
      <c r="R828" s="295"/>
      <c r="S828" s="295"/>
      <c r="T828" s="295"/>
      <c r="U828" s="295"/>
      <c r="V828" s="295"/>
      <c r="W828" s="295"/>
      <c r="X828" s="295"/>
      <c r="Y828" s="295" t="s">
        <v>461</v>
      </c>
      <c r="Z828" s="295"/>
      <c r="AA828" s="295"/>
      <c r="AB828" s="295"/>
      <c r="AC828" s="840" t="s">
        <v>399</v>
      </c>
      <c r="AD828" s="840"/>
      <c r="AE828" s="840"/>
      <c r="AF828" s="840"/>
      <c r="AG828" s="840"/>
      <c r="AH828" s="295" t="s">
        <v>416</v>
      </c>
      <c r="AI828" s="295"/>
      <c r="AJ828" s="295"/>
      <c r="AK828" s="295"/>
      <c r="AL828" s="295" t="s">
        <v>23</v>
      </c>
      <c r="AM828" s="295"/>
      <c r="AN828" s="295"/>
      <c r="AO828" s="385"/>
      <c r="AP828" s="840" t="s">
        <v>466</v>
      </c>
      <c r="AQ828" s="840"/>
      <c r="AR828" s="840"/>
      <c r="AS828" s="840"/>
      <c r="AT828" s="840"/>
      <c r="AU828" s="840"/>
      <c r="AV828" s="840"/>
      <c r="AW828" s="840"/>
      <c r="AX828" s="840"/>
    </row>
    <row r="829" spans="1:50" ht="24" customHeight="1" x14ac:dyDescent="0.15">
      <c r="A829" s="926">
        <v>1</v>
      </c>
      <c r="B829" s="926">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6">
        <v>2</v>
      </c>
      <c r="B830" s="926">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6">
        <v>3</v>
      </c>
      <c r="B831" s="926">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6">
        <v>4</v>
      </c>
      <c r="B832" s="926">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6">
        <v>5</v>
      </c>
      <c r="B833" s="926">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6">
        <v>6</v>
      </c>
      <c r="B834" s="926">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6">
        <v>7</v>
      </c>
      <c r="B835" s="926">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6">
        <v>8</v>
      </c>
      <c r="B836" s="926">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6">
        <v>9</v>
      </c>
      <c r="B837" s="926">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6">
        <v>10</v>
      </c>
      <c r="B838" s="926">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6">
        <v>11</v>
      </c>
      <c r="B839" s="926">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6">
        <v>12</v>
      </c>
      <c r="B840" s="926">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6">
        <v>13</v>
      </c>
      <c r="B841" s="926">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6">
        <v>14</v>
      </c>
      <c r="B842" s="926">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6">
        <v>15</v>
      </c>
      <c r="B843" s="926">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6">
        <v>16</v>
      </c>
      <c r="B844" s="926">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6">
        <v>17</v>
      </c>
      <c r="B845" s="926">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6">
        <v>18</v>
      </c>
      <c r="B846" s="926">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6">
        <v>19</v>
      </c>
      <c r="B847" s="926">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6">
        <v>20</v>
      </c>
      <c r="B848" s="926">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6">
        <v>21</v>
      </c>
      <c r="B849" s="926">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6">
        <v>22</v>
      </c>
      <c r="B850" s="926">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6">
        <v>23</v>
      </c>
      <c r="B851" s="926">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6">
        <v>24</v>
      </c>
      <c r="B852" s="926">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6">
        <v>25</v>
      </c>
      <c r="B853" s="926">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6">
        <v>26</v>
      </c>
      <c r="B854" s="926">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6">
        <v>27</v>
      </c>
      <c r="B855" s="926">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6">
        <v>28</v>
      </c>
      <c r="B856" s="926">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6">
        <v>29</v>
      </c>
      <c r="B857" s="926">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6">
        <v>30</v>
      </c>
      <c r="B858" s="926">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5" t="s">
        <v>30</v>
      </c>
      <c r="D861" s="295"/>
      <c r="E861" s="295"/>
      <c r="F861" s="295"/>
      <c r="G861" s="295"/>
      <c r="H861" s="295"/>
      <c r="I861" s="295"/>
      <c r="J861" s="840" t="s">
        <v>465</v>
      </c>
      <c r="K861" s="840"/>
      <c r="L861" s="840"/>
      <c r="M861" s="840"/>
      <c r="N861" s="840"/>
      <c r="O861" s="840"/>
      <c r="P861" s="295" t="s">
        <v>400</v>
      </c>
      <c r="Q861" s="295"/>
      <c r="R861" s="295"/>
      <c r="S861" s="295"/>
      <c r="T861" s="295"/>
      <c r="U861" s="295"/>
      <c r="V861" s="295"/>
      <c r="W861" s="295"/>
      <c r="X861" s="295"/>
      <c r="Y861" s="295" t="s">
        <v>461</v>
      </c>
      <c r="Z861" s="295"/>
      <c r="AA861" s="295"/>
      <c r="AB861" s="295"/>
      <c r="AC861" s="840" t="s">
        <v>399</v>
      </c>
      <c r="AD861" s="840"/>
      <c r="AE861" s="840"/>
      <c r="AF861" s="840"/>
      <c r="AG861" s="840"/>
      <c r="AH861" s="295" t="s">
        <v>416</v>
      </c>
      <c r="AI861" s="295"/>
      <c r="AJ861" s="295"/>
      <c r="AK861" s="295"/>
      <c r="AL861" s="295" t="s">
        <v>23</v>
      </c>
      <c r="AM861" s="295"/>
      <c r="AN861" s="295"/>
      <c r="AO861" s="385"/>
      <c r="AP861" s="840" t="s">
        <v>466</v>
      </c>
      <c r="AQ861" s="840"/>
      <c r="AR861" s="840"/>
      <c r="AS861" s="840"/>
      <c r="AT861" s="840"/>
      <c r="AU861" s="840"/>
      <c r="AV861" s="840"/>
      <c r="AW861" s="840"/>
      <c r="AX861" s="840"/>
    </row>
    <row r="862" spans="1:50" ht="24" customHeight="1" x14ac:dyDescent="0.15">
      <c r="A862" s="926">
        <v>1</v>
      </c>
      <c r="B862" s="926">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6">
        <v>2</v>
      </c>
      <c r="B863" s="926">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6">
        <v>3</v>
      </c>
      <c r="B864" s="926">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6">
        <v>4</v>
      </c>
      <c r="B865" s="926">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6">
        <v>5</v>
      </c>
      <c r="B866" s="926">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6">
        <v>6</v>
      </c>
      <c r="B867" s="926">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6">
        <v>7</v>
      </c>
      <c r="B868" s="926">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6">
        <v>8</v>
      </c>
      <c r="B869" s="926">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6">
        <v>9</v>
      </c>
      <c r="B870" s="926">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6">
        <v>10</v>
      </c>
      <c r="B871" s="926">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6">
        <v>11</v>
      </c>
      <c r="B872" s="926">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6">
        <v>12</v>
      </c>
      <c r="B873" s="926">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6">
        <v>13</v>
      </c>
      <c r="B874" s="926">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6">
        <v>14</v>
      </c>
      <c r="B875" s="926">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6">
        <v>15</v>
      </c>
      <c r="B876" s="926">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6">
        <v>16</v>
      </c>
      <c r="B877" s="926">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6">
        <v>17</v>
      </c>
      <c r="B878" s="926">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6">
        <v>18</v>
      </c>
      <c r="B879" s="926">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6">
        <v>19</v>
      </c>
      <c r="B880" s="926">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6">
        <v>20</v>
      </c>
      <c r="B881" s="926">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6">
        <v>21</v>
      </c>
      <c r="B882" s="926">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6">
        <v>22</v>
      </c>
      <c r="B883" s="926">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6">
        <v>23</v>
      </c>
      <c r="B884" s="926">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6">
        <v>24</v>
      </c>
      <c r="B885" s="926">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6">
        <v>25</v>
      </c>
      <c r="B886" s="926">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6">
        <v>26</v>
      </c>
      <c r="B887" s="926">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6">
        <v>27</v>
      </c>
      <c r="B888" s="926">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6">
        <v>28</v>
      </c>
      <c r="B889" s="926">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6">
        <v>29</v>
      </c>
      <c r="B890" s="926">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6">
        <v>30</v>
      </c>
      <c r="B891" s="926">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5" t="s">
        <v>30</v>
      </c>
      <c r="D894" s="295"/>
      <c r="E894" s="295"/>
      <c r="F894" s="295"/>
      <c r="G894" s="295"/>
      <c r="H894" s="295"/>
      <c r="I894" s="295"/>
      <c r="J894" s="840" t="s">
        <v>465</v>
      </c>
      <c r="K894" s="840"/>
      <c r="L894" s="840"/>
      <c r="M894" s="840"/>
      <c r="N894" s="840"/>
      <c r="O894" s="840"/>
      <c r="P894" s="295" t="s">
        <v>400</v>
      </c>
      <c r="Q894" s="295"/>
      <c r="R894" s="295"/>
      <c r="S894" s="295"/>
      <c r="T894" s="295"/>
      <c r="U894" s="295"/>
      <c r="V894" s="295"/>
      <c r="W894" s="295"/>
      <c r="X894" s="295"/>
      <c r="Y894" s="295" t="s">
        <v>461</v>
      </c>
      <c r="Z894" s="295"/>
      <c r="AA894" s="295"/>
      <c r="AB894" s="295"/>
      <c r="AC894" s="840" t="s">
        <v>399</v>
      </c>
      <c r="AD894" s="840"/>
      <c r="AE894" s="840"/>
      <c r="AF894" s="840"/>
      <c r="AG894" s="840"/>
      <c r="AH894" s="295" t="s">
        <v>416</v>
      </c>
      <c r="AI894" s="295"/>
      <c r="AJ894" s="295"/>
      <c r="AK894" s="295"/>
      <c r="AL894" s="295" t="s">
        <v>23</v>
      </c>
      <c r="AM894" s="295"/>
      <c r="AN894" s="295"/>
      <c r="AO894" s="385"/>
      <c r="AP894" s="840" t="s">
        <v>466</v>
      </c>
      <c r="AQ894" s="840"/>
      <c r="AR894" s="840"/>
      <c r="AS894" s="840"/>
      <c r="AT894" s="840"/>
      <c r="AU894" s="840"/>
      <c r="AV894" s="840"/>
      <c r="AW894" s="840"/>
      <c r="AX894" s="840"/>
    </row>
    <row r="895" spans="1:50" ht="24" customHeight="1" x14ac:dyDescent="0.15">
      <c r="A895" s="926">
        <v>1</v>
      </c>
      <c r="B895" s="926">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6">
        <v>2</v>
      </c>
      <c r="B896" s="926">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6">
        <v>3</v>
      </c>
      <c r="B897" s="926">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6">
        <v>4</v>
      </c>
      <c r="B898" s="926">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6">
        <v>5</v>
      </c>
      <c r="B899" s="926">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6">
        <v>6</v>
      </c>
      <c r="B900" s="926">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6">
        <v>7</v>
      </c>
      <c r="B901" s="926">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6">
        <v>8</v>
      </c>
      <c r="B902" s="926">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6">
        <v>9</v>
      </c>
      <c r="B903" s="926">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6">
        <v>10</v>
      </c>
      <c r="B904" s="926">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6">
        <v>11</v>
      </c>
      <c r="B905" s="926">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6">
        <v>12</v>
      </c>
      <c r="B906" s="926">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6">
        <v>13</v>
      </c>
      <c r="B907" s="926">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6">
        <v>14</v>
      </c>
      <c r="B908" s="926">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6">
        <v>15</v>
      </c>
      <c r="B909" s="926">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6">
        <v>16</v>
      </c>
      <c r="B910" s="926">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6">
        <v>17</v>
      </c>
      <c r="B911" s="926">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6">
        <v>18</v>
      </c>
      <c r="B912" s="926">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6">
        <v>19</v>
      </c>
      <c r="B913" s="926">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6">
        <v>20</v>
      </c>
      <c r="B914" s="926">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6">
        <v>21</v>
      </c>
      <c r="B915" s="926">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6">
        <v>22</v>
      </c>
      <c r="B916" s="926">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6">
        <v>23</v>
      </c>
      <c r="B917" s="926">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6">
        <v>24</v>
      </c>
      <c r="B918" s="926">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6">
        <v>25</v>
      </c>
      <c r="B919" s="926">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6">
        <v>26</v>
      </c>
      <c r="B920" s="926">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6">
        <v>27</v>
      </c>
      <c r="B921" s="926">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6">
        <v>28</v>
      </c>
      <c r="B922" s="926">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6">
        <v>29</v>
      </c>
      <c r="B923" s="926">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6">
        <v>30</v>
      </c>
      <c r="B924" s="926">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5" t="s">
        <v>30</v>
      </c>
      <c r="D927" s="295"/>
      <c r="E927" s="295"/>
      <c r="F927" s="295"/>
      <c r="G927" s="295"/>
      <c r="H927" s="295"/>
      <c r="I927" s="295"/>
      <c r="J927" s="840" t="s">
        <v>465</v>
      </c>
      <c r="K927" s="840"/>
      <c r="L927" s="840"/>
      <c r="M927" s="840"/>
      <c r="N927" s="840"/>
      <c r="O927" s="840"/>
      <c r="P927" s="295" t="s">
        <v>400</v>
      </c>
      <c r="Q927" s="295"/>
      <c r="R927" s="295"/>
      <c r="S927" s="295"/>
      <c r="T927" s="295"/>
      <c r="U927" s="295"/>
      <c r="V927" s="295"/>
      <c r="W927" s="295"/>
      <c r="X927" s="295"/>
      <c r="Y927" s="295" t="s">
        <v>461</v>
      </c>
      <c r="Z927" s="295"/>
      <c r="AA927" s="295"/>
      <c r="AB927" s="295"/>
      <c r="AC927" s="840" t="s">
        <v>399</v>
      </c>
      <c r="AD927" s="840"/>
      <c r="AE927" s="840"/>
      <c r="AF927" s="840"/>
      <c r="AG927" s="840"/>
      <c r="AH927" s="295" t="s">
        <v>416</v>
      </c>
      <c r="AI927" s="295"/>
      <c r="AJ927" s="295"/>
      <c r="AK927" s="295"/>
      <c r="AL927" s="295" t="s">
        <v>23</v>
      </c>
      <c r="AM927" s="295"/>
      <c r="AN927" s="295"/>
      <c r="AO927" s="385"/>
      <c r="AP927" s="840" t="s">
        <v>466</v>
      </c>
      <c r="AQ927" s="840"/>
      <c r="AR927" s="840"/>
      <c r="AS927" s="840"/>
      <c r="AT927" s="840"/>
      <c r="AU927" s="840"/>
      <c r="AV927" s="840"/>
      <c r="AW927" s="840"/>
      <c r="AX927" s="840"/>
    </row>
    <row r="928" spans="1:50" ht="24" customHeight="1" x14ac:dyDescent="0.15">
      <c r="A928" s="926">
        <v>1</v>
      </c>
      <c r="B928" s="926">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6">
        <v>2</v>
      </c>
      <c r="B929" s="926">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6">
        <v>3</v>
      </c>
      <c r="B930" s="926">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6">
        <v>4</v>
      </c>
      <c r="B931" s="926">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6">
        <v>5</v>
      </c>
      <c r="B932" s="926">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6">
        <v>6</v>
      </c>
      <c r="B933" s="926">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6">
        <v>7</v>
      </c>
      <c r="B934" s="926">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6">
        <v>8</v>
      </c>
      <c r="B935" s="926">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6">
        <v>9</v>
      </c>
      <c r="B936" s="926">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6">
        <v>10</v>
      </c>
      <c r="B937" s="926">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6">
        <v>11</v>
      </c>
      <c r="B938" s="926">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6">
        <v>12</v>
      </c>
      <c r="B939" s="926">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6">
        <v>13</v>
      </c>
      <c r="B940" s="926">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6">
        <v>14</v>
      </c>
      <c r="B941" s="926">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6">
        <v>15</v>
      </c>
      <c r="B942" s="926">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6">
        <v>16</v>
      </c>
      <c r="B943" s="926">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6">
        <v>17</v>
      </c>
      <c r="B944" s="926">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6">
        <v>18</v>
      </c>
      <c r="B945" s="926">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6">
        <v>19</v>
      </c>
      <c r="B946" s="926">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6">
        <v>20</v>
      </c>
      <c r="B947" s="926">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6">
        <v>21</v>
      </c>
      <c r="B948" s="926">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6">
        <v>22</v>
      </c>
      <c r="B949" s="926">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6">
        <v>23</v>
      </c>
      <c r="B950" s="926">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6">
        <v>24</v>
      </c>
      <c r="B951" s="926">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6">
        <v>25</v>
      </c>
      <c r="B952" s="926">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6">
        <v>26</v>
      </c>
      <c r="B953" s="926">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6">
        <v>27</v>
      </c>
      <c r="B954" s="926">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6">
        <v>28</v>
      </c>
      <c r="B955" s="926">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6">
        <v>29</v>
      </c>
      <c r="B956" s="926">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6">
        <v>30</v>
      </c>
      <c r="B957" s="926">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5" t="s">
        <v>30</v>
      </c>
      <c r="D960" s="295"/>
      <c r="E960" s="295"/>
      <c r="F960" s="295"/>
      <c r="G960" s="295"/>
      <c r="H960" s="295"/>
      <c r="I960" s="295"/>
      <c r="J960" s="840" t="s">
        <v>465</v>
      </c>
      <c r="K960" s="840"/>
      <c r="L960" s="840"/>
      <c r="M960" s="840"/>
      <c r="N960" s="840"/>
      <c r="O960" s="840"/>
      <c r="P960" s="295" t="s">
        <v>400</v>
      </c>
      <c r="Q960" s="295"/>
      <c r="R960" s="295"/>
      <c r="S960" s="295"/>
      <c r="T960" s="295"/>
      <c r="U960" s="295"/>
      <c r="V960" s="295"/>
      <c r="W960" s="295"/>
      <c r="X960" s="295"/>
      <c r="Y960" s="295" t="s">
        <v>461</v>
      </c>
      <c r="Z960" s="295"/>
      <c r="AA960" s="295"/>
      <c r="AB960" s="295"/>
      <c r="AC960" s="840" t="s">
        <v>399</v>
      </c>
      <c r="AD960" s="840"/>
      <c r="AE960" s="840"/>
      <c r="AF960" s="840"/>
      <c r="AG960" s="840"/>
      <c r="AH960" s="295" t="s">
        <v>416</v>
      </c>
      <c r="AI960" s="295"/>
      <c r="AJ960" s="295"/>
      <c r="AK960" s="295"/>
      <c r="AL960" s="295" t="s">
        <v>23</v>
      </c>
      <c r="AM960" s="295"/>
      <c r="AN960" s="295"/>
      <c r="AO960" s="385"/>
      <c r="AP960" s="840" t="s">
        <v>466</v>
      </c>
      <c r="AQ960" s="840"/>
      <c r="AR960" s="840"/>
      <c r="AS960" s="840"/>
      <c r="AT960" s="840"/>
      <c r="AU960" s="840"/>
      <c r="AV960" s="840"/>
      <c r="AW960" s="840"/>
      <c r="AX960" s="840"/>
    </row>
    <row r="961" spans="1:50" ht="24" customHeight="1" x14ac:dyDescent="0.15">
      <c r="A961" s="926">
        <v>1</v>
      </c>
      <c r="B961" s="926">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6">
        <v>2</v>
      </c>
      <c r="B962" s="926">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6">
        <v>3</v>
      </c>
      <c r="B963" s="926">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6">
        <v>4</v>
      </c>
      <c r="B964" s="926">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6">
        <v>5</v>
      </c>
      <c r="B965" s="926">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6">
        <v>6</v>
      </c>
      <c r="B966" s="926">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6">
        <v>7</v>
      </c>
      <c r="B967" s="926">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6">
        <v>8</v>
      </c>
      <c r="B968" s="926">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6">
        <v>9</v>
      </c>
      <c r="B969" s="926">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6">
        <v>10</v>
      </c>
      <c r="B970" s="926">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6">
        <v>11</v>
      </c>
      <c r="B971" s="926">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6">
        <v>12</v>
      </c>
      <c r="B972" s="926">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6">
        <v>13</v>
      </c>
      <c r="B973" s="926">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6">
        <v>14</v>
      </c>
      <c r="B974" s="926">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6">
        <v>15</v>
      </c>
      <c r="B975" s="926">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6">
        <v>16</v>
      </c>
      <c r="B976" s="926">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6">
        <v>17</v>
      </c>
      <c r="B977" s="926">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6">
        <v>18</v>
      </c>
      <c r="B978" s="926">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6">
        <v>19</v>
      </c>
      <c r="B979" s="926">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6">
        <v>20</v>
      </c>
      <c r="B980" s="926">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6">
        <v>21</v>
      </c>
      <c r="B981" s="926">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6">
        <v>22</v>
      </c>
      <c r="B982" s="926">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6">
        <v>23</v>
      </c>
      <c r="B983" s="926">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6">
        <v>24</v>
      </c>
      <c r="B984" s="926">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6">
        <v>25</v>
      </c>
      <c r="B985" s="926">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6">
        <v>26</v>
      </c>
      <c r="B986" s="926">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6">
        <v>27</v>
      </c>
      <c r="B987" s="926">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6">
        <v>28</v>
      </c>
      <c r="B988" s="926">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6">
        <v>29</v>
      </c>
      <c r="B989" s="926">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6">
        <v>30</v>
      </c>
      <c r="B990" s="926">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5" t="s">
        <v>30</v>
      </c>
      <c r="D993" s="295"/>
      <c r="E993" s="295"/>
      <c r="F993" s="295"/>
      <c r="G993" s="295"/>
      <c r="H993" s="295"/>
      <c r="I993" s="295"/>
      <c r="J993" s="840" t="s">
        <v>465</v>
      </c>
      <c r="K993" s="840"/>
      <c r="L993" s="840"/>
      <c r="M993" s="840"/>
      <c r="N993" s="840"/>
      <c r="O993" s="840"/>
      <c r="P993" s="295" t="s">
        <v>400</v>
      </c>
      <c r="Q993" s="295"/>
      <c r="R993" s="295"/>
      <c r="S993" s="295"/>
      <c r="T993" s="295"/>
      <c r="U993" s="295"/>
      <c r="V993" s="295"/>
      <c r="W993" s="295"/>
      <c r="X993" s="295"/>
      <c r="Y993" s="295" t="s">
        <v>461</v>
      </c>
      <c r="Z993" s="295"/>
      <c r="AA993" s="295"/>
      <c r="AB993" s="295"/>
      <c r="AC993" s="840" t="s">
        <v>399</v>
      </c>
      <c r="AD993" s="840"/>
      <c r="AE993" s="840"/>
      <c r="AF993" s="840"/>
      <c r="AG993" s="840"/>
      <c r="AH993" s="295" t="s">
        <v>416</v>
      </c>
      <c r="AI993" s="295"/>
      <c r="AJ993" s="295"/>
      <c r="AK993" s="295"/>
      <c r="AL993" s="295" t="s">
        <v>23</v>
      </c>
      <c r="AM993" s="295"/>
      <c r="AN993" s="295"/>
      <c r="AO993" s="385"/>
      <c r="AP993" s="840" t="s">
        <v>466</v>
      </c>
      <c r="AQ993" s="840"/>
      <c r="AR993" s="840"/>
      <c r="AS993" s="840"/>
      <c r="AT993" s="840"/>
      <c r="AU993" s="840"/>
      <c r="AV993" s="840"/>
      <c r="AW993" s="840"/>
      <c r="AX993" s="840"/>
    </row>
    <row r="994" spans="1:50" ht="24" customHeight="1" x14ac:dyDescent="0.15">
      <c r="A994" s="926">
        <v>1</v>
      </c>
      <c r="B994" s="926">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6">
        <v>2</v>
      </c>
      <c r="B995" s="926">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6">
        <v>3</v>
      </c>
      <c r="B996" s="926">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6">
        <v>4</v>
      </c>
      <c r="B997" s="926">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6">
        <v>5</v>
      </c>
      <c r="B998" s="926">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6">
        <v>6</v>
      </c>
      <c r="B999" s="926">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6">
        <v>7</v>
      </c>
      <c r="B1000" s="926">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6">
        <v>8</v>
      </c>
      <c r="B1001" s="926">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6">
        <v>9</v>
      </c>
      <c r="B1002" s="926">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6">
        <v>10</v>
      </c>
      <c r="B1003" s="926">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6">
        <v>11</v>
      </c>
      <c r="B1004" s="926">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6">
        <v>12</v>
      </c>
      <c r="B1005" s="926">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6">
        <v>13</v>
      </c>
      <c r="B1006" s="926">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6">
        <v>14</v>
      </c>
      <c r="B1007" s="926">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6">
        <v>15</v>
      </c>
      <c r="B1008" s="926">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6">
        <v>16</v>
      </c>
      <c r="B1009" s="926">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6">
        <v>17</v>
      </c>
      <c r="B1010" s="926">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6">
        <v>18</v>
      </c>
      <c r="B1011" s="926">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6">
        <v>19</v>
      </c>
      <c r="B1012" s="926">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6">
        <v>20</v>
      </c>
      <c r="B1013" s="926">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6">
        <v>21</v>
      </c>
      <c r="B1014" s="926">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6">
        <v>22</v>
      </c>
      <c r="B1015" s="926">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6">
        <v>23</v>
      </c>
      <c r="B1016" s="926">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6">
        <v>24</v>
      </c>
      <c r="B1017" s="926">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6">
        <v>25</v>
      </c>
      <c r="B1018" s="926">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6">
        <v>26</v>
      </c>
      <c r="B1019" s="926">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6">
        <v>27</v>
      </c>
      <c r="B1020" s="926">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6">
        <v>28</v>
      </c>
      <c r="B1021" s="926">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6">
        <v>29</v>
      </c>
      <c r="B1022" s="926">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6">
        <v>30</v>
      </c>
      <c r="B1023" s="926">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5" t="s">
        <v>30</v>
      </c>
      <c r="D1026" s="295"/>
      <c r="E1026" s="295"/>
      <c r="F1026" s="295"/>
      <c r="G1026" s="295"/>
      <c r="H1026" s="295"/>
      <c r="I1026" s="295"/>
      <c r="J1026" s="840" t="s">
        <v>465</v>
      </c>
      <c r="K1026" s="840"/>
      <c r="L1026" s="840"/>
      <c r="M1026" s="840"/>
      <c r="N1026" s="840"/>
      <c r="O1026" s="840"/>
      <c r="P1026" s="295" t="s">
        <v>400</v>
      </c>
      <c r="Q1026" s="295"/>
      <c r="R1026" s="295"/>
      <c r="S1026" s="295"/>
      <c r="T1026" s="295"/>
      <c r="U1026" s="295"/>
      <c r="V1026" s="295"/>
      <c r="W1026" s="295"/>
      <c r="X1026" s="295"/>
      <c r="Y1026" s="295" t="s">
        <v>461</v>
      </c>
      <c r="Z1026" s="295"/>
      <c r="AA1026" s="295"/>
      <c r="AB1026" s="295"/>
      <c r="AC1026" s="840" t="s">
        <v>399</v>
      </c>
      <c r="AD1026" s="840"/>
      <c r="AE1026" s="840"/>
      <c r="AF1026" s="840"/>
      <c r="AG1026" s="840"/>
      <c r="AH1026" s="295" t="s">
        <v>416</v>
      </c>
      <c r="AI1026" s="295"/>
      <c r="AJ1026" s="295"/>
      <c r="AK1026" s="295"/>
      <c r="AL1026" s="295" t="s">
        <v>23</v>
      </c>
      <c r="AM1026" s="295"/>
      <c r="AN1026" s="295"/>
      <c r="AO1026" s="385"/>
      <c r="AP1026" s="840" t="s">
        <v>466</v>
      </c>
      <c r="AQ1026" s="840"/>
      <c r="AR1026" s="840"/>
      <c r="AS1026" s="840"/>
      <c r="AT1026" s="840"/>
      <c r="AU1026" s="840"/>
      <c r="AV1026" s="840"/>
      <c r="AW1026" s="840"/>
      <c r="AX1026" s="840"/>
    </row>
    <row r="1027" spans="1:50" ht="24" customHeight="1" x14ac:dyDescent="0.15">
      <c r="A1027" s="926">
        <v>1</v>
      </c>
      <c r="B1027" s="926">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6">
        <v>2</v>
      </c>
      <c r="B1028" s="926">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6">
        <v>3</v>
      </c>
      <c r="B1029" s="926">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6">
        <v>4</v>
      </c>
      <c r="B1030" s="926">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6">
        <v>5</v>
      </c>
      <c r="B1031" s="926">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6">
        <v>6</v>
      </c>
      <c r="B1032" s="926">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6">
        <v>7</v>
      </c>
      <c r="B1033" s="926">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6">
        <v>8</v>
      </c>
      <c r="B1034" s="926">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6">
        <v>9</v>
      </c>
      <c r="B1035" s="926">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6">
        <v>10</v>
      </c>
      <c r="B1036" s="926">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6">
        <v>11</v>
      </c>
      <c r="B1037" s="926">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6">
        <v>12</v>
      </c>
      <c r="B1038" s="926">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6">
        <v>13</v>
      </c>
      <c r="B1039" s="926">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6">
        <v>14</v>
      </c>
      <c r="B1040" s="926">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6">
        <v>15</v>
      </c>
      <c r="B1041" s="926">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6">
        <v>16</v>
      </c>
      <c r="B1042" s="926">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6">
        <v>17</v>
      </c>
      <c r="B1043" s="926">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6">
        <v>18</v>
      </c>
      <c r="B1044" s="926">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6">
        <v>19</v>
      </c>
      <c r="B1045" s="926">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6">
        <v>20</v>
      </c>
      <c r="B1046" s="926">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6">
        <v>21</v>
      </c>
      <c r="B1047" s="926">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6">
        <v>22</v>
      </c>
      <c r="B1048" s="926">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6">
        <v>23</v>
      </c>
      <c r="B1049" s="926">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6">
        <v>24</v>
      </c>
      <c r="B1050" s="926">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6">
        <v>25</v>
      </c>
      <c r="B1051" s="926">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6">
        <v>26</v>
      </c>
      <c r="B1052" s="926">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6">
        <v>27</v>
      </c>
      <c r="B1053" s="926">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6">
        <v>28</v>
      </c>
      <c r="B1054" s="926">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6">
        <v>29</v>
      </c>
      <c r="B1055" s="926">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6">
        <v>30</v>
      </c>
      <c r="B1056" s="926">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5" t="s">
        <v>30</v>
      </c>
      <c r="D1059" s="295"/>
      <c r="E1059" s="295"/>
      <c r="F1059" s="295"/>
      <c r="G1059" s="295"/>
      <c r="H1059" s="295"/>
      <c r="I1059" s="295"/>
      <c r="J1059" s="840" t="s">
        <v>465</v>
      </c>
      <c r="K1059" s="840"/>
      <c r="L1059" s="840"/>
      <c r="M1059" s="840"/>
      <c r="N1059" s="840"/>
      <c r="O1059" s="840"/>
      <c r="P1059" s="295" t="s">
        <v>400</v>
      </c>
      <c r="Q1059" s="295"/>
      <c r="R1059" s="295"/>
      <c r="S1059" s="295"/>
      <c r="T1059" s="295"/>
      <c r="U1059" s="295"/>
      <c r="V1059" s="295"/>
      <c r="W1059" s="295"/>
      <c r="X1059" s="295"/>
      <c r="Y1059" s="295" t="s">
        <v>461</v>
      </c>
      <c r="Z1059" s="295"/>
      <c r="AA1059" s="295"/>
      <c r="AB1059" s="295"/>
      <c r="AC1059" s="840" t="s">
        <v>399</v>
      </c>
      <c r="AD1059" s="840"/>
      <c r="AE1059" s="840"/>
      <c r="AF1059" s="840"/>
      <c r="AG1059" s="840"/>
      <c r="AH1059" s="295" t="s">
        <v>416</v>
      </c>
      <c r="AI1059" s="295"/>
      <c r="AJ1059" s="295"/>
      <c r="AK1059" s="295"/>
      <c r="AL1059" s="295" t="s">
        <v>23</v>
      </c>
      <c r="AM1059" s="295"/>
      <c r="AN1059" s="295"/>
      <c r="AO1059" s="385"/>
      <c r="AP1059" s="840" t="s">
        <v>466</v>
      </c>
      <c r="AQ1059" s="840"/>
      <c r="AR1059" s="840"/>
      <c r="AS1059" s="840"/>
      <c r="AT1059" s="840"/>
      <c r="AU1059" s="840"/>
      <c r="AV1059" s="840"/>
      <c r="AW1059" s="840"/>
      <c r="AX1059" s="840"/>
    </row>
    <row r="1060" spans="1:50" ht="24" customHeight="1" x14ac:dyDescent="0.15">
      <c r="A1060" s="926">
        <v>1</v>
      </c>
      <c r="B1060" s="926">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6">
        <v>2</v>
      </c>
      <c r="B1061" s="926">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6">
        <v>3</v>
      </c>
      <c r="B1062" s="926">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6">
        <v>4</v>
      </c>
      <c r="B1063" s="926">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6">
        <v>5</v>
      </c>
      <c r="B1064" s="926">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6">
        <v>6</v>
      </c>
      <c r="B1065" s="926">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6">
        <v>7</v>
      </c>
      <c r="B1066" s="926">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6">
        <v>8</v>
      </c>
      <c r="B1067" s="926">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6">
        <v>9</v>
      </c>
      <c r="B1068" s="926">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6">
        <v>10</v>
      </c>
      <c r="B1069" s="926">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6">
        <v>11</v>
      </c>
      <c r="B1070" s="926">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6">
        <v>12</v>
      </c>
      <c r="B1071" s="926">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6">
        <v>13</v>
      </c>
      <c r="B1072" s="926">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6">
        <v>14</v>
      </c>
      <c r="B1073" s="926">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6">
        <v>15</v>
      </c>
      <c r="B1074" s="926">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6">
        <v>16</v>
      </c>
      <c r="B1075" s="926">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6">
        <v>17</v>
      </c>
      <c r="B1076" s="926">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6">
        <v>18</v>
      </c>
      <c r="B1077" s="926">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6">
        <v>19</v>
      </c>
      <c r="B1078" s="926">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6">
        <v>20</v>
      </c>
      <c r="B1079" s="926">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6">
        <v>21</v>
      </c>
      <c r="B1080" s="926">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6">
        <v>22</v>
      </c>
      <c r="B1081" s="926">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6">
        <v>23</v>
      </c>
      <c r="B1082" s="926">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6">
        <v>24</v>
      </c>
      <c r="B1083" s="926">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6">
        <v>25</v>
      </c>
      <c r="B1084" s="926">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6">
        <v>26</v>
      </c>
      <c r="B1085" s="926">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6">
        <v>27</v>
      </c>
      <c r="B1086" s="926">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6">
        <v>28</v>
      </c>
      <c r="B1087" s="926">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6">
        <v>29</v>
      </c>
      <c r="B1088" s="926">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6">
        <v>30</v>
      </c>
      <c r="B1089" s="926">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5" t="s">
        <v>30</v>
      </c>
      <c r="D1092" s="295"/>
      <c r="E1092" s="295"/>
      <c r="F1092" s="295"/>
      <c r="G1092" s="295"/>
      <c r="H1092" s="295"/>
      <c r="I1092" s="295"/>
      <c r="J1092" s="840" t="s">
        <v>465</v>
      </c>
      <c r="K1092" s="840"/>
      <c r="L1092" s="840"/>
      <c r="M1092" s="840"/>
      <c r="N1092" s="840"/>
      <c r="O1092" s="840"/>
      <c r="P1092" s="295" t="s">
        <v>400</v>
      </c>
      <c r="Q1092" s="295"/>
      <c r="R1092" s="295"/>
      <c r="S1092" s="295"/>
      <c r="T1092" s="295"/>
      <c r="U1092" s="295"/>
      <c r="V1092" s="295"/>
      <c r="W1092" s="295"/>
      <c r="X1092" s="295"/>
      <c r="Y1092" s="295" t="s">
        <v>461</v>
      </c>
      <c r="Z1092" s="295"/>
      <c r="AA1092" s="295"/>
      <c r="AB1092" s="295"/>
      <c r="AC1092" s="840" t="s">
        <v>399</v>
      </c>
      <c r="AD1092" s="840"/>
      <c r="AE1092" s="840"/>
      <c r="AF1092" s="840"/>
      <c r="AG1092" s="840"/>
      <c r="AH1092" s="295" t="s">
        <v>416</v>
      </c>
      <c r="AI1092" s="295"/>
      <c r="AJ1092" s="295"/>
      <c r="AK1092" s="295"/>
      <c r="AL1092" s="295" t="s">
        <v>23</v>
      </c>
      <c r="AM1092" s="295"/>
      <c r="AN1092" s="295"/>
      <c r="AO1092" s="385"/>
      <c r="AP1092" s="840" t="s">
        <v>466</v>
      </c>
      <c r="AQ1092" s="840"/>
      <c r="AR1092" s="840"/>
      <c r="AS1092" s="840"/>
      <c r="AT1092" s="840"/>
      <c r="AU1092" s="840"/>
      <c r="AV1092" s="840"/>
      <c r="AW1092" s="840"/>
      <c r="AX1092" s="840"/>
    </row>
    <row r="1093" spans="1:50" ht="24" customHeight="1" x14ac:dyDescent="0.15">
      <c r="A1093" s="926">
        <v>1</v>
      </c>
      <c r="B1093" s="926">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6">
        <v>2</v>
      </c>
      <c r="B1094" s="926">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6">
        <v>3</v>
      </c>
      <c r="B1095" s="926">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6">
        <v>4</v>
      </c>
      <c r="B1096" s="926">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6">
        <v>5</v>
      </c>
      <c r="B1097" s="926">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6">
        <v>6</v>
      </c>
      <c r="B1098" s="926">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6">
        <v>7</v>
      </c>
      <c r="B1099" s="926">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6">
        <v>8</v>
      </c>
      <c r="B1100" s="926">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6">
        <v>9</v>
      </c>
      <c r="B1101" s="926">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6">
        <v>10</v>
      </c>
      <c r="B1102" s="926">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6">
        <v>11</v>
      </c>
      <c r="B1103" s="926">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6">
        <v>12</v>
      </c>
      <c r="B1104" s="926">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6">
        <v>13</v>
      </c>
      <c r="B1105" s="926">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6">
        <v>14</v>
      </c>
      <c r="B1106" s="926">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6">
        <v>15</v>
      </c>
      <c r="B1107" s="926">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6">
        <v>16</v>
      </c>
      <c r="B1108" s="926">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6">
        <v>17</v>
      </c>
      <c r="B1109" s="926">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6">
        <v>18</v>
      </c>
      <c r="B1110" s="926">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6">
        <v>19</v>
      </c>
      <c r="B1111" s="926">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6">
        <v>20</v>
      </c>
      <c r="B1112" s="926">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6">
        <v>21</v>
      </c>
      <c r="B1113" s="926">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6">
        <v>22</v>
      </c>
      <c r="B1114" s="926">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6">
        <v>23</v>
      </c>
      <c r="B1115" s="926">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6">
        <v>24</v>
      </c>
      <c r="B1116" s="926">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6">
        <v>25</v>
      </c>
      <c r="B1117" s="926">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6">
        <v>26</v>
      </c>
      <c r="B1118" s="926">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6">
        <v>27</v>
      </c>
      <c r="B1119" s="926">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6">
        <v>28</v>
      </c>
      <c r="B1120" s="926">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6">
        <v>29</v>
      </c>
      <c r="B1121" s="926">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6">
        <v>30</v>
      </c>
      <c r="B1122" s="926">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5" t="s">
        <v>30</v>
      </c>
      <c r="D1125" s="295"/>
      <c r="E1125" s="295"/>
      <c r="F1125" s="295"/>
      <c r="G1125" s="295"/>
      <c r="H1125" s="295"/>
      <c r="I1125" s="295"/>
      <c r="J1125" s="840" t="s">
        <v>465</v>
      </c>
      <c r="K1125" s="840"/>
      <c r="L1125" s="840"/>
      <c r="M1125" s="840"/>
      <c r="N1125" s="840"/>
      <c r="O1125" s="840"/>
      <c r="P1125" s="295" t="s">
        <v>400</v>
      </c>
      <c r="Q1125" s="295"/>
      <c r="R1125" s="295"/>
      <c r="S1125" s="295"/>
      <c r="T1125" s="295"/>
      <c r="U1125" s="295"/>
      <c r="V1125" s="295"/>
      <c r="W1125" s="295"/>
      <c r="X1125" s="295"/>
      <c r="Y1125" s="295" t="s">
        <v>461</v>
      </c>
      <c r="Z1125" s="295"/>
      <c r="AA1125" s="295"/>
      <c r="AB1125" s="295"/>
      <c r="AC1125" s="840" t="s">
        <v>399</v>
      </c>
      <c r="AD1125" s="840"/>
      <c r="AE1125" s="840"/>
      <c r="AF1125" s="840"/>
      <c r="AG1125" s="840"/>
      <c r="AH1125" s="295" t="s">
        <v>416</v>
      </c>
      <c r="AI1125" s="295"/>
      <c r="AJ1125" s="295"/>
      <c r="AK1125" s="295"/>
      <c r="AL1125" s="295" t="s">
        <v>23</v>
      </c>
      <c r="AM1125" s="295"/>
      <c r="AN1125" s="295"/>
      <c r="AO1125" s="385"/>
      <c r="AP1125" s="840" t="s">
        <v>466</v>
      </c>
      <c r="AQ1125" s="840"/>
      <c r="AR1125" s="840"/>
      <c r="AS1125" s="840"/>
      <c r="AT1125" s="840"/>
      <c r="AU1125" s="840"/>
      <c r="AV1125" s="840"/>
      <c r="AW1125" s="840"/>
      <c r="AX1125" s="840"/>
    </row>
    <row r="1126" spans="1:50" ht="24" customHeight="1" x14ac:dyDescent="0.15">
      <c r="A1126" s="926">
        <v>1</v>
      </c>
      <c r="B1126" s="926">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6">
        <v>2</v>
      </c>
      <c r="B1127" s="926">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6">
        <v>3</v>
      </c>
      <c r="B1128" s="926">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6">
        <v>4</v>
      </c>
      <c r="B1129" s="926">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6">
        <v>5</v>
      </c>
      <c r="B1130" s="926">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6">
        <v>6</v>
      </c>
      <c r="B1131" s="926">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6">
        <v>7</v>
      </c>
      <c r="B1132" s="926">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6">
        <v>8</v>
      </c>
      <c r="B1133" s="926">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6">
        <v>9</v>
      </c>
      <c r="B1134" s="926">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6">
        <v>10</v>
      </c>
      <c r="B1135" s="926">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6">
        <v>11</v>
      </c>
      <c r="B1136" s="926">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6">
        <v>12</v>
      </c>
      <c r="B1137" s="926">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6">
        <v>13</v>
      </c>
      <c r="B1138" s="926">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6">
        <v>14</v>
      </c>
      <c r="B1139" s="926">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6">
        <v>15</v>
      </c>
      <c r="B1140" s="926">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6">
        <v>16</v>
      </c>
      <c r="B1141" s="926">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6">
        <v>17</v>
      </c>
      <c r="B1142" s="926">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6">
        <v>18</v>
      </c>
      <c r="B1143" s="926">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6">
        <v>19</v>
      </c>
      <c r="B1144" s="926">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6">
        <v>20</v>
      </c>
      <c r="B1145" s="926">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6">
        <v>21</v>
      </c>
      <c r="B1146" s="926">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6">
        <v>22</v>
      </c>
      <c r="B1147" s="926">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6">
        <v>23</v>
      </c>
      <c r="B1148" s="926">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6">
        <v>24</v>
      </c>
      <c r="B1149" s="926">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6">
        <v>25</v>
      </c>
      <c r="B1150" s="926">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6">
        <v>26</v>
      </c>
      <c r="B1151" s="926">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6">
        <v>27</v>
      </c>
      <c r="B1152" s="926">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6">
        <v>28</v>
      </c>
      <c r="B1153" s="926">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6">
        <v>29</v>
      </c>
      <c r="B1154" s="926">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6">
        <v>30</v>
      </c>
      <c r="B1155" s="926">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5" t="s">
        <v>30</v>
      </c>
      <c r="D1158" s="295"/>
      <c r="E1158" s="295"/>
      <c r="F1158" s="295"/>
      <c r="G1158" s="295"/>
      <c r="H1158" s="295"/>
      <c r="I1158" s="295"/>
      <c r="J1158" s="840" t="s">
        <v>465</v>
      </c>
      <c r="K1158" s="840"/>
      <c r="L1158" s="840"/>
      <c r="M1158" s="840"/>
      <c r="N1158" s="840"/>
      <c r="O1158" s="840"/>
      <c r="P1158" s="295" t="s">
        <v>400</v>
      </c>
      <c r="Q1158" s="295"/>
      <c r="R1158" s="295"/>
      <c r="S1158" s="295"/>
      <c r="T1158" s="295"/>
      <c r="U1158" s="295"/>
      <c r="V1158" s="295"/>
      <c r="W1158" s="295"/>
      <c r="X1158" s="295"/>
      <c r="Y1158" s="295" t="s">
        <v>461</v>
      </c>
      <c r="Z1158" s="295"/>
      <c r="AA1158" s="295"/>
      <c r="AB1158" s="295"/>
      <c r="AC1158" s="840" t="s">
        <v>399</v>
      </c>
      <c r="AD1158" s="840"/>
      <c r="AE1158" s="840"/>
      <c r="AF1158" s="840"/>
      <c r="AG1158" s="840"/>
      <c r="AH1158" s="295" t="s">
        <v>416</v>
      </c>
      <c r="AI1158" s="295"/>
      <c r="AJ1158" s="295"/>
      <c r="AK1158" s="295"/>
      <c r="AL1158" s="295" t="s">
        <v>23</v>
      </c>
      <c r="AM1158" s="295"/>
      <c r="AN1158" s="295"/>
      <c r="AO1158" s="385"/>
      <c r="AP1158" s="840" t="s">
        <v>466</v>
      </c>
      <c r="AQ1158" s="840"/>
      <c r="AR1158" s="840"/>
      <c r="AS1158" s="840"/>
      <c r="AT1158" s="840"/>
      <c r="AU1158" s="840"/>
      <c r="AV1158" s="840"/>
      <c r="AW1158" s="840"/>
      <c r="AX1158" s="840"/>
    </row>
    <row r="1159" spans="1:50" ht="24" customHeight="1" x14ac:dyDescent="0.15">
      <c r="A1159" s="926">
        <v>1</v>
      </c>
      <c r="B1159" s="926">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6">
        <v>2</v>
      </c>
      <c r="B1160" s="926">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6">
        <v>3</v>
      </c>
      <c r="B1161" s="926">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6">
        <v>4</v>
      </c>
      <c r="B1162" s="926">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6">
        <v>5</v>
      </c>
      <c r="B1163" s="926">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6">
        <v>6</v>
      </c>
      <c r="B1164" s="926">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6">
        <v>7</v>
      </c>
      <c r="B1165" s="926">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6">
        <v>8</v>
      </c>
      <c r="B1166" s="926">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6">
        <v>9</v>
      </c>
      <c r="B1167" s="926">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6">
        <v>10</v>
      </c>
      <c r="B1168" s="926">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6">
        <v>11</v>
      </c>
      <c r="B1169" s="926">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6">
        <v>12</v>
      </c>
      <c r="B1170" s="926">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6">
        <v>13</v>
      </c>
      <c r="B1171" s="926">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6">
        <v>14</v>
      </c>
      <c r="B1172" s="926">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6">
        <v>15</v>
      </c>
      <c r="B1173" s="926">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6">
        <v>16</v>
      </c>
      <c r="B1174" s="926">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6">
        <v>17</v>
      </c>
      <c r="B1175" s="926">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6">
        <v>18</v>
      </c>
      <c r="B1176" s="926">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6">
        <v>19</v>
      </c>
      <c r="B1177" s="926">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6">
        <v>20</v>
      </c>
      <c r="B1178" s="926">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6">
        <v>21</v>
      </c>
      <c r="B1179" s="926">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6">
        <v>22</v>
      </c>
      <c r="B1180" s="926">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6">
        <v>23</v>
      </c>
      <c r="B1181" s="926">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6">
        <v>24</v>
      </c>
      <c r="B1182" s="926">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6">
        <v>25</v>
      </c>
      <c r="B1183" s="926">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6">
        <v>26</v>
      </c>
      <c r="B1184" s="926">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6">
        <v>27</v>
      </c>
      <c r="B1185" s="926">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6">
        <v>28</v>
      </c>
      <c r="B1186" s="926">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6">
        <v>29</v>
      </c>
      <c r="B1187" s="926">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6">
        <v>30</v>
      </c>
      <c r="B1188" s="926">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5" t="s">
        <v>30</v>
      </c>
      <c r="D1191" s="295"/>
      <c r="E1191" s="295"/>
      <c r="F1191" s="295"/>
      <c r="G1191" s="295"/>
      <c r="H1191" s="295"/>
      <c r="I1191" s="295"/>
      <c r="J1191" s="840" t="s">
        <v>465</v>
      </c>
      <c r="K1191" s="840"/>
      <c r="L1191" s="840"/>
      <c r="M1191" s="840"/>
      <c r="N1191" s="840"/>
      <c r="O1191" s="840"/>
      <c r="P1191" s="295" t="s">
        <v>400</v>
      </c>
      <c r="Q1191" s="295"/>
      <c r="R1191" s="295"/>
      <c r="S1191" s="295"/>
      <c r="T1191" s="295"/>
      <c r="U1191" s="295"/>
      <c r="V1191" s="295"/>
      <c r="W1191" s="295"/>
      <c r="X1191" s="295"/>
      <c r="Y1191" s="295" t="s">
        <v>461</v>
      </c>
      <c r="Z1191" s="295"/>
      <c r="AA1191" s="295"/>
      <c r="AB1191" s="295"/>
      <c r="AC1191" s="840" t="s">
        <v>399</v>
      </c>
      <c r="AD1191" s="840"/>
      <c r="AE1191" s="840"/>
      <c r="AF1191" s="840"/>
      <c r="AG1191" s="840"/>
      <c r="AH1191" s="295" t="s">
        <v>416</v>
      </c>
      <c r="AI1191" s="295"/>
      <c r="AJ1191" s="295"/>
      <c r="AK1191" s="295"/>
      <c r="AL1191" s="295" t="s">
        <v>23</v>
      </c>
      <c r="AM1191" s="295"/>
      <c r="AN1191" s="295"/>
      <c r="AO1191" s="385"/>
      <c r="AP1191" s="840" t="s">
        <v>466</v>
      </c>
      <c r="AQ1191" s="840"/>
      <c r="AR1191" s="840"/>
      <c r="AS1191" s="840"/>
      <c r="AT1191" s="840"/>
      <c r="AU1191" s="840"/>
      <c r="AV1191" s="840"/>
      <c r="AW1191" s="840"/>
      <c r="AX1191" s="840"/>
    </row>
    <row r="1192" spans="1:50" ht="24" customHeight="1" x14ac:dyDescent="0.15">
      <c r="A1192" s="926">
        <v>1</v>
      </c>
      <c r="B1192" s="926">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6">
        <v>2</v>
      </c>
      <c r="B1193" s="926">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6">
        <v>3</v>
      </c>
      <c r="B1194" s="926">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6">
        <v>4</v>
      </c>
      <c r="B1195" s="926">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6">
        <v>5</v>
      </c>
      <c r="B1196" s="926">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6">
        <v>6</v>
      </c>
      <c r="B1197" s="926">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6">
        <v>7</v>
      </c>
      <c r="B1198" s="926">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6">
        <v>8</v>
      </c>
      <c r="B1199" s="926">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6">
        <v>9</v>
      </c>
      <c r="B1200" s="926">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6">
        <v>10</v>
      </c>
      <c r="B1201" s="926">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6">
        <v>11</v>
      </c>
      <c r="B1202" s="926">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6">
        <v>12</v>
      </c>
      <c r="B1203" s="926">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6">
        <v>13</v>
      </c>
      <c r="B1204" s="926">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6">
        <v>14</v>
      </c>
      <c r="B1205" s="926">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6">
        <v>15</v>
      </c>
      <c r="B1206" s="926">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6">
        <v>16</v>
      </c>
      <c r="B1207" s="926">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6">
        <v>17</v>
      </c>
      <c r="B1208" s="926">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6">
        <v>18</v>
      </c>
      <c r="B1209" s="926">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6">
        <v>19</v>
      </c>
      <c r="B1210" s="926">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6">
        <v>20</v>
      </c>
      <c r="B1211" s="926">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6">
        <v>21</v>
      </c>
      <c r="B1212" s="926">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6">
        <v>22</v>
      </c>
      <c r="B1213" s="926">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6">
        <v>23</v>
      </c>
      <c r="B1214" s="926">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6">
        <v>24</v>
      </c>
      <c r="B1215" s="926">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6">
        <v>25</v>
      </c>
      <c r="B1216" s="926">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6">
        <v>26</v>
      </c>
      <c r="B1217" s="926">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6">
        <v>27</v>
      </c>
      <c r="B1218" s="926">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6">
        <v>28</v>
      </c>
      <c r="B1219" s="926">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6">
        <v>29</v>
      </c>
      <c r="B1220" s="926">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6">
        <v>30</v>
      </c>
      <c r="B1221" s="926">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5" t="s">
        <v>30</v>
      </c>
      <c r="D1224" s="295"/>
      <c r="E1224" s="295"/>
      <c r="F1224" s="295"/>
      <c r="G1224" s="295"/>
      <c r="H1224" s="295"/>
      <c r="I1224" s="295"/>
      <c r="J1224" s="840" t="s">
        <v>465</v>
      </c>
      <c r="K1224" s="840"/>
      <c r="L1224" s="840"/>
      <c r="M1224" s="840"/>
      <c r="N1224" s="840"/>
      <c r="O1224" s="840"/>
      <c r="P1224" s="295" t="s">
        <v>400</v>
      </c>
      <c r="Q1224" s="295"/>
      <c r="R1224" s="295"/>
      <c r="S1224" s="295"/>
      <c r="T1224" s="295"/>
      <c r="U1224" s="295"/>
      <c r="V1224" s="295"/>
      <c r="W1224" s="295"/>
      <c r="X1224" s="295"/>
      <c r="Y1224" s="295" t="s">
        <v>461</v>
      </c>
      <c r="Z1224" s="295"/>
      <c r="AA1224" s="295"/>
      <c r="AB1224" s="295"/>
      <c r="AC1224" s="840" t="s">
        <v>399</v>
      </c>
      <c r="AD1224" s="840"/>
      <c r="AE1224" s="840"/>
      <c r="AF1224" s="840"/>
      <c r="AG1224" s="840"/>
      <c r="AH1224" s="295" t="s">
        <v>416</v>
      </c>
      <c r="AI1224" s="295"/>
      <c r="AJ1224" s="295"/>
      <c r="AK1224" s="295"/>
      <c r="AL1224" s="295" t="s">
        <v>23</v>
      </c>
      <c r="AM1224" s="295"/>
      <c r="AN1224" s="295"/>
      <c r="AO1224" s="385"/>
      <c r="AP1224" s="840" t="s">
        <v>466</v>
      </c>
      <c r="AQ1224" s="840"/>
      <c r="AR1224" s="840"/>
      <c r="AS1224" s="840"/>
      <c r="AT1224" s="840"/>
      <c r="AU1224" s="840"/>
      <c r="AV1224" s="840"/>
      <c r="AW1224" s="840"/>
      <c r="AX1224" s="840"/>
    </row>
    <row r="1225" spans="1:50" ht="24" customHeight="1" x14ac:dyDescent="0.15">
      <c r="A1225" s="926">
        <v>1</v>
      </c>
      <c r="B1225" s="926">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6">
        <v>2</v>
      </c>
      <c r="B1226" s="926">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6">
        <v>3</v>
      </c>
      <c r="B1227" s="926">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6">
        <v>4</v>
      </c>
      <c r="B1228" s="926">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6">
        <v>5</v>
      </c>
      <c r="B1229" s="926">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6">
        <v>6</v>
      </c>
      <c r="B1230" s="926">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6">
        <v>7</v>
      </c>
      <c r="B1231" s="926">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6">
        <v>8</v>
      </c>
      <c r="B1232" s="926">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6">
        <v>9</v>
      </c>
      <c r="B1233" s="926">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6">
        <v>10</v>
      </c>
      <c r="B1234" s="926">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6">
        <v>11</v>
      </c>
      <c r="B1235" s="926">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6">
        <v>12</v>
      </c>
      <c r="B1236" s="926">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6">
        <v>13</v>
      </c>
      <c r="B1237" s="926">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6">
        <v>14</v>
      </c>
      <c r="B1238" s="926">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6">
        <v>15</v>
      </c>
      <c r="B1239" s="926">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6">
        <v>16</v>
      </c>
      <c r="B1240" s="926">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6">
        <v>17</v>
      </c>
      <c r="B1241" s="926">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6">
        <v>18</v>
      </c>
      <c r="B1242" s="926">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6">
        <v>19</v>
      </c>
      <c r="B1243" s="926">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6">
        <v>20</v>
      </c>
      <c r="B1244" s="926">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6">
        <v>21</v>
      </c>
      <c r="B1245" s="926">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6">
        <v>22</v>
      </c>
      <c r="B1246" s="926">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6">
        <v>23</v>
      </c>
      <c r="B1247" s="926">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6">
        <v>24</v>
      </c>
      <c r="B1248" s="926">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6">
        <v>25</v>
      </c>
      <c r="B1249" s="926">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6">
        <v>26</v>
      </c>
      <c r="B1250" s="926">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6">
        <v>27</v>
      </c>
      <c r="B1251" s="926">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6">
        <v>28</v>
      </c>
      <c r="B1252" s="926">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6">
        <v>29</v>
      </c>
      <c r="B1253" s="926">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6">
        <v>30</v>
      </c>
      <c r="B1254" s="926">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5" t="s">
        <v>30</v>
      </c>
      <c r="D1257" s="295"/>
      <c r="E1257" s="295"/>
      <c r="F1257" s="295"/>
      <c r="G1257" s="295"/>
      <c r="H1257" s="295"/>
      <c r="I1257" s="295"/>
      <c r="J1257" s="840" t="s">
        <v>465</v>
      </c>
      <c r="K1257" s="840"/>
      <c r="L1257" s="840"/>
      <c r="M1257" s="840"/>
      <c r="N1257" s="840"/>
      <c r="O1257" s="840"/>
      <c r="P1257" s="295" t="s">
        <v>400</v>
      </c>
      <c r="Q1257" s="295"/>
      <c r="R1257" s="295"/>
      <c r="S1257" s="295"/>
      <c r="T1257" s="295"/>
      <c r="U1257" s="295"/>
      <c r="V1257" s="295"/>
      <c r="W1257" s="295"/>
      <c r="X1257" s="295"/>
      <c r="Y1257" s="295" t="s">
        <v>461</v>
      </c>
      <c r="Z1257" s="295"/>
      <c r="AA1257" s="295"/>
      <c r="AB1257" s="295"/>
      <c r="AC1257" s="840" t="s">
        <v>399</v>
      </c>
      <c r="AD1257" s="840"/>
      <c r="AE1257" s="840"/>
      <c r="AF1257" s="840"/>
      <c r="AG1257" s="840"/>
      <c r="AH1257" s="295" t="s">
        <v>416</v>
      </c>
      <c r="AI1257" s="295"/>
      <c r="AJ1257" s="295"/>
      <c r="AK1257" s="295"/>
      <c r="AL1257" s="295" t="s">
        <v>23</v>
      </c>
      <c r="AM1257" s="295"/>
      <c r="AN1257" s="295"/>
      <c r="AO1257" s="385"/>
      <c r="AP1257" s="840" t="s">
        <v>466</v>
      </c>
      <c r="AQ1257" s="840"/>
      <c r="AR1257" s="840"/>
      <c r="AS1257" s="840"/>
      <c r="AT1257" s="840"/>
      <c r="AU1257" s="840"/>
      <c r="AV1257" s="840"/>
      <c r="AW1257" s="840"/>
      <c r="AX1257" s="840"/>
    </row>
    <row r="1258" spans="1:50" ht="24" customHeight="1" x14ac:dyDescent="0.15">
      <c r="A1258" s="926">
        <v>1</v>
      </c>
      <c r="B1258" s="926">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6">
        <v>2</v>
      </c>
      <c r="B1259" s="926">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6">
        <v>3</v>
      </c>
      <c r="B1260" s="926">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6">
        <v>4</v>
      </c>
      <c r="B1261" s="926">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6">
        <v>5</v>
      </c>
      <c r="B1262" s="926">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6">
        <v>6</v>
      </c>
      <c r="B1263" s="926">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6">
        <v>7</v>
      </c>
      <c r="B1264" s="926">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6">
        <v>8</v>
      </c>
      <c r="B1265" s="926">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6">
        <v>9</v>
      </c>
      <c r="B1266" s="926">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6">
        <v>10</v>
      </c>
      <c r="B1267" s="926">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6">
        <v>11</v>
      </c>
      <c r="B1268" s="926">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6">
        <v>12</v>
      </c>
      <c r="B1269" s="926">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6">
        <v>13</v>
      </c>
      <c r="B1270" s="926">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6">
        <v>14</v>
      </c>
      <c r="B1271" s="926">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6">
        <v>15</v>
      </c>
      <c r="B1272" s="926">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6">
        <v>16</v>
      </c>
      <c r="B1273" s="926">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6">
        <v>17</v>
      </c>
      <c r="B1274" s="926">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6">
        <v>18</v>
      </c>
      <c r="B1275" s="926">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6">
        <v>19</v>
      </c>
      <c r="B1276" s="926">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6">
        <v>20</v>
      </c>
      <c r="B1277" s="926">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6">
        <v>21</v>
      </c>
      <c r="B1278" s="926">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6">
        <v>22</v>
      </c>
      <c r="B1279" s="926">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6">
        <v>23</v>
      </c>
      <c r="B1280" s="926">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6">
        <v>24</v>
      </c>
      <c r="B1281" s="926">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6">
        <v>25</v>
      </c>
      <c r="B1282" s="926">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6">
        <v>26</v>
      </c>
      <c r="B1283" s="926">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6">
        <v>27</v>
      </c>
      <c r="B1284" s="926">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6">
        <v>28</v>
      </c>
      <c r="B1285" s="926">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6">
        <v>29</v>
      </c>
      <c r="B1286" s="926">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6">
        <v>30</v>
      </c>
      <c r="B1287" s="926">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5" t="s">
        <v>30</v>
      </c>
      <c r="D1290" s="295"/>
      <c r="E1290" s="295"/>
      <c r="F1290" s="295"/>
      <c r="G1290" s="295"/>
      <c r="H1290" s="295"/>
      <c r="I1290" s="295"/>
      <c r="J1290" s="840" t="s">
        <v>465</v>
      </c>
      <c r="K1290" s="840"/>
      <c r="L1290" s="840"/>
      <c r="M1290" s="840"/>
      <c r="N1290" s="840"/>
      <c r="O1290" s="840"/>
      <c r="P1290" s="295" t="s">
        <v>400</v>
      </c>
      <c r="Q1290" s="295"/>
      <c r="R1290" s="295"/>
      <c r="S1290" s="295"/>
      <c r="T1290" s="295"/>
      <c r="U1290" s="295"/>
      <c r="V1290" s="295"/>
      <c r="W1290" s="295"/>
      <c r="X1290" s="295"/>
      <c r="Y1290" s="295" t="s">
        <v>461</v>
      </c>
      <c r="Z1290" s="295"/>
      <c r="AA1290" s="295"/>
      <c r="AB1290" s="295"/>
      <c r="AC1290" s="840" t="s">
        <v>399</v>
      </c>
      <c r="AD1290" s="840"/>
      <c r="AE1290" s="840"/>
      <c r="AF1290" s="840"/>
      <c r="AG1290" s="840"/>
      <c r="AH1290" s="295" t="s">
        <v>416</v>
      </c>
      <c r="AI1290" s="295"/>
      <c r="AJ1290" s="295"/>
      <c r="AK1290" s="295"/>
      <c r="AL1290" s="295" t="s">
        <v>23</v>
      </c>
      <c r="AM1290" s="295"/>
      <c r="AN1290" s="295"/>
      <c r="AO1290" s="385"/>
      <c r="AP1290" s="840" t="s">
        <v>466</v>
      </c>
      <c r="AQ1290" s="840"/>
      <c r="AR1290" s="840"/>
      <c r="AS1290" s="840"/>
      <c r="AT1290" s="840"/>
      <c r="AU1290" s="840"/>
      <c r="AV1290" s="840"/>
      <c r="AW1290" s="840"/>
      <c r="AX1290" s="840"/>
    </row>
    <row r="1291" spans="1:50" ht="24" customHeight="1" x14ac:dyDescent="0.15">
      <c r="A1291" s="926">
        <v>1</v>
      </c>
      <c r="B1291" s="926">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6">
        <v>2</v>
      </c>
      <c r="B1292" s="926">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6">
        <v>3</v>
      </c>
      <c r="B1293" s="926">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6">
        <v>4</v>
      </c>
      <c r="B1294" s="926">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6">
        <v>5</v>
      </c>
      <c r="B1295" s="926">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6">
        <v>6</v>
      </c>
      <c r="B1296" s="926">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6">
        <v>7</v>
      </c>
      <c r="B1297" s="926">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6">
        <v>8</v>
      </c>
      <c r="B1298" s="926">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6">
        <v>9</v>
      </c>
      <c r="B1299" s="926">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6">
        <v>10</v>
      </c>
      <c r="B1300" s="926">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6">
        <v>11</v>
      </c>
      <c r="B1301" s="926">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6">
        <v>12</v>
      </c>
      <c r="B1302" s="926">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6">
        <v>13</v>
      </c>
      <c r="B1303" s="926">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6">
        <v>14</v>
      </c>
      <c r="B1304" s="926">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6">
        <v>15</v>
      </c>
      <c r="B1305" s="926">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6">
        <v>16</v>
      </c>
      <c r="B1306" s="926">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6">
        <v>17</v>
      </c>
      <c r="B1307" s="926">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6">
        <v>18</v>
      </c>
      <c r="B1308" s="926">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6">
        <v>19</v>
      </c>
      <c r="B1309" s="926">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6">
        <v>20</v>
      </c>
      <c r="B1310" s="926">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6">
        <v>21</v>
      </c>
      <c r="B1311" s="926">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6">
        <v>22</v>
      </c>
      <c r="B1312" s="926">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6">
        <v>23</v>
      </c>
      <c r="B1313" s="926">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6">
        <v>24</v>
      </c>
      <c r="B1314" s="926">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6">
        <v>25</v>
      </c>
      <c r="B1315" s="926">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6">
        <v>26</v>
      </c>
      <c r="B1316" s="926">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6">
        <v>27</v>
      </c>
      <c r="B1317" s="926">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6">
        <v>28</v>
      </c>
      <c r="B1318" s="926">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6">
        <v>29</v>
      </c>
      <c r="B1319" s="926">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6">
        <v>30</v>
      </c>
      <c r="B1320" s="926">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2016-08-18T04:04:03Z</cp:lastPrinted>
  <dcterms:created xsi:type="dcterms:W3CDTF">2012-03-13T00:50:25Z</dcterms:created>
  <dcterms:modified xsi:type="dcterms:W3CDTF">2016-09-05T12:23:59Z</dcterms:modified>
</cp:coreProperties>
</file>