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04.海事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5" i="3" l="1"/>
  <c r="W15" i="3"/>
  <c r="AK15" i="3" l="1"/>
  <c r="AE25" i="3"/>
  <c r="C5" i="4"/>
  <c r="D5" i="4"/>
  <c r="C6" i="4"/>
  <c r="D6" i="4"/>
  <c r="D7" i="4"/>
  <c r="D8" i="4"/>
  <c r="D9" i="4"/>
  <c r="D10" i="4"/>
  <c r="D11" i="4"/>
  <c r="D12" i="4"/>
  <c r="D13" i="4"/>
  <c r="D14" i="4"/>
  <c r="D15" i="4"/>
  <c r="D16" i="4"/>
  <c r="C17" i="4"/>
  <c r="D17" i="4" s="1"/>
  <c r="D18" i="4" s="1"/>
  <c r="D19" i="4" s="1"/>
  <c r="D20" i="4" s="1"/>
  <c r="D21" i="4" s="1"/>
  <c r="D22" i="4" s="1"/>
  <c r="D23" i="4" s="1"/>
  <c r="D24" i="4" s="1"/>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R5" i="4"/>
  <c r="M5" i="4"/>
  <c r="H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s="1"/>
  <c r="N6" i="4" s="1"/>
  <c r="N7" i="4" s="1"/>
  <c r="N8" i="4" s="1"/>
  <c r="N9" i="4" s="1"/>
  <c r="N10" i="4" s="1"/>
  <c r="S3" i="4"/>
  <c r="S4" i="4"/>
  <c r="S5" i="4"/>
  <c r="S6" i="4"/>
  <c r="S7" i="4"/>
  <c r="S8" i="4"/>
  <c r="D3" i="4"/>
  <c r="D4" i="4"/>
  <c r="P10" i="4"/>
  <c r="G11" i="3"/>
  <c r="A26" i="4" l="1"/>
  <c r="G8" i="3" s="1"/>
  <c r="D25" i="4"/>
  <c r="N11" i="4"/>
  <c r="K13" i="4" s="1"/>
  <c r="AE8" i="3" s="1"/>
</calcChain>
</file>

<file path=xl/sharedStrings.xml><?xml version="1.0" encoding="utf-8"?>
<sst xmlns="http://schemas.openxmlformats.org/spreadsheetml/2006/main" count="2854" uniqueCount="624">
  <si>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</si>
  <si>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</si>
  <si>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</si>
  <si>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</si>
  <si>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</si>
  <si>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</si>
  <si>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</si>
  <si>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</si>
  <si>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</si>
  <si>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</si>
  <si>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</si>
  <si>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</si>
  <si>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</si>
  <si>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</si>
  <si>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</si>
  <si>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</si>
  <si>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</si>
  <si>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</si>
  <si>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</si>
  <si>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</si>
  <si>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</si>
  <si>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</si>
  <si>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</si>
  <si>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</si>
  <si>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</si>
  <si>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</si>
  <si>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</si>
  <si>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</si>
  <si>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</si>
  <si>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</si>
  <si>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</si>
  <si>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</si>
  <si>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</si>
  <si>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</si>
  <si>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</si>
  <si>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</si>
  <si>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</si>
  <si>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</si>
  <si>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</si>
  <si>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</si>
  <si>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</si>
  <si>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</si>
  <si>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</si>
  <si>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</si>
  <si>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</si>
  <si>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</si>
  <si>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</si>
  <si>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</si>
  <si>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</si>
  <si>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</si>
  <si>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</si>
  <si>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</si>
  <si>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</si>
  <si>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</si>
  <si>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</si>
  <si>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</si>
  <si>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</si>
  <si>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</si>
  <si>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</si>
  <si>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</si>
  <si>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</si>
  <si>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</si>
  <si>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</si>
  <si>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</si>
  <si>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</si>
  <si>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</si>
  <si>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</si>
  <si>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</si>
  <si>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</si>
  <si>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</si>
  <si>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</si>
  <si>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</si>
  <si>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</si>
  <si>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</si>
  <si>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</si>
  <si>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</si>
  <si>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</si>
  <si>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</si>
  <si>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</si>
  <si>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</si>
  <si>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</si>
  <si>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</si>
  <si>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</si>
  <si>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</si>
  <si>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</si>
  <si>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</si>
  <si>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</si>
  <si>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</si>
  <si>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</si>
  <si>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</si>
  <si>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</si>
  <si>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</si>
  <si>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</si>
  <si>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</si>
  <si>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</si>
  <si>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</si>
  <si>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</si>
  <si>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</si>
  <si>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</si>
  <si>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</si>
  <si>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</si>
  <si>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</si>
  <si>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</si>
  <si>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</si>
  <si>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</si>
  <si>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</si>
  <si>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</si>
  <si>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</si>
  <si>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</si>
  <si>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</si>
  <si>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</si>
  <si>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</si>
  <si>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</si>
  <si>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</si>
  <si>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</si>
  <si>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</si>
  <si>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</si>
  <si>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</si>
  <si>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</si>
  <si>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</si>
  <si>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</si>
  <si>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</si>
  <si>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</si>
  <si>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</si>
  <si>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</si>
  <si>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</si>
  <si>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</si>
  <si>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</si>
  <si>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</si>
  <si>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</si>
  <si>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</si>
  <si>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</si>
  <si>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</si>
  <si>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</si>
  <si>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</si>
  <si>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</si>
  <si>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</si>
  <si>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</si>
  <si>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</si>
  <si>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</si>
  <si>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</si>
  <si>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</si>
  <si>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</si>
  <si>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</si>
  <si>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</si>
  <si>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</si>
  <si>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</si>
  <si>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</si>
  <si>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</si>
  <si>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</si>
  <si>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</si>
  <si>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</si>
  <si>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</si>
  <si>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</si>
  <si>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</si>
  <si>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</si>
  <si>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</si>
  <si>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</si>
  <si>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</si>
  <si>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</si>
  <si>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</si>
  <si>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</si>
  <si>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</si>
  <si>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</si>
  <si>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</si>
  <si>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</si>
  <si>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</si>
  <si>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</si>
  <si>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</si>
  <si>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</si>
  <si>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</si>
  <si>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</si>
  <si>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</si>
  <si>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</si>
  <si>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</si>
  <si>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</si>
  <si>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</si>
  <si>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</si>
  <si>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</si>
  <si>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</si>
  <si>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</si>
  <si>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</si>
  <si>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</si>
  <si>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</si>
  <si>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</si>
  <si>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</si>
  <si>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</si>
  <si>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</si>
  <si>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</si>
  <si>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</si>
  <si>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</si>
  <si>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</si>
  <si>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</si>
  <si>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</si>
  <si>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</si>
  <si>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</si>
  <si>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</si>
  <si>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</si>
  <si>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</si>
  <si>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</si>
  <si>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</si>
  <si>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</si>
  <si>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</si>
  <si>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</si>
  <si>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</si>
  <si>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</si>
  <si>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</si>
  <si>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</si>
  <si>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</si>
  <si>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</si>
  <si>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</si>
  <si>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</si>
  <si>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</si>
  <si>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</si>
  <si>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</si>
  <si>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</si>
  <si>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</si>
  <si>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</si>
  <si>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</si>
  <si>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</si>
  <si>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</si>
  <si>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</si>
  <si>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</si>
  <si>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</si>
  <si>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</si>
  <si>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</si>
  <si>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</si>
  <si>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</si>
  <si>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</si>
  <si>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</si>
  <si>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</si>
  <si>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</si>
  <si>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</si>
  <si>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</si>
  <si>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</si>
  <si>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</si>
  <si>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</si>
  <si>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</si>
  <si>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</si>
  <si>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</si>
  <si>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</si>
  <si>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</si>
  <si>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</si>
  <si>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</si>
  <si>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</si>
  <si>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</si>
  <si>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</si>
  <si>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</si>
  <si>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</si>
  <si>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</si>
  <si>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</si>
  <si>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</si>
  <si>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</si>
  <si>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</si>
  <si>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</si>
  <si>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</si>
  <si>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</si>
  <si>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</si>
  <si>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</si>
  <si>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</si>
  <si>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</si>
  <si>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</si>
  <si>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</si>
  <si>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</si>
  <si>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</si>
  <si>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</si>
  <si>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</si>
  <si>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</si>
  <si>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</si>
  <si>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</si>
  <si>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</si>
  <si>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</si>
  <si>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</si>
  <si>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</si>
  <si>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</si>
  <si>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</si>
  <si>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</si>
  <si>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</si>
  <si>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</si>
  <si>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</si>
  <si>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</si>
  <si>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</si>
  <si>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</si>
  <si>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</si>
  <si>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</si>
  <si>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</si>
  <si>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</si>
  <si>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</si>
  <si>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</si>
  <si>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</si>
  <si>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</si>
  <si>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</si>
  <si>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</si>
  <si>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</si>
  <si>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</si>
  <si>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</si>
  <si>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</si>
  <si>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</si>
  <si>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</si>
  <si>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</si>
  <si>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</si>
  <si>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</si>
  <si>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</si>
  <si>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</si>
  <si>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</si>
  <si>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</si>
  <si>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</si>
  <si>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</si>
  <si>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</si>
  <si>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</si>
  <si>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</si>
  <si>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</si>
  <si>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</si>
  <si>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</si>
  <si>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</si>
  <si>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</si>
  <si>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</si>
  <si>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</si>
  <si>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</si>
  <si>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</si>
  <si>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</si>
  <si>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</si>
  <si>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</si>
  <si>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</si>
  <si>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</si>
  <si>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</si>
  <si>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</si>
  <si>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</si>
  <si>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</si>
  <si>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</si>
  <si>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</si>
  <si>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</si>
  <si>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</si>
  <si>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</si>
  <si>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</si>
  <si>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</si>
  <si>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</si>
  <si>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</si>
  <si>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</si>
  <si>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</si>
  <si>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</si>
  <si>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</si>
  <si>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</si>
  <si>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</si>
  <si>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</si>
  <si>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</si>
  <si>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</si>
  <si>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</si>
  <si>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</si>
  <si>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</si>
  <si>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</si>
  <si>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</si>
  <si>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</si>
  <si>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</si>
  <si>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</si>
  <si>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</si>
  <si>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</si>
  <si>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</si>
  <si>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</si>
  <si>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</si>
  <si>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</si>
  <si>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</si>
  <si>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</si>
  <si>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</si>
  <si>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</si>
  <si>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</si>
  <si>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</si>
  <si>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</si>
  <si>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</si>
  <si>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</si>
  <si>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</si>
  <si>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</si>
  <si>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</si>
  <si>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</si>
  <si>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</si>
  <si>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</si>
  <si>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</si>
  <si>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</si>
  <si>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</si>
  <si>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</si>
  <si>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</si>
  <si>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</si>
  <si>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</si>
  <si>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</si>
  <si>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</si>
  <si>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</si>
  <si>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</si>
  <si>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</si>
  <si>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</si>
  <si>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</si>
  <si>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</si>
  <si>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</si>
  <si>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</si>
  <si>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</si>
  <si>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</si>
  <si>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</si>
  <si>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</si>
  <si>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</si>
  <si>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</si>
  <si>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</si>
  <si>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</si>
  <si>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</si>
  <si>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</si>
  <si>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</si>
  <si>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</si>
  <si>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</si>
  <si>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</si>
  <si>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</si>
  <si>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</si>
  <si>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</si>
  <si>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</si>
  <si>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</si>
  <si>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</si>
  <si>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</si>
  <si>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</si>
  <si>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</si>
  <si>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</si>
  <si>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</si>
  <si>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</si>
  <si>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</si>
  <si>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</si>
  <si>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</si>
  <si>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</si>
  <si>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</si>
  <si>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</si>
  <si>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</si>
  <si>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</si>
  <si>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</si>
  <si>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</si>
  <si>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</si>
  <si>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</si>
  <si>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</si>
  <si>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</si>
  <si>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</si>
  <si>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</si>
  <si>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</si>
  <si>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</si>
  <si>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</si>
  <si>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</si>
  <si>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</si>
  <si>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</si>
  <si>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</si>
  <si>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</si>
  <si>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</si>
  <si>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</si>
  <si>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</si>
  <si>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</si>
  <si>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</si>
  <si>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</si>
  <si>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</si>
  <si>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</si>
  <si>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</si>
  <si>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</si>
  <si>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</si>
  <si>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</si>
  <si>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</si>
  <si>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</si>
  <si>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</si>
  <si>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</si>
  <si>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</si>
  <si>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</si>
  <si>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</si>
  <si>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</si>
  <si>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</si>
  <si>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</si>
  <si>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</si>
  <si>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</si>
  <si>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</si>
  <si>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</si>
  <si>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</si>
  <si>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</si>
  <si>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</si>
  <si>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</si>
  <si>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</si>
  <si>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</si>
  <si>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</si>
  <si>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</si>
  <si>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</si>
  <si>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</si>
  <si>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</si>
  <si>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</si>
  <si>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</si>
  <si>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</si>
  <si>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</si>
  <si>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</si>
  <si>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</si>
  <si>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</si>
  <si>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</si>
  <si>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</si>
  <si>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</si>
  <si>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</si>
  <si>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</si>
  <si>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</si>
  <si>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</si>
  <si>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</si>
  <si>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</si>
  <si>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</si>
  <si>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</si>
  <si>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</si>
  <si>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</si>
  <si>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</si>
  <si>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</si>
  <si>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</si>
  <si>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</si>
  <si>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</si>
  <si>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</si>
  <si>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</si>
  <si>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</si>
  <si>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</si>
  <si>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</si>
  <si>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</si>
  <si>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</si>
  <si>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</si>
  <si>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</si>
  <si>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</si>
  <si>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</si>
  <si>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</si>
  <si>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</si>
  <si>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</si>
  <si>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</si>
  <si>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海洋基本計画</t>
    <rPh sb="0" eb="2">
      <t>カイヨウ</t>
    </rPh>
    <rPh sb="2" eb="4">
      <t>キホン</t>
    </rPh>
    <rPh sb="4" eb="6">
      <t>ケイカク</t>
    </rPh>
    <phoneticPr fontId="5"/>
  </si>
  <si>
    <t>-</t>
    <phoneticPr fontId="5"/>
  </si>
  <si>
    <t>海洋開発関連産業に専従する技術者数を32年度までに2400人とする。</t>
    <phoneticPr fontId="5"/>
  </si>
  <si>
    <t>海洋開発関連産業に専従する技術者数</t>
    <phoneticPr fontId="5"/>
  </si>
  <si>
    <t>地球温暖化対策</t>
    <rPh sb="0" eb="2">
      <t>チキュウ</t>
    </rPh>
    <rPh sb="2" eb="5">
      <t>オンダンカ</t>
    </rPh>
    <rPh sb="5" eb="7">
      <t>タイサク</t>
    </rPh>
    <phoneticPr fontId="5"/>
  </si>
  <si>
    <t>当該年度までに開発が完了した案件に対して支払った累計補助金額[a]／当該年度までの累積開発完了件数[b]　　　　　　　　　　　　　　</t>
    <phoneticPr fontId="5"/>
  </si>
  <si>
    <t>　　a/b</t>
    <phoneticPr fontId="5"/>
  </si>
  <si>
    <t>百万円</t>
    <rPh sb="0" eb="2">
      <t>ヒャクマン</t>
    </rPh>
    <rPh sb="2" eb="3">
      <t>エン</t>
    </rPh>
    <phoneticPr fontId="5"/>
  </si>
  <si>
    <t>154/5</t>
    <phoneticPr fontId="5"/>
  </si>
  <si>
    <t>３６　海事産業の市場環境整備・活性化及び人材の確保等を図る</t>
    <phoneticPr fontId="5"/>
  </si>
  <si>
    <t>海洋開発関連産業に専従する技術者数</t>
    <phoneticPr fontId="5"/>
  </si>
  <si>
    <t>９　市場環境の整備、産業の生産性向上、消費者利益の保護</t>
    <phoneticPr fontId="5"/>
  </si>
  <si>
    <t>人</t>
    <rPh sb="0" eb="1">
      <t>ニン</t>
    </rPh>
    <phoneticPr fontId="5"/>
  </si>
  <si>
    <t>-</t>
    <phoneticPr fontId="5"/>
  </si>
  <si>
    <t>日本経済団体連合会が、海洋産業の振興について提言している。</t>
    <phoneticPr fontId="5"/>
  </si>
  <si>
    <t>本事業は、我が国海洋産業の国際競争力を強化するために実施するものであり、広く国民に裨益するものである。</t>
    <phoneticPr fontId="5"/>
  </si>
  <si>
    <t>海洋産業の振興は海洋基本計画等で実施すべき施策として定められている。</t>
    <phoneticPr fontId="5"/>
  </si>
  <si>
    <t>‐</t>
  </si>
  <si>
    <t>支援対象の決定にあたっては、外部有識者委員会において、事業内容の効率性についても評価を実施している。</t>
    <phoneticPr fontId="5"/>
  </si>
  <si>
    <t>再委託を行う場合は事前に主要な業務を外部委託していないか等を確認している。</t>
    <phoneticPr fontId="5"/>
  </si>
  <si>
    <t>業務発注を計画するにあたっては、あらかじめ検討項目、調査対象範囲等について十分検討を行い、効率的な執行に努めている。</t>
    <phoneticPr fontId="5"/>
  </si>
  <si>
    <t>有識者による事業の進捗状況等の評価を行い、活動実績について確認を行っている。</t>
    <phoneticPr fontId="5"/>
  </si>
  <si>
    <t>調査の進展に伴い、論文公表等が行われている。</t>
    <phoneticPr fontId="5"/>
  </si>
  <si>
    <t>エネルギー需要の増加に伴い、拡大する世界の海洋開発市場を取り込み、成長エンジンの１つとするため、我が国海洋産業の国際競争力を強化し、戦略的に振興するための総合対策を実施する。</t>
    <rPh sb="70" eb="72">
      <t>シンコウ</t>
    </rPh>
    <phoneticPr fontId="5"/>
  </si>
  <si>
    <t>無</t>
  </si>
  <si>
    <t>有</t>
  </si>
  <si>
    <t>-</t>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</si>
  <si>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また、公募の際には企画競争入札を行うとともに、入札するにあたっての応募要件は必要最小限とするなど競争性の確保するとともに、適切な予算の執行を行っている。</t>
    <rPh sb="0" eb="1">
      <t>ホン</t>
    </rPh>
    <rPh sb="44" eb="45">
      <t>モト</t>
    </rPh>
    <rPh sb="61" eb="63">
      <t>キテイ</t>
    </rPh>
    <rPh sb="144" eb="145">
      <t>コウ</t>
    </rPh>
    <phoneticPr fontId="5"/>
  </si>
  <si>
    <t>-</t>
    <phoneticPr fontId="5"/>
  </si>
  <si>
    <t>人件費</t>
    <phoneticPr fontId="5"/>
  </si>
  <si>
    <t>研究者及び研究補助者</t>
    <phoneticPr fontId="5"/>
  </si>
  <si>
    <t>A.新潟原動機(株)</t>
    <rPh sb="2" eb="4">
      <t>ニイガタ</t>
    </rPh>
    <rPh sb="4" eb="7">
      <t>ゲンドウキ</t>
    </rPh>
    <rPh sb="7" eb="10">
      <t>カブ</t>
    </rPh>
    <phoneticPr fontId="5"/>
  </si>
  <si>
    <t>新潟原動機㈱</t>
    <phoneticPr fontId="5"/>
  </si>
  <si>
    <t>大型サプライボート向け電気推進システムの開発</t>
    <phoneticPr fontId="5"/>
  </si>
  <si>
    <t>川崎重工業㈱</t>
    <phoneticPr fontId="5"/>
  </si>
  <si>
    <t>オフショア向け舶用推進システム化技術の開発</t>
    <phoneticPr fontId="5"/>
  </si>
  <si>
    <t>自立潜水型海中設備保守整備技術の開発</t>
    <phoneticPr fontId="5"/>
  </si>
  <si>
    <t>ダイハツディーゼル㈱</t>
    <phoneticPr fontId="5"/>
  </si>
  <si>
    <t>オフショア向けガス混焼エンジンの開発</t>
    <phoneticPr fontId="5"/>
  </si>
  <si>
    <t>ジャパンマリンユナイテッド㈱</t>
    <phoneticPr fontId="5"/>
  </si>
  <si>
    <t>次世代大水深用半潜水型掘削リグの開発</t>
    <phoneticPr fontId="5"/>
  </si>
  <si>
    <t>日本ペイントマリン㈱</t>
    <phoneticPr fontId="5"/>
  </si>
  <si>
    <t>膜厚自己診断塗料を使用したオフショア向け高耐久性塗料の開発</t>
    <phoneticPr fontId="5"/>
  </si>
  <si>
    <t>㈱第一エレクトロニクス</t>
    <phoneticPr fontId="5"/>
  </si>
  <si>
    <t>渦潮電機㈱</t>
    <phoneticPr fontId="5"/>
  </si>
  <si>
    <t>オフショア支援船等向け船体位置保持技術の開発</t>
    <phoneticPr fontId="5"/>
  </si>
  <si>
    <t>三菱重工業㈱</t>
    <phoneticPr fontId="5"/>
  </si>
  <si>
    <t>FLNG等向け舶用天然ガス液化装置の開発</t>
    <phoneticPr fontId="5"/>
  </si>
  <si>
    <t>日本マルコ㈱</t>
    <phoneticPr fontId="5"/>
  </si>
  <si>
    <t>水中用高速通信非接触回転コネクタの開発</t>
    <phoneticPr fontId="5"/>
  </si>
  <si>
    <t>B.日本財団、（一財）エンジニアリング協会、
キャノングローバル戦略研究所、
(株)日本海洋科学、（独）海上技術安全研究所</t>
    <phoneticPr fontId="5"/>
  </si>
  <si>
    <t>随意契約
（企画競争）</t>
  </si>
  <si>
    <t>-</t>
  </si>
  <si>
    <t>-</t>
    <phoneticPr fontId="5"/>
  </si>
  <si>
    <t>J-DeEP技術研究組合</t>
    <phoneticPr fontId="5"/>
  </si>
  <si>
    <t>海洋開発人材育成のための教材作成に関する情報・資料収集</t>
    <rPh sb="0" eb="2">
      <t>カイヨウ</t>
    </rPh>
    <rPh sb="2" eb="4">
      <t>カイハツ</t>
    </rPh>
    <rPh sb="4" eb="6">
      <t>ジンザイ</t>
    </rPh>
    <rPh sb="6" eb="8">
      <t>イクセイ</t>
    </rPh>
    <rPh sb="17" eb="18">
      <t>カン</t>
    </rPh>
    <phoneticPr fontId="5"/>
  </si>
  <si>
    <t>ADS Insight社</t>
    <phoneticPr fontId="5"/>
  </si>
  <si>
    <t>International Maritime Associates, Inc.社</t>
    <phoneticPr fontId="5"/>
  </si>
  <si>
    <t>Crossborder Research社</t>
    <phoneticPr fontId="5"/>
  </si>
  <si>
    <t>-</t>
    <phoneticPr fontId="5"/>
  </si>
  <si>
    <t>欧米における海洋開発人材育成に関わる海洋開発企業及び大学等に係る実態調査</t>
    <rPh sb="0" eb="2">
      <t>オウベイ</t>
    </rPh>
    <rPh sb="6" eb="8">
      <t>カイヨウ</t>
    </rPh>
    <rPh sb="8" eb="10">
      <t>カイハツ</t>
    </rPh>
    <rPh sb="10" eb="12">
      <t>ジンザイ</t>
    </rPh>
    <rPh sb="12" eb="14">
      <t>イクセイ</t>
    </rPh>
    <rPh sb="15" eb="16">
      <t>カカ</t>
    </rPh>
    <rPh sb="18" eb="20">
      <t>カイヨウ</t>
    </rPh>
    <rPh sb="20" eb="22">
      <t>カイハツ</t>
    </rPh>
    <rPh sb="22" eb="24">
      <t>キギョウ</t>
    </rPh>
    <rPh sb="24" eb="25">
      <t>オヨ</t>
    </rPh>
    <rPh sb="26" eb="29">
      <t>ダイガクトウ</t>
    </rPh>
    <rPh sb="30" eb="31">
      <t>カカ</t>
    </rPh>
    <rPh sb="32" eb="34">
      <t>ジッタイ</t>
    </rPh>
    <rPh sb="34" eb="36">
      <t>チョウサ</t>
    </rPh>
    <phoneticPr fontId="5"/>
  </si>
  <si>
    <t>欧米における海洋開発人材育成に関わる海洋開発企業及び教育機関等との関係構築に係る調査研究及び当該関係者訪問に係る支援</t>
    <rPh sb="0" eb="2">
      <t>オウベイ</t>
    </rPh>
    <rPh sb="6" eb="8">
      <t>カイヨウ</t>
    </rPh>
    <rPh sb="8" eb="10">
      <t>カイハツ</t>
    </rPh>
    <rPh sb="10" eb="12">
      <t>ジンザイ</t>
    </rPh>
    <rPh sb="12" eb="14">
      <t>イクセイ</t>
    </rPh>
    <rPh sb="15" eb="16">
      <t>カカ</t>
    </rPh>
    <rPh sb="18" eb="20">
      <t>カイヨウ</t>
    </rPh>
    <rPh sb="20" eb="22">
      <t>カイハツ</t>
    </rPh>
    <rPh sb="22" eb="24">
      <t>キギョウ</t>
    </rPh>
    <rPh sb="24" eb="25">
      <t>オヨ</t>
    </rPh>
    <rPh sb="26" eb="28">
      <t>キョウイク</t>
    </rPh>
    <rPh sb="28" eb="30">
      <t>キカン</t>
    </rPh>
    <rPh sb="30" eb="31">
      <t>トウ</t>
    </rPh>
    <rPh sb="33" eb="35">
      <t>カンケイ</t>
    </rPh>
    <rPh sb="35" eb="37">
      <t>コウチク</t>
    </rPh>
    <rPh sb="38" eb="39">
      <t>カカ</t>
    </rPh>
    <rPh sb="40" eb="42">
      <t>チョウサ</t>
    </rPh>
    <rPh sb="42" eb="44">
      <t>ケンキュウ</t>
    </rPh>
    <rPh sb="44" eb="45">
      <t>オヨ</t>
    </rPh>
    <rPh sb="46" eb="48">
      <t>トウガイ</t>
    </rPh>
    <rPh sb="48" eb="51">
      <t>カンケイシャ</t>
    </rPh>
    <rPh sb="51" eb="53">
      <t>ホウモン</t>
    </rPh>
    <rPh sb="54" eb="55">
      <t>カカ</t>
    </rPh>
    <rPh sb="56" eb="58">
      <t>シエン</t>
    </rPh>
    <phoneticPr fontId="5"/>
  </si>
  <si>
    <t>東南アジア及び中東における海洋開発技術者育成に関わる教育システム及び海洋開発企業調査</t>
    <rPh sb="0" eb="2">
      <t>トウナン</t>
    </rPh>
    <rPh sb="5" eb="6">
      <t>オヨ</t>
    </rPh>
    <rPh sb="7" eb="9">
      <t>チュウトウ</t>
    </rPh>
    <rPh sb="13" eb="15">
      <t>カイヨウ</t>
    </rPh>
    <rPh sb="15" eb="17">
      <t>カイハツ</t>
    </rPh>
    <rPh sb="17" eb="20">
      <t>ギジュツシャ</t>
    </rPh>
    <rPh sb="20" eb="22">
      <t>イクセイ</t>
    </rPh>
    <rPh sb="23" eb="24">
      <t>カカ</t>
    </rPh>
    <rPh sb="26" eb="28">
      <t>キョウイク</t>
    </rPh>
    <rPh sb="32" eb="33">
      <t>オヨ</t>
    </rPh>
    <rPh sb="34" eb="36">
      <t>カイヨウ</t>
    </rPh>
    <rPh sb="36" eb="38">
      <t>カイハツ</t>
    </rPh>
    <rPh sb="38" eb="40">
      <t>キギョウ</t>
    </rPh>
    <rPh sb="40" eb="42">
      <t>チョウサ</t>
    </rPh>
    <phoneticPr fontId="5"/>
  </si>
  <si>
    <t>留学先・インターンシップ先としての海外大学・海外企業との連携体制構築に向けた調査</t>
    <rPh sb="22" eb="24">
      <t>カイガイ</t>
    </rPh>
    <phoneticPr fontId="5"/>
  </si>
  <si>
    <t>海洋開発人材育成システム構築に向けたカリキュラム・教材、シミュレーションシステムの開発</t>
    <phoneticPr fontId="5"/>
  </si>
  <si>
    <t>日本財団、（一財）エンジニアリング協会、キャノングローバル戦略研究所、(株)日本海洋科学、（独）海上技術安全研究所</t>
    <phoneticPr fontId="5"/>
  </si>
  <si>
    <t>海洋資源開発関連技術の開発支援における当該年度までの累積開発完了件数</t>
    <phoneticPr fontId="5"/>
  </si>
  <si>
    <t>※百万円未満を四捨五入しているため、「予算額・執行額」欄と誤差が生じている。</t>
    <phoneticPr fontId="5"/>
  </si>
  <si>
    <t>722/10</t>
    <phoneticPr fontId="5"/>
  </si>
  <si>
    <t>816/12</t>
    <phoneticPr fontId="5"/>
  </si>
  <si>
    <t>本事業により、海洋開発に従事する技術者の基盤となる育成システムの構築を推進するための専門カリキュラム・教材等の開発を行うとともに、留学先・インターンシップ先としての海外大学・海外企業との連携体制構築に向けた調査を行い、実戦経験や高度な知識習得の機会確保に向けた取組を進めることで、海洋開発に従事する技術者の育成を促す。</t>
    <rPh sb="0" eb="1">
      <t>ホン</t>
    </rPh>
    <rPh sb="1" eb="3">
      <t>ジギョウ</t>
    </rPh>
    <rPh sb="7" eb="9">
      <t>カイヨウ</t>
    </rPh>
    <rPh sb="9" eb="11">
      <t>カイハツ</t>
    </rPh>
    <rPh sb="12" eb="14">
      <t>ジュウジ</t>
    </rPh>
    <rPh sb="16" eb="19">
      <t>ギジュツシャ</t>
    </rPh>
    <rPh sb="20" eb="22">
      <t>キバン</t>
    </rPh>
    <rPh sb="25" eb="27">
      <t>イクセイ</t>
    </rPh>
    <rPh sb="32" eb="34">
      <t>コウチク</t>
    </rPh>
    <rPh sb="35" eb="37">
      <t>スイシン</t>
    </rPh>
    <rPh sb="42" eb="44">
      <t>センモン</t>
    </rPh>
    <rPh sb="51" eb="53">
      <t>キョウザイ</t>
    </rPh>
    <rPh sb="53" eb="54">
      <t>トウ</t>
    </rPh>
    <rPh sb="55" eb="57">
      <t>カイハツ</t>
    </rPh>
    <rPh sb="58" eb="59">
      <t>オコナ</t>
    </rPh>
    <rPh sb="65" eb="68">
      <t>リュウガクサキ</t>
    </rPh>
    <rPh sb="77" eb="78">
      <t>サキ</t>
    </rPh>
    <rPh sb="82" eb="84">
      <t>カイガイ</t>
    </rPh>
    <rPh sb="84" eb="86">
      <t>ダイガク</t>
    </rPh>
    <rPh sb="87" eb="89">
      <t>カイガイ</t>
    </rPh>
    <rPh sb="89" eb="91">
      <t>キギョウ</t>
    </rPh>
    <rPh sb="93" eb="95">
      <t>レンケイ</t>
    </rPh>
    <rPh sb="95" eb="97">
      <t>タイセイ</t>
    </rPh>
    <rPh sb="97" eb="99">
      <t>コウチク</t>
    </rPh>
    <rPh sb="100" eb="101">
      <t>ム</t>
    </rPh>
    <rPh sb="103" eb="105">
      <t>チョウサ</t>
    </rPh>
    <rPh sb="106" eb="107">
      <t>オコナ</t>
    </rPh>
    <rPh sb="109" eb="111">
      <t>ジッセン</t>
    </rPh>
    <rPh sb="111" eb="113">
      <t>ケイケン</t>
    </rPh>
    <rPh sb="114" eb="116">
      <t>コウド</t>
    </rPh>
    <rPh sb="117" eb="119">
      <t>チシキ</t>
    </rPh>
    <rPh sb="119" eb="121">
      <t>シュウトク</t>
    </rPh>
    <rPh sb="122" eb="124">
      <t>キカイ</t>
    </rPh>
    <rPh sb="124" eb="126">
      <t>カクホ</t>
    </rPh>
    <rPh sb="127" eb="128">
      <t>ム</t>
    </rPh>
    <rPh sb="130" eb="132">
      <t>トリクミ</t>
    </rPh>
    <rPh sb="133" eb="134">
      <t>スス</t>
    </rPh>
    <rPh sb="140" eb="142">
      <t>カイヨウ</t>
    </rPh>
    <rPh sb="142" eb="144">
      <t>カイハツ</t>
    </rPh>
    <rPh sb="145" eb="147">
      <t>ジュウジ</t>
    </rPh>
    <rPh sb="149" eb="152">
      <t>ギジュツシャ</t>
    </rPh>
    <rPh sb="153" eb="155">
      <t>イクセイ</t>
    </rPh>
    <rPh sb="156" eb="157">
      <t>ウナガ</t>
    </rPh>
    <phoneticPr fontId="5"/>
  </si>
  <si>
    <t>海洋資源開発関連技術の開発並びに海洋開発に従事する技術者育成のための環境整備は着実に進展しており、成果目標の見合った実績が得られている。</t>
    <rPh sb="11" eb="13">
      <t>カイハツ</t>
    </rPh>
    <rPh sb="13" eb="14">
      <t>ナラ</t>
    </rPh>
    <rPh sb="16" eb="18">
      <t>カイヨウ</t>
    </rPh>
    <rPh sb="18" eb="20">
      <t>カイハツ</t>
    </rPh>
    <rPh sb="21" eb="23">
      <t>ジュウジ</t>
    </rPh>
    <rPh sb="39" eb="41">
      <t>チャクジツ</t>
    </rPh>
    <rPh sb="42" eb="44">
      <t>シンテン</t>
    </rPh>
    <rPh sb="54" eb="56">
      <t>ミア</t>
    </rPh>
    <rPh sb="58" eb="60">
      <t>ジッセキ</t>
    </rPh>
    <rPh sb="61" eb="62">
      <t>エ</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</si>
  <si>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</si>
  <si>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費目・用途は海洋産業を戦略的に振興していく上で必要なものに限定されている。</t>
    <rPh sb="15" eb="17">
      <t>シンコウ</t>
    </rPh>
    <phoneticPr fontId="5"/>
  </si>
  <si>
    <t>D.</t>
    <phoneticPr fontId="5"/>
  </si>
  <si>
    <t>E.</t>
    <phoneticPr fontId="5"/>
  </si>
  <si>
    <t>日本財団、日本船舶輸出組合、（一社）日本中小型造船工業会、（一社）日本舶用工業会</t>
    <phoneticPr fontId="5"/>
  </si>
  <si>
    <t>日本財団、日本船舶輸出組合、（一社）日本中小型造船工業会、（一社）日本舶用工業会</t>
    <phoneticPr fontId="5"/>
  </si>
  <si>
    <t>留学先・インターンシップ先としての海外大学・海外企業との連携体制構築に向けた調査</t>
    <phoneticPr fontId="5"/>
  </si>
  <si>
    <t>海洋産業の戦略的振興のための総合対策（次世代海洋環境関連技術研究開発費補助金関係経費を除く）</t>
    <rPh sb="43" eb="44">
      <t>ノゾ</t>
    </rPh>
    <phoneticPr fontId="5"/>
  </si>
  <si>
    <t>技術研究開発謝金</t>
    <rPh sb="0" eb="2">
      <t>ギジュツ</t>
    </rPh>
    <rPh sb="2" eb="4">
      <t>ケンキュウ</t>
    </rPh>
    <rPh sb="4" eb="6">
      <t>カイハツ</t>
    </rPh>
    <rPh sb="6" eb="8">
      <t>シャキン</t>
    </rPh>
    <phoneticPr fontId="5"/>
  </si>
  <si>
    <t>技術研究開発調査旅費</t>
    <rPh sb="6" eb="8">
      <t>チョウサ</t>
    </rPh>
    <rPh sb="8" eb="9">
      <t>リョ</t>
    </rPh>
    <phoneticPr fontId="5"/>
  </si>
  <si>
    <t>海洋産業関連技術研究開発費補助金</t>
    <phoneticPr fontId="5"/>
  </si>
  <si>
    <t>技術研究開発委託費</t>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</si>
  <si>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</si>
  <si>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</si>
  <si>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直接経費</t>
    <rPh sb="0" eb="2">
      <t>チョクセツ</t>
    </rPh>
    <rPh sb="2" eb="4">
      <t>ケイヒ</t>
    </rPh>
    <phoneticPr fontId="5"/>
  </si>
  <si>
    <t>一般管理費等</t>
    <rPh sb="0" eb="2">
      <t>イッパン</t>
    </rPh>
    <rPh sb="2" eb="5">
      <t>カンリヒ</t>
    </rPh>
    <rPh sb="5" eb="6">
      <t>トウ</t>
    </rPh>
    <phoneticPr fontId="5"/>
  </si>
  <si>
    <t>引き続き適切な予算執行の確保を図るとともに、海洋産業を戦略的に振興するために適切な成果を出すべく効果的な事業の実行に努める。</t>
    <rPh sb="31" eb="33">
      <t>シンコウ</t>
    </rPh>
    <phoneticPr fontId="5"/>
  </si>
  <si>
    <t>海洋開発分野における我が国産業界のビジネス拡大を図り、海洋産業の国際競争力を強化するため、海洋資源開発関連技術の開発を支援するとともに、海洋資源開発の基盤となる技術者の育成システムの構築に向けた環境整備を着実に実施する。</t>
    <rPh sb="38" eb="40">
      <t>キョウカ</t>
    </rPh>
    <rPh sb="68" eb="70">
      <t>カイヨウ</t>
    </rPh>
    <rPh sb="70" eb="72">
      <t>シゲン</t>
    </rPh>
    <rPh sb="72" eb="74">
      <t>カイハツ</t>
    </rPh>
    <rPh sb="75" eb="77">
      <t>キバン</t>
    </rPh>
    <rPh sb="80" eb="83">
      <t>ギジュツシャ</t>
    </rPh>
    <rPh sb="84" eb="86">
      <t>イクセイ</t>
    </rPh>
    <rPh sb="91" eb="93">
      <t>コウチク</t>
    </rPh>
    <rPh sb="94" eb="95">
      <t>ム</t>
    </rPh>
    <rPh sb="97" eb="99">
      <t>カンキョウ</t>
    </rPh>
    <rPh sb="99" eb="101">
      <t>セイビ</t>
    </rPh>
    <rPh sb="102" eb="104">
      <t>チャクジツ</t>
    </rPh>
    <rPh sb="105" eb="107">
      <t>ジッシ</t>
    </rPh>
    <phoneticPr fontId="5"/>
  </si>
  <si>
    <t>C.日本財団、日本船舶輸出組合、
（一社）日本中小型造船工業会、
（一社）日本舶用工業会</t>
    <phoneticPr fontId="5"/>
  </si>
  <si>
    <t>補助金交付にあたっては、有識者による検討結果により決定するなど競争性が確保されている。
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なお、本事業の契約形態や競争性の確保策については、省内の公正入札調査会議において厳しくチェックを受けており、問題ないものと結論されている。</t>
    <rPh sb="136" eb="138">
      <t>コウジ</t>
    </rPh>
    <phoneticPr fontId="5"/>
  </si>
  <si>
    <t>人件費</t>
    <rPh sb="0" eb="3">
      <t>ジンケンヒ</t>
    </rPh>
    <phoneticPr fontId="5"/>
  </si>
  <si>
    <t>技術者等</t>
    <rPh sb="0" eb="3">
      <t>ギジュツシャ</t>
    </rPh>
    <rPh sb="3" eb="4">
      <t>トウ</t>
    </rPh>
    <phoneticPr fontId="5"/>
  </si>
  <si>
    <t>設備備品費、印刷製本費、旅費、外注費等</t>
    <rPh sb="0" eb="2">
      <t>セツビ</t>
    </rPh>
    <rPh sb="2" eb="5">
      <t>ビヒンヒ</t>
    </rPh>
    <rPh sb="6" eb="8">
      <t>インサツ</t>
    </rPh>
    <rPh sb="8" eb="10">
      <t>セイホン</t>
    </rPh>
    <rPh sb="10" eb="11">
      <t>ヒ</t>
    </rPh>
    <rPh sb="12" eb="14">
      <t>リョヒ</t>
    </rPh>
    <rPh sb="15" eb="18">
      <t>ガイチュウヒ</t>
    </rPh>
    <rPh sb="18" eb="19">
      <t>トウ</t>
    </rPh>
    <phoneticPr fontId="5"/>
  </si>
  <si>
    <t>一般管理費、その他原価、消費税</t>
    <rPh sb="0" eb="2">
      <t>イッパン</t>
    </rPh>
    <rPh sb="2" eb="5">
      <t>カンリヒ</t>
    </rPh>
    <rPh sb="8" eb="9">
      <t>タ</t>
    </rPh>
    <rPh sb="9" eb="11">
      <t>ゲンカ</t>
    </rPh>
    <rPh sb="12" eb="15">
      <t>ショウヒゼイ</t>
    </rPh>
    <phoneticPr fontId="5"/>
  </si>
  <si>
    <t>一般管理費等</t>
    <phoneticPr fontId="5"/>
  </si>
  <si>
    <t>直接経費</t>
    <phoneticPr fontId="5"/>
  </si>
  <si>
    <t>旅費、外注費、報告書作成費</t>
    <phoneticPr fontId="5"/>
  </si>
  <si>
    <t>機械装置費、材料費、外注費等</t>
    <rPh sb="0" eb="2">
      <t>キカイ</t>
    </rPh>
    <rPh sb="2" eb="4">
      <t>ソウチ</t>
    </rPh>
    <rPh sb="4" eb="5">
      <t>ヒ</t>
    </rPh>
    <rPh sb="6" eb="9">
      <t>ザイリョウヒ</t>
    </rPh>
    <rPh sb="10" eb="13">
      <t>ガイチュウヒ</t>
    </rPh>
    <rPh sb="13" eb="14">
      <t>トウ</t>
    </rPh>
    <phoneticPr fontId="5"/>
  </si>
  <si>
    <t>古河電工㈱</t>
    <rPh sb="0" eb="2">
      <t>フルカワ</t>
    </rPh>
    <rPh sb="2" eb="4">
      <t>デンコウ</t>
    </rPh>
    <phoneticPr fontId="5"/>
  </si>
  <si>
    <t>オフショア向け液化天然ガス移送ホースの開発</t>
    <rPh sb="5" eb="6">
      <t>ム</t>
    </rPh>
    <rPh sb="7" eb="9">
      <t>エキカ</t>
    </rPh>
    <rPh sb="9" eb="11">
      <t>テンネン</t>
    </rPh>
    <rPh sb="13" eb="15">
      <t>イソウ</t>
    </rPh>
    <rPh sb="19" eb="21">
      <t>カイハツ</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</si>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</sst>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11205</xdr:colOff>
      <xdr:row>720</xdr:row>
      <xdr:rowOff>1</xdr:rowOff>
    </xdr:from>
    <xdr:to>
      <xdr:col>33</xdr:col>
      <xdr:colOff>187326</xdr:colOff>
      <xdr:row>722</xdr:row>
      <xdr:rowOff>74520</xdr:rowOff>
    </xdr:to>
    <xdr:sp macro="" textlink="">
      <xdr:nvSpPr>
        <xdr:cNvPr id="5" name="正方形/長方形 4"/>
        <xdr:cNvSpPr/>
      </xdr:nvSpPr>
      <xdr:spPr>
        <a:xfrm>
          <a:off x="4247029" y="229888677"/>
          <a:ext cx="2596591" cy="7692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en-US" altLang="ja-JP" sz="1050">
              <a:solidFill>
                <a:schemeClr val="tx1"/>
              </a:solidFill>
              <a:latin typeface="HG丸ｺﾞｼｯｸM-PRO" pitchFamily="50" charset="-128"/>
              <a:ea typeface="HG丸ｺﾞｼｯｸM-PRO" pitchFamily="50" charset="-128"/>
            </a:rPr>
            <a:t>64</a:t>
          </a:r>
          <a:r>
            <a:rPr kumimoji="1" lang="ja-JP" altLang="en-US" sz="1050">
              <a:solidFill>
                <a:schemeClr val="tx1"/>
              </a:solidFill>
              <a:latin typeface="HG丸ｺﾞｼｯｸM-PRO" pitchFamily="50" charset="-128"/>
              <a:ea typeface="HG丸ｺﾞｼｯｸM-PRO" pitchFamily="50" charset="-128"/>
            </a:rPr>
            <a:t>９百万円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a:t>
          </a:r>
          <a:r>
            <a:rPr kumimoji="1" lang="en-US" altLang="ja-JP" sz="800">
              <a:solidFill>
                <a:schemeClr val="tx1"/>
              </a:solidFill>
              <a:latin typeface="HG丸ｺﾞｼｯｸM-PRO" pitchFamily="50" charset="-128"/>
              <a:ea typeface="HG丸ｺﾞｼｯｸM-PRO" pitchFamily="50" charset="-128"/>
            </a:rPr>
            <a:t>6</a:t>
          </a:r>
          <a:r>
            <a:rPr kumimoji="1" lang="ja-JP" altLang="en-US" sz="800">
              <a:solidFill>
                <a:schemeClr val="tx1"/>
              </a:solidFill>
              <a:latin typeface="HG丸ｺﾞｼｯｸM-PRO" pitchFamily="50" charset="-128"/>
              <a:ea typeface="HG丸ｺﾞｼｯｸM-PRO" pitchFamily="50" charset="-128"/>
            </a:rPr>
            <a:t>度からの繰越</a:t>
          </a:r>
          <a:r>
            <a:rPr kumimoji="1" lang="en-US" altLang="ja-JP" sz="800">
              <a:solidFill>
                <a:schemeClr val="tx1"/>
              </a:solidFill>
              <a:latin typeface="HG丸ｺﾞｼｯｸM-PRO" pitchFamily="50" charset="-128"/>
              <a:ea typeface="HG丸ｺﾞｼｯｸM-PRO" pitchFamily="50" charset="-128"/>
            </a:rPr>
            <a:t>108</a:t>
          </a:r>
          <a:r>
            <a:rPr kumimoji="1" lang="ja-JP" altLang="en-US" sz="800">
              <a:solidFill>
                <a:schemeClr val="tx1"/>
              </a:solidFill>
              <a:latin typeface="HG丸ｺﾞｼｯｸM-PRO" pitchFamily="50" charset="-128"/>
              <a:ea typeface="HG丸ｺﾞｼｯｸM-PRO" pitchFamily="50" charset="-128"/>
            </a:rPr>
            <a:t>百万円含む</a:t>
          </a:r>
          <a:r>
            <a:rPr kumimoji="1" lang="ja-JP" altLang="en-US" sz="800">
              <a:solidFill>
                <a:sysClr val="windowText" lastClr="000000"/>
              </a:solidFill>
              <a:latin typeface="HG丸ｺﾞｼｯｸM-PRO" pitchFamily="50" charset="-128"/>
              <a:ea typeface="HG丸ｺﾞｼｯｸM-PRO" pitchFamily="50" charset="-128"/>
            </a:rPr>
            <a:t>）</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36</xdr:col>
      <xdr:colOff>0</xdr:colOff>
      <xdr:row>720</xdr:row>
      <xdr:rowOff>11206</xdr:rowOff>
    </xdr:from>
    <xdr:to>
      <xdr:col>46</xdr:col>
      <xdr:colOff>57723</xdr:colOff>
      <xdr:row>722</xdr:row>
      <xdr:rowOff>95251</xdr:rowOff>
    </xdr:to>
    <xdr:sp macro="" textlink="">
      <xdr:nvSpPr>
        <xdr:cNvPr id="6" name="正方形/長方形 5"/>
        <xdr:cNvSpPr/>
      </xdr:nvSpPr>
      <xdr:spPr>
        <a:xfrm>
          <a:off x="7261412" y="229899882"/>
          <a:ext cx="2074782" cy="7788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１</a:t>
          </a:r>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４</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26</xdr:col>
      <xdr:colOff>181727</xdr:colOff>
      <xdr:row>722</xdr:row>
      <xdr:rowOff>78331</xdr:rowOff>
    </xdr:from>
    <xdr:to>
      <xdr:col>26</xdr:col>
      <xdr:colOff>182672</xdr:colOff>
      <xdr:row>727</xdr:row>
      <xdr:rowOff>6524</xdr:rowOff>
    </xdr:to>
    <xdr:cxnSp macro="">
      <xdr:nvCxnSpPr>
        <xdr:cNvPr id="8" name="直線コネクタ 7"/>
        <xdr:cNvCxnSpPr/>
      </xdr:nvCxnSpPr>
      <xdr:spPr>
        <a:xfrm>
          <a:off x="5355237" y="33575668"/>
          <a:ext cx="945" cy="16896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50687</xdr:colOff>
      <xdr:row>722</xdr:row>
      <xdr:rowOff>240846</xdr:rowOff>
    </xdr:from>
    <xdr:to>
      <xdr:col>35</xdr:col>
      <xdr:colOff>76599</xdr:colOff>
      <xdr:row>725</xdr:row>
      <xdr:rowOff>326572</xdr:rowOff>
    </xdr:to>
    <xdr:sp macro="" textlink="">
      <xdr:nvSpPr>
        <xdr:cNvPr id="9" name="大かっこ 8"/>
        <xdr:cNvSpPr/>
      </xdr:nvSpPr>
      <xdr:spPr>
        <a:xfrm>
          <a:off x="3928723" y="33714417"/>
          <a:ext cx="3291626" cy="11317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a:t>
          </a:r>
          <a:r>
            <a:rPr kumimoji="1" lang="ja-JP" altLang="en-US" sz="1000">
              <a:solidFill>
                <a:schemeClr val="tx1"/>
              </a:solidFill>
              <a:latin typeface="HG丸ｺﾞｼｯｸM-PRO" pitchFamily="50" charset="-128"/>
              <a:ea typeface="HG丸ｺﾞｼｯｸM-PRO" pitchFamily="50" charset="-128"/>
            </a:rPr>
            <a:t>振興</a:t>
          </a:r>
          <a:r>
            <a:rPr kumimoji="1" lang="ja-JP" altLang="en-US" sz="1000">
              <a:solidFill>
                <a:sysClr val="windowText" lastClr="000000"/>
              </a:solidFill>
              <a:latin typeface="HG丸ｺﾞｼｯｸM-PRO" pitchFamily="50" charset="-128"/>
              <a:ea typeface="HG丸ｺﾞｼｯｸM-PRO" pitchFamily="50" charset="-128"/>
            </a:rPr>
            <a:t>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・海洋資源開発に関連する技術の研究開発を支援（１／２補助）。支援対象は、外部有識者の評価を経て決定。</a:t>
          </a:r>
        </a:p>
      </xdr:txBody>
    </xdr:sp>
    <xdr:clientData/>
  </xdr:twoCellAnchor>
  <xdr:twoCellAnchor>
    <xdr:from>
      <xdr:col>11</xdr:col>
      <xdr:colOff>132228</xdr:colOff>
      <xdr:row>727</xdr:row>
      <xdr:rowOff>350242</xdr:rowOff>
    </xdr:from>
    <xdr:to>
      <xdr:col>24</xdr:col>
      <xdr:colOff>197144</xdr:colOff>
      <xdr:row>732</xdr:row>
      <xdr:rowOff>242041</xdr:rowOff>
    </xdr:to>
    <xdr:grpSp>
      <xdr:nvGrpSpPr>
        <xdr:cNvPr id="10" name="グループ化 48"/>
        <xdr:cNvGrpSpPr>
          <a:grpSpLocks/>
        </xdr:cNvGrpSpPr>
      </xdr:nvGrpSpPr>
      <xdr:grpSpPr bwMode="auto">
        <a:xfrm>
          <a:off x="2367428" y="42984142"/>
          <a:ext cx="2706516" cy="1669799"/>
          <a:chOff x="1578354" y="33389542"/>
          <a:chExt cx="2349632" cy="3431527"/>
        </a:xfrm>
      </xdr:grpSpPr>
      <xdr:sp macro="" textlink="">
        <xdr:nvSpPr>
          <xdr:cNvPr id="11" name="正方形/長方形 10"/>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chemeClr val="tx1"/>
                </a:solidFill>
                <a:latin typeface="HG丸ｺﾞｼｯｸM-PRO" pitchFamily="50" charset="-128"/>
                <a:ea typeface="HG丸ｺﾞｼｯｸM-PRO" pitchFamily="50" charset="-128"/>
                <a:cs typeface="+mn-cs"/>
              </a:rPr>
              <a:t>15</a:t>
            </a:r>
            <a:r>
              <a:rPr kumimoji="1" lang="ja-JP" altLang="en-US" sz="1200" b="1">
                <a:solidFill>
                  <a:schemeClr val="tx1"/>
                </a:solidFill>
                <a:latin typeface="HG丸ｺﾞｼｯｸM-PRO" pitchFamily="50" charset="-128"/>
                <a:ea typeface="HG丸ｺﾞｼｯｸM-PRO" pitchFamily="50" charset="-128"/>
                <a:cs typeface="+mn-cs"/>
              </a:rPr>
              <a:t>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500</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2" name="テキスト ボックス 11"/>
          <xdr:cNvSpPr txBox="1"/>
        </xdr:nvSpPr>
        <xdr:spPr>
          <a:xfrm>
            <a:off x="1578354" y="33389542"/>
            <a:ext cx="799657"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3" name="大かっこ 12"/>
          <xdr:cNvSpPr/>
        </xdr:nvSpPr>
        <xdr:spPr>
          <a:xfrm>
            <a:off x="1881286" y="35716239"/>
            <a:ext cx="1948474"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14</xdr:col>
      <xdr:colOff>123822</xdr:colOff>
      <xdr:row>733</xdr:row>
      <xdr:rowOff>201787</xdr:rowOff>
    </xdr:from>
    <xdr:to>
      <xdr:col>49</xdr:col>
      <xdr:colOff>266699</xdr:colOff>
      <xdr:row>741</xdr:row>
      <xdr:rowOff>149309</xdr:rowOff>
    </xdr:to>
    <xdr:grpSp>
      <xdr:nvGrpSpPr>
        <xdr:cNvPr id="17" name="グループ化 41"/>
        <xdr:cNvGrpSpPr>
          <a:grpSpLocks/>
        </xdr:cNvGrpSpPr>
      </xdr:nvGrpSpPr>
      <xdr:grpSpPr bwMode="auto">
        <a:xfrm>
          <a:off x="2968622" y="44969287"/>
          <a:ext cx="7254877" cy="2792322"/>
          <a:chOff x="3094104" y="35507388"/>
          <a:chExt cx="6365058" cy="4631628"/>
        </a:xfrm>
      </xdr:grpSpPr>
      <xdr:grpSp>
        <xdr:nvGrpSpPr>
          <xdr:cNvPr id="18" name="グループ化 32"/>
          <xdr:cNvGrpSpPr>
            <a:grpSpLocks/>
          </xdr:cNvGrpSpPr>
        </xdr:nvGrpSpPr>
        <xdr:grpSpPr bwMode="auto">
          <a:xfrm>
            <a:off x="3094104" y="35507388"/>
            <a:ext cx="6365058" cy="4631628"/>
            <a:chOff x="2818649" y="32304048"/>
            <a:chExt cx="6293998" cy="4579937"/>
          </a:xfrm>
        </xdr:grpSpPr>
        <xdr:sp macro="" textlink="">
          <xdr:nvSpPr>
            <xdr:cNvPr id="20" name="正方形/長方形 19"/>
            <xdr:cNvSpPr/>
          </xdr:nvSpPr>
          <xdr:spPr>
            <a:xfrm>
              <a:off x="2910964" y="33912127"/>
              <a:ext cx="3108272" cy="14634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ja-JP" altLang="en-US" sz="1000" b="1">
                  <a:solidFill>
                    <a:schemeClr val="tx1"/>
                  </a:solidFill>
                  <a:latin typeface="HG丸ｺﾞｼｯｸM-PRO" pitchFamily="50" charset="-128"/>
                  <a:ea typeface="HG丸ｺﾞｼｯｸM-PRO" pitchFamily="50" charset="-128"/>
                </a:rPr>
                <a:t>（日本財団、（一財）エンジニアリング協会、キャノングローバル戦略研究所、</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株</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日本海洋科学、（独）海上技術安全研究所）</a:t>
              </a:r>
            </a:p>
            <a:p>
              <a:pPr marL="0" indent="0" algn="ctr"/>
              <a:r>
                <a:rPr kumimoji="1" lang="en-US" altLang="ja-JP" sz="1100">
                  <a:solidFill>
                    <a:schemeClr val="tx1"/>
                  </a:solidFill>
                  <a:latin typeface="HG丸ｺﾞｼｯｸM-PRO" pitchFamily="50" charset="-128"/>
                  <a:ea typeface="HG丸ｺﾞｼｯｸM-PRO" pitchFamily="50" charset="-128"/>
                  <a:cs typeface="+mn-cs"/>
                </a:rPr>
                <a:t>128</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sp macro="" textlink="">
          <xdr:nvSpPr>
            <xdr:cNvPr id="21" name="テキスト ボックス 20"/>
            <xdr:cNvSpPr txBox="1"/>
          </xdr:nvSpPr>
          <xdr:spPr>
            <a:xfrm>
              <a:off x="2818649" y="33462860"/>
              <a:ext cx="1863024" cy="456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xnSp macro="">
          <xdr:nvCxnSpPr>
            <xdr:cNvPr id="22" name="直線矢印コネクタ 21"/>
            <xdr:cNvCxnSpPr/>
          </xdr:nvCxnSpPr>
          <xdr:spPr>
            <a:xfrm flipH="1">
              <a:off x="5203281" y="32304048"/>
              <a:ext cx="21" cy="159860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xdr:cNvSpPr/>
          </xdr:nvSpPr>
          <xdr:spPr>
            <a:xfrm>
              <a:off x="3154331" y="35438649"/>
              <a:ext cx="2654984" cy="143561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海洋開発人材育成システム構築に向けたカリキュラム・教材、シミュレーションシステムの開発</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25" name="大かっこ 24"/>
            <xdr:cNvSpPr/>
          </xdr:nvSpPr>
          <xdr:spPr>
            <a:xfrm>
              <a:off x="6262205" y="35517476"/>
              <a:ext cx="2716171" cy="13665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留学先・インターンシップ先としての海外大学・海外企業との連携体制構築に向けた調査</a:t>
              </a:r>
              <a:endParaRPr kumimoji="1" lang="en-US" altLang="ja-JP" sz="800">
                <a:solidFill>
                  <a:schemeClr val="tx1"/>
                </a:solidFill>
                <a:latin typeface="HG丸ｺﾞｼｯｸM-PRO" pitchFamily="50" charset="-128"/>
                <a:ea typeface="HG丸ｺﾞｼｯｸM-PRO" pitchFamily="50" charset="-128"/>
              </a:endParaRPr>
            </a:p>
          </xdr:txBody>
        </xdr:sp>
        <xdr:cxnSp macro="">
          <xdr:nvCxnSpPr>
            <xdr:cNvPr id="26" name="直線矢印コネクタ 25"/>
            <xdr:cNvCxnSpPr/>
          </xdr:nvCxnSpPr>
          <xdr:spPr>
            <a:xfrm>
              <a:off x="7819464" y="32307858"/>
              <a:ext cx="7487" cy="158850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a:xfrm>
              <a:off x="6069703" y="33904867"/>
              <a:ext cx="3042944" cy="15022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C</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cs typeface="+mn-cs"/>
                </a:rPr>
                <a:t>共同提案体</a:t>
              </a:r>
              <a:r>
                <a:rPr kumimoji="1" lang="ja-JP" altLang="en-US" sz="1000" b="1">
                  <a:solidFill>
                    <a:schemeClr val="tx1"/>
                  </a:solidFill>
                  <a:latin typeface="HG丸ｺﾞｼｯｸM-PRO" pitchFamily="50" charset="-128"/>
                  <a:ea typeface="HG丸ｺﾞｼｯｸM-PRO" pitchFamily="50" charset="-128"/>
                  <a:cs typeface="+mn-cs"/>
                </a:rPr>
                <a:t>（日本財団、日本船舶輸出組合、（一社）日本中小型造船工業会、（一社）日本舶用工業会）</a:t>
              </a:r>
            </a:p>
            <a:p>
              <a:pPr algn="ctr"/>
              <a:r>
                <a:rPr kumimoji="1" lang="ja-JP" altLang="en-US" sz="1100">
                  <a:solidFill>
                    <a:schemeClr val="tx1"/>
                  </a:solidFill>
                  <a:latin typeface="HG丸ｺﾞｼｯｸM-PRO" pitchFamily="50" charset="-128"/>
                  <a:ea typeface="HG丸ｺﾞｼｯｸM-PRO" pitchFamily="50" charset="-128"/>
                </a:rPr>
                <a:t>　</a:t>
              </a:r>
              <a:r>
                <a:rPr kumimoji="1" lang="en-US" altLang="ja-JP" sz="1100">
                  <a:solidFill>
                    <a:schemeClr val="tx1"/>
                  </a:solidFill>
                  <a:latin typeface="HG丸ｺﾞｼｯｸM-PRO" pitchFamily="50" charset="-128"/>
                  <a:ea typeface="HG丸ｺﾞｼｯｸM-PRO" pitchFamily="50" charset="-128"/>
                </a:rPr>
                <a:t>19</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19" name="直線コネクタ 18"/>
          <xdr:cNvCxnSpPr/>
        </xdr:nvCxnSpPr>
        <xdr:spPr>
          <a:xfrm>
            <a:off x="5504344" y="35511240"/>
            <a:ext cx="264703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0</xdr:colOff>
      <xdr:row>727</xdr:row>
      <xdr:rowOff>0</xdr:rowOff>
    </xdr:from>
    <xdr:to>
      <xdr:col>36</xdr:col>
      <xdr:colOff>3134</xdr:colOff>
      <xdr:row>727</xdr:row>
      <xdr:rowOff>3133</xdr:rowOff>
    </xdr:to>
    <xdr:cxnSp macro="">
      <xdr:nvCxnSpPr>
        <xdr:cNvPr id="56" name="直線コネクタ 55"/>
        <xdr:cNvCxnSpPr/>
      </xdr:nvCxnSpPr>
      <xdr:spPr>
        <a:xfrm>
          <a:off x="3609474" y="35223701"/>
          <a:ext cx="3612607" cy="31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727</xdr:row>
      <xdr:rowOff>0</xdr:rowOff>
    </xdr:from>
    <xdr:to>
      <xdr:col>18</xdr:col>
      <xdr:colOff>3134</xdr:colOff>
      <xdr:row>728</xdr:row>
      <xdr:rowOff>238125</xdr:rowOff>
    </xdr:to>
    <xdr:cxnSp macro="">
      <xdr:nvCxnSpPr>
        <xdr:cNvPr id="60" name="直線矢印コネクタ 59"/>
        <xdr:cNvCxnSpPr/>
      </xdr:nvCxnSpPr>
      <xdr:spPr>
        <a:xfrm flipH="1">
          <a:off x="3609474" y="35223701"/>
          <a:ext cx="3134" cy="58904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726</xdr:row>
      <xdr:rowOff>347381</xdr:rowOff>
    </xdr:from>
    <xdr:to>
      <xdr:col>36</xdr:col>
      <xdr:colOff>0</xdr:colOff>
      <xdr:row>733</xdr:row>
      <xdr:rowOff>209550</xdr:rowOff>
    </xdr:to>
    <xdr:cxnSp macro="">
      <xdr:nvCxnSpPr>
        <xdr:cNvPr id="62" name="直線コネクタ 61"/>
        <xdr:cNvCxnSpPr/>
      </xdr:nvCxnSpPr>
      <xdr:spPr>
        <a:xfrm>
          <a:off x="7200900" y="35227931"/>
          <a:ext cx="0" cy="23291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38096</xdr:colOff>
      <xdr:row>735</xdr:row>
      <xdr:rowOff>202072</xdr:rowOff>
    </xdr:from>
    <xdr:to>
      <xdr:col>42</xdr:col>
      <xdr:colOff>93548</xdr:colOff>
      <xdr:row>736</xdr:row>
      <xdr:rowOff>125357</xdr:rowOff>
    </xdr:to>
    <xdr:sp macro="" textlink="">
      <xdr:nvSpPr>
        <xdr:cNvPr id="36" name="テキスト ボックス 35"/>
        <xdr:cNvSpPr txBox="1"/>
      </xdr:nvSpPr>
      <xdr:spPr bwMode="auto">
        <a:xfrm>
          <a:off x="6569525" y="38208523"/>
          <a:ext cx="2096523" cy="271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378</v>
      </c>
      <c r="AU2" s="364"/>
      <c r="AV2" s="53" t="str">
        <f>IF(AW2="", "", "-")</f>
        <v>-</v>
      </c>
      <c r="AW2" s="367">
        <v>2</v>
      </c>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599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196</v>
      </c>
      <c r="H5" s="522"/>
      <c r="I5" s="522"/>
      <c r="J5" s="522"/>
      <c r="K5" s="522"/>
      <c r="L5" s="522"/>
      <c r="M5" s="523" t="s">
        <v>75</v>
      </c>
      <c r="N5" s="524"/>
      <c r="O5" s="524"/>
      <c r="P5" s="524"/>
      <c r="Q5" s="524"/>
      <c r="R5" s="525"/>
      <c r="S5" s="526" t="s">
        <v>86</v>
      </c>
      <c r="T5" s="522"/>
      <c r="U5" s="522"/>
      <c r="V5" s="522"/>
      <c r="W5" s="522"/>
      <c r="X5" s="527"/>
      <c r="Y5" s="690" t="s">
        <v>3</v>
      </c>
      <c r="Z5" s="691"/>
      <c r="AA5" s="691"/>
      <c r="AB5" s="691"/>
      <c r="AC5" s="691"/>
      <c r="AD5" s="692"/>
      <c r="AE5" s="693" t="s">
        <v>515</v>
      </c>
      <c r="AF5" s="693"/>
      <c r="AG5" s="693"/>
      <c r="AH5" s="693"/>
      <c r="AI5" s="693"/>
      <c r="AJ5" s="693"/>
      <c r="AK5" s="693"/>
      <c r="AL5" s="693"/>
      <c r="AM5" s="693"/>
      <c r="AN5" s="693"/>
      <c r="AO5" s="693"/>
      <c r="AP5" s="694"/>
      <c r="AQ5" s="695" t="s">
        <v>516</v>
      </c>
      <c r="AR5" s="696"/>
      <c r="AS5" s="696"/>
      <c r="AT5" s="696"/>
      <c r="AU5" s="696"/>
      <c r="AV5" s="696"/>
      <c r="AW5" s="696"/>
      <c r="AX5" s="697"/>
    </row>
    <row r="6" spans="1:50" ht="19.5"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37.5" customHeight="1" x14ac:dyDescent="0.15">
      <c r="A7" s="799" t="s">
        <v>24</v>
      </c>
      <c r="B7" s="800"/>
      <c r="C7" s="800"/>
      <c r="D7" s="800"/>
      <c r="E7" s="800"/>
      <c r="F7" s="801"/>
      <c r="G7" s="802" t="s">
        <v>519</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27" customHeight="1" x14ac:dyDescent="0.15">
      <c r="A8" s="799" t="s">
        <v>414</v>
      </c>
      <c r="B8" s="800"/>
      <c r="C8" s="800"/>
      <c r="D8" s="800"/>
      <c r="E8" s="800"/>
      <c r="F8" s="801"/>
      <c r="G8" s="95" t="str">
        <f>入力規則等!A26</f>
        <v>海洋政策、科学技術・イノベーション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2.25" customHeight="1" x14ac:dyDescent="0.15">
      <c r="A9" s="531" t="s">
        <v>25</v>
      </c>
      <c r="B9" s="532"/>
      <c r="C9" s="532"/>
      <c r="D9" s="532"/>
      <c r="E9" s="532"/>
      <c r="F9" s="532"/>
      <c r="G9" s="533" t="s">
        <v>543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1" customHeight="1" x14ac:dyDescent="0.15">
      <c r="A10" s="663" t="s">
        <v>34</v>
      </c>
      <c r="B10" s="664"/>
      <c r="C10" s="664"/>
      <c r="D10" s="664"/>
      <c r="E10" s="664"/>
      <c r="F10" s="664"/>
      <c r="G10" s="665" t="s">
        <v>609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6.25" customHeight="1" x14ac:dyDescent="0.15">
      <c r="A11" s="663" t="s">
        <v>6</v>
      </c>
      <c r="B11" s="664"/>
      <c r="C11" s="664"/>
      <c r="D11" s="664"/>
      <c r="E11" s="664"/>
      <c r="F11" s="712"/>
      <c r="G11" s="687" t="str">
        <f>入力規則等!P10</f>
        <v>直接実施、委託・請負、補助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825</v>
      </c>
      <c r="Q13" s="220"/>
      <c r="R13" s="220"/>
      <c r="S13" s="220"/>
      <c r="T13" s="220"/>
      <c r="U13" s="220"/>
      <c r="V13" s="221"/>
      <c r="W13" s="219">
        <v>1011</v>
      </c>
      <c r="X13" s="220"/>
      <c r="Y13" s="220"/>
      <c r="Z13" s="220"/>
      <c r="AA13" s="220"/>
      <c r="AB13" s="220"/>
      <c r="AC13" s="221"/>
      <c r="AD13" s="219">
        <v>603</v>
      </c>
      <c r="AE13" s="220"/>
      <c r="AF13" s="220"/>
      <c r="AG13" s="220"/>
      <c r="AH13" s="220"/>
      <c r="AI13" s="220"/>
      <c r="AJ13" s="221"/>
      <c r="AK13" s="219">
        <v>540</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6" t="s">
        <v>9</v>
      </c>
      <c r="J14" s="578"/>
      <c r="K14" s="578"/>
      <c r="L14" s="578"/>
      <c r="M14" s="578"/>
      <c r="N14" s="578"/>
      <c r="O14" s="579"/>
      <c r="P14" s="219">
        <v>231</v>
      </c>
      <c r="Q14" s="220"/>
      <c r="R14" s="220"/>
      <c r="S14" s="220"/>
      <c r="T14" s="220"/>
      <c r="U14" s="220"/>
      <c r="V14" s="221"/>
      <c r="W14" s="219">
        <v>50</v>
      </c>
      <c r="X14" s="220"/>
      <c r="Y14" s="220"/>
      <c r="Z14" s="220"/>
      <c r="AA14" s="220"/>
      <c r="AB14" s="220"/>
      <c r="AC14" s="221"/>
      <c r="AD14" s="219">
        <v>0</v>
      </c>
      <c r="AE14" s="220"/>
      <c r="AF14" s="220"/>
      <c r="AG14" s="220"/>
      <c r="AH14" s="220"/>
      <c r="AI14" s="220"/>
      <c r="AJ14" s="221"/>
      <c r="AK14" s="219" t="s">
        <v>546</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v>703</v>
      </c>
      <c r="Q15" s="220"/>
      <c r="R15" s="220"/>
      <c r="S15" s="220"/>
      <c r="T15" s="220"/>
      <c r="U15" s="220"/>
      <c r="V15" s="221"/>
      <c r="W15" s="219">
        <f>-P16</f>
        <v>412</v>
      </c>
      <c r="X15" s="220"/>
      <c r="Y15" s="220"/>
      <c r="Z15" s="220"/>
      <c r="AA15" s="220"/>
      <c r="AB15" s="220"/>
      <c r="AC15" s="221"/>
      <c r="AD15" s="219">
        <f>-W16</f>
        <v>108</v>
      </c>
      <c r="AE15" s="220"/>
      <c r="AF15" s="220"/>
      <c r="AG15" s="220"/>
      <c r="AH15" s="220"/>
      <c r="AI15" s="220"/>
      <c r="AJ15" s="221"/>
      <c r="AK15" s="219">
        <f>-AD16</f>
        <v>24</v>
      </c>
      <c r="AL15" s="220"/>
      <c r="AM15" s="220"/>
      <c r="AN15" s="220"/>
      <c r="AO15" s="220"/>
      <c r="AP15" s="220"/>
      <c r="AQ15" s="221"/>
      <c r="AR15" s="219" t="s">
        <v>548</v>
      </c>
      <c r="AS15" s="220"/>
      <c r="AT15" s="220"/>
      <c r="AU15" s="220"/>
      <c r="AV15" s="220"/>
      <c r="AW15" s="220"/>
      <c r="AX15" s="577"/>
    </row>
    <row r="16" spans="1:50" ht="21" customHeight="1" x14ac:dyDescent="0.15">
      <c r="A16" s="636"/>
      <c r="B16" s="637"/>
      <c r="C16" s="637"/>
      <c r="D16" s="637"/>
      <c r="E16" s="637"/>
      <c r="F16" s="638"/>
      <c r="G16" s="643"/>
      <c r="H16" s="644"/>
      <c r="I16" s="536" t="s">
        <v>59</v>
      </c>
      <c r="J16" s="537"/>
      <c r="K16" s="537"/>
      <c r="L16" s="537"/>
      <c r="M16" s="537"/>
      <c r="N16" s="537"/>
      <c r="O16" s="538"/>
      <c r="P16" s="219">
        <v>-412</v>
      </c>
      <c r="Q16" s="220"/>
      <c r="R16" s="220"/>
      <c r="S16" s="220"/>
      <c r="T16" s="220"/>
      <c r="U16" s="220"/>
      <c r="V16" s="221"/>
      <c r="W16" s="219">
        <v>-108</v>
      </c>
      <c r="X16" s="220"/>
      <c r="Y16" s="220"/>
      <c r="Z16" s="220"/>
      <c r="AA16" s="220"/>
      <c r="AB16" s="220"/>
      <c r="AC16" s="221"/>
      <c r="AD16" s="219">
        <v>-24</v>
      </c>
      <c r="AE16" s="220"/>
      <c r="AF16" s="220"/>
      <c r="AG16" s="220"/>
      <c r="AH16" s="220"/>
      <c r="AI16" s="220"/>
      <c r="AJ16" s="221"/>
      <c r="AK16" s="219" t="s">
        <v>546</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8"/>
      <c r="K17" s="578"/>
      <c r="L17" s="578"/>
      <c r="M17" s="578"/>
      <c r="N17" s="578"/>
      <c r="O17" s="579"/>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v>0</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5">
        <f>SUM(P13:V17)</f>
        <v>1347</v>
      </c>
      <c r="Q18" s="516"/>
      <c r="R18" s="516"/>
      <c r="S18" s="516"/>
      <c r="T18" s="516"/>
      <c r="U18" s="516"/>
      <c r="V18" s="517"/>
      <c r="W18" s="515">
        <f>SUM(W13:AC17)</f>
        <v>1365</v>
      </c>
      <c r="X18" s="516"/>
      <c r="Y18" s="516"/>
      <c r="Z18" s="516"/>
      <c r="AA18" s="516"/>
      <c r="AB18" s="516"/>
      <c r="AC18" s="517"/>
      <c r="AD18" s="515">
        <f>SUM(AD13:AJ17)</f>
        <v>687</v>
      </c>
      <c r="AE18" s="516"/>
      <c r="AF18" s="516"/>
      <c r="AG18" s="516"/>
      <c r="AH18" s="516"/>
      <c r="AI18" s="516"/>
      <c r="AJ18" s="517"/>
      <c r="AK18" s="515">
        <f>SUM(AK13:AQ17)</f>
        <v>564</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1277</v>
      </c>
      <c r="Q19" s="220"/>
      <c r="R19" s="220"/>
      <c r="S19" s="220"/>
      <c r="T19" s="220"/>
      <c r="U19" s="220"/>
      <c r="V19" s="221"/>
      <c r="W19" s="219">
        <v>1231</v>
      </c>
      <c r="X19" s="220"/>
      <c r="Y19" s="220"/>
      <c r="Z19" s="220"/>
      <c r="AA19" s="220"/>
      <c r="AB19" s="220"/>
      <c r="AC19" s="221"/>
      <c r="AD19" s="219">
        <v>649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0.94803266518188567</v>
      </c>
      <c r="Q20" s="520"/>
      <c r="R20" s="520"/>
      <c r="S20" s="520"/>
      <c r="T20" s="520"/>
      <c r="U20" s="520"/>
      <c r="V20" s="520"/>
      <c r="W20" s="520">
        <f>IF(W18=0, "-", W19/W18)</f>
        <v>0.90183150183150185</v>
      </c>
      <c r="X20" s="520"/>
      <c r="Y20" s="520"/>
      <c r="Z20" s="520"/>
      <c r="AA20" s="520"/>
      <c r="AB20" s="520"/>
      <c r="AC20" s="520"/>
      <c r="AD20" s="520">
        <f>IF(AD18=0, "-", AD19/AD18)</f>
        <v>0.94468704512372637</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84" t="s">
        <v>521</v>
      </c>
      <c r="AC23" s="484"/>
      <c r="AD23" s="484"/>
      <c r="AE23" s="316">
        <v>560</v>
      </c>
      <c r="AF23" s="317"/>
      <c r="AG23" s="317"/>
      <c r="AH23" s="317"/>
      <c r="AI23" s="316" t="s">
        <v>521</v>
      </c>
      <c r="AJ23" s="317"/>
      <c r="AK23" s="317"/>
      <c r="AL23" s="317"/>
      <c r="AM23" s="316" t="s">
        <v>521</v>
      </c>
      <c r="AN23" s="317"/>
      <c r="AO23" s="317"/>
      <c r="AP23" s="317"/>
      <c r="AQ23" s="91" t="s">
        <v>521</v>
      </c>
      <c r="AR23" s="92"/>
      <c r="AS23" s="92"/>
      <c r="AT23" s="93"/>
      <c r="AU23" s="317" t="s">
        <v>521</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521</v>
      </c>
      <c r="AC24" s="499"/>
      <c r="AD24" s="499"/>
      <c r="AE24" s="316" t="s">
        <v>521</v>
      </c>
      <c r="AF24" s="317"/>
      <c r="AG24" s="317"/>
      <c r="AH24" s="317"/>
      <c r="AI24" s="316" t="s">
        <v>521</v>
      </c>
      <c r="AJ24" s="317"/>
      <c r="AK24" s="317"/>
      <c r="AL24" s="317"/>
      <c r="AM24" s="316" t="s">
        <v>521</v>
      </c>
      <c r="AN24" s="317"/>
      <c r="AO24" s="317"/>
      <c r="AP24" s="317"/>
      <c r="AQ24" s="91" t="s">
        <v>521</v>
      </c>
      <c r="AR24" s="92"/>
      <c r="AS24" s="92"/>
      <c r="AT24" s="93"/>
      <c r="AU24" s="317">
        <v>2400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AE23/AU24*100</f>
        <v>23.333333333333332</v>
      </c>
      <c r="AF25" s="317"/>
      <c r="AG25" s="317"/>
      <c r="AH25" s="317"/>
      <c r="AI25" s="316" t="s">
        <v>521</v>
      </c>
      <c r="AJ25" s="317"/>
      <c r="AK25" s="317"/>
      <c r="AL25" s="317"/>
      <c r="AM25" s="316" t="s">
        <v>521</v>
      </c>
      <c r="AN25" s="317"/>
      <c r="AO25" s="317"/>
      <c r="AP25" s="317"/>
      <c r="AQ25" s="91" t="s">
        <v>521</v>
      </c>
      <c r="AR25" s="92"/>
      <c r="AS25" s="92"/>
      <c r="AT25" s="93"/>
      <c r="AU25" s="317" t="s">
        <v>521</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524</v>
      </c>
      <c r="B51" s="870"/>
      <c r="C51" s="870"/>
      <c r="D51" s="870"/>
      <c r="E51" s="867" t="s">
        <v>506</v>
      </c>
      <c r="F51" s="868"/>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586</v>
      </c>
      <c r="H74" s="102"/>
      <c r="I74" s="102"/>
      <c r="J74" s="102"/>
      <c r="K74" s="102"/>
      <c r="L74" s="102"/>
      <c r="M74" s="102"/>
      <c r="N74" s="102"/>
      <c r="O74" s="102"/>
      <c r="P74" s="102"/>
      <c r="Q74" s="102"/>
      <c r="R74" s="102"/>
      <c r="S74" s="102"/>
      <c r="T74" s="102"/>
      <c r="U74" s="102"/>
      <c r="V74" s="102"/>
      <c r="W74" s="102"/>
      <c r="X74" s="131"/>
      <c r="Y74" s="823" t="s">
        <v>62</v>
      </c>
      <c r="Z74" s="691"/>
      <c r="AA74" s="692"/>
      <c r="AB74" s="484" t="s">
        <v>521</v>
      </c>
      <c r="AC74" s="484"/>
      <c r="AD74" s="484"/>
      <c r="AE74" s="298" t="s">
        <v>521</v>
      </c>
      <c r="AF74" s="298"/>
      <c r="AG74" s="298"/>
      <c r="AH74" s="298"/>
      <c r="AI74" s="298">
        <v>5</v>
      </c>
      <c r="AJ74" s="298"/>
      <c r="AK74" s="298"/>
      <c r="AL74" s="298"/>
      <c r="AM74" s="298">
        <v>10</v>
      </c>
      <c r="AN74" s="298"/>
      <c r="AO74" s="298"/>
      <c r="AP74" s="298"/>
      <c r="AQ74" s="298" t="s">
        <v>521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521</v>
      </c>
      <c r="AC75" s="484"/>
      <c r="AD75" s="484"/>
      <c r="AE75" s="298" t="s">
        <v>521</v>
      </c>
      <c r="AF75" s="298"/>
      <c r="AG75" s="298"/>
      <c r="AH75" s="298"/>
      <c r="AI75" s="298" t="s">
        <v>521</v>
      </c>
      <c r="AJ75" s="298"/>
      <c r="AK75" s="298"/>
      <c r="AL75" s="298"/>
      <c r="AM75" s="298">
        <v>12</v>
      </c>
      <c r="AN75" s="298"/>
      <c r="AO75" s="298"/>
      <c r="AP75" s="298"/>
      <c r="AQ75" s="298">
        <v>12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t="s">
        <v>521</v>
      </c>
      <c r="AF89" s="298"/>
      <c r="AG89" s="298"/>
      <c r="AH89" s="298"/>
      <c r="AI89" s="298">
        <v>31</v>
      </c>
      <c r="AJ89" s="298"/>
      <c r="AK89" s="298"/>
      <c r="AL89" s="298"/>
      <c r="AM89" s="298">
        <v>72</v>
      </c>
      <c r="AN89" s="298"/>
      <c r="AO89" s="298"/>
      <c r="AP89" s="298"/>
      <c r="AQ89" s="316">
        <v>68</v>
      </c>
      <c r="AR89" s="317"/>
      <c r="AS89" s="317"/>
      <c r="AT89" s="317"/>
      <c r="AU89" s="317"/>
      <c r="AV89" s="317"/>
      <c r="AW89" s="317"/>
      <c r="AX89" s="319"/>
    </row>
    <row r="90" spans="1:60" ht="28.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526</v>
      </c>
      <c r="AC90" s="217"/>
      <c r="AD90" s="218"/>
      <c r="AE90" s="255" t="s">
        <v>521</v>
      </c>
      <c r="AF90" s="255"/>
      <c r="AG90" s="255"/>
      <c r="AH90" s="255"/>
      <c r="AI90" s="255" t="s">
        <v>528</v>
      </c>
      <c r="AJ90" s="255"/>
      <c r="AK90" s="255"/>
      <c r="AL90" s="255"/>
      <c r="AM90" s="255" t="s">
        <v>588</v>
      </c>
      <c r="AN90" s="255"/>
      <c r="AO90" s="255"/>
      <c r="AP90" s="255"/>
      <c r="AQ90" s="255" t="s">
        <v>589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8.5"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8.5" customHeight="1" x14ac:dyDescent="0.15">
      <c r="A104" s="402"/>
      <c r="B104" s="403"/>
      <c r="C104" s="232" t="s">
        <v>600</v>
      </c>
      <c r="D104" s="233"/>
      <c r="E104" s="233"/>
      <c r="F104" s="233"/>
      <c r="G104" s="233"/>
      <c r="H104" s="233"/>
      <c r="I104" s="233"/>
      <c r="J104" s="233"/>
      <c r="K104" s="234"/>
      <c r="L104" s="219">
        <v>0.5</v>
      </c>
      <c r="M104" s="220"/>
      <c r="N104" s="220"/>
      <c r="O104" s="220"/>
      <c r="P104" s="220"/>
      <c r="Q104" s="221"/>
      <c r="R104" s="219"/>
      <c r="S104" s="220"/>
      <c r="T104" s="220"/>
      <c r="U104" s="220"/>
      <c r="V104" s="220"/>
      <c r="W104" s="221"/>
      <c r="X104" s="776" t="s">
        <v>587</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8.5" customHeight="1" x14ac:dyDescent="0.15">
      <c r="A105" s="402"/>
      <c r="B105" s="403"/>
      <c r="C105" s="235" t="s">
        <v>601</v>
      </c>
      <c r="D105" s="236"/>
      <c r="E105" s="236"/>
      <c r="F105" s="236"/>
      <c r="G105" s="236"/>
      <c r="H105" s="236"/>
      <c r="I105" s="236"/>
      <c r="J105" s="236"/>
      <c r="K105" s="237"/>
      <c r="L105" s="219">
        <v>1</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8.5" customHeight="1" x14ac:dyDescent="0.15">
      <c r="A106" s="402"/>
      <c r="B106" s="403"/>
      <c r="C106" s="235" t="s">
        <v>604</v>
      </c>
      <c r="D106" s="236"/>
      <c r="E106" s="236"/>
      <c r="F106" s="236"/>
      <c r="G106" s="236"/>
      <c r="H106" s="236"/>
      <c r="I106" s="236"/>
      <c r="J106" s="236"/>
      <c r="K106" s="237"/>
      <c r="L106" s="219">
        <v>0.2</v>
      </c>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8.5" customHeight="1" x14ac:dyDescent="0.15">
      <c r="A107" s="402"/>
      <c r="B107" s="403"/>
      <c r="C107" s="235" t="s">
        <v>605</v>
      </c>
      <c r="D107" s="236"/>
      <c r="E107" s="236"/>
      <c r="F107" s="236"/>
      <c r="G107" s="236"/>
      <c r="H107" s="236"/>
      <c r="I107" s="236"/>
      <c r="J107" s="236"/>
      <c r="K107" s="237"/>
      <c r="L107" s="219">
        <v>21</v>
      </c>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8.5" customHeight="1" x14ac:dyDescent="0.15">
      <c r="A108" s="402"/>
      <c r="B108" s="403"/>
      <c r="C108" s="235" t="s">
        <v>603</v>
      </c>
      <c r="D108" s="236"/>
      <c r="E108" s="236"/>
      <c r="F108" s="236"/>
      <c r="G108" s="236"/>
      <c r="H108" s="236"/>
      <c r="I108" s="236"/>
      <c r="J108" s="236"/>
      <c r="K108" s="237"/>
      <c r="L108" s="219">
        <v>150</v>
      </c>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8.5" customHeight="1" x14ac:dyDescent="0.15">
      <c r="A109" s="402"/>
      <c r="B109" s="403"/>
      <c r="C109" s="406" t="s">
        <v>602</v>
      </c>
      <c r="D109" s="407"/>
      <c r="E109" s="407"/>
      <c r="F109" s="407"/>
      <c r="G109" s="407"/>
      <c r="H109" s="407"/>
      <c r="I109" s="407"/>
      <c r="J109" s="407"/>
      <c r="K109" s="408"/>
      <c r="L109" s="219">
        <v>367</v>
      </c>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8.5" customHeight="1" thickBot="1" x14ac:dyDescent="0.2">
      <c r="A110" s="404"/>
      <c r="B110" s="405"/>
      <c r="C110" s="222" t="s">
        <v>22</v>
      </c>
      <c r="D110" s="223"/>
      <c r="E110" s="223"/>
      <c r="F110" s="223"/>
      <c r="G110" s="223"/>
      <c r="H110" s="223"/>
      <c r="I110" s="223"/>
      <c r="J110" s="223"/>
      <c r="K110" s="224"/>
      <c r="L110" s="808">
        <f>SUM(L104:Q109)</f>
        <v>539.70000000000005</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531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1.5" customHeight="1" x14ac:dyDescent="0.15">
      <c r="A115" s="174"/>
      <c r="B115" s="164"/>
      <c r="C115" s="163"/>
      <c r="D115" s="164"/>
      <c r="E115" s="163"/>
      <c r="F115" s="177"/>
      <c r="G115" s="130" t="s">
        <v>530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532</v>
      </c>
      <c r="AC115" s="90"/>
      <c r="AD115" s="90"/>
      <c r="AE115" s="191">
        <v>560</v>
      </c>
      <c r="AF115" s="92"/>
      <c r="AG115" s="92"/>
      <c r="AH115" s="92"/>
      <c r="AI115" s="191" t="s">
        <v>533</v>
      </c>
      <c r="AJ115" s="92"/>
      <c r="AK115" s="92"/>
      <c r="AL115" s="92"/>
      <c r="AM115" s="191" t="s">
        <v>533</v>
      </c>
      <c r="AN115" s="92"/>
      <c r="AO115" s="92"/>
      <c r="AP115" s="92"/>
      <c r="AQ115" s="191" t="s">
        <v>533</v>
      </c>
      <c r="AR115" s="92"/>
      <c r="AS115" s="92"/>
      <c r="AT115" s="92"/>
      <c r="AU115" s="191" t="s">
        <v>533</v>
      </c>
      <c r="AV115" s="92"/>
      <c r="AW115" s="92"/>
      <c r="AX115" s="94"/>
    </row>
    <row r="116" spans="1:50" ht="33"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532</v>
      </c>
      <c r="AC116" s="140"/>
      <c r="AD116" s="140"/>
      <c r="AE116" s="191" t="s">
        <v>533</v>
      </c>
      <c r="AF116" s="92"/>
      <c r="AG116" s="92"/>
      <c r="AH116" s="92"/>
      <c r="AI116" s="191" t="s">
        <v>533</v>
      </c>
      <c r="AJ116" s="92"/>
      <c r="AK116" s="92"/>
      <c r="AL116" s="92"/>
      <c r="AM116" s="191" t="s">
        <v>533</v>
      </c>
      <c r="AN116" s="92"/>
      <c r="AO116" s="92"/>
      <c r="AP116" s="92"/>
      <c r="AQ116" s="191" t="s">
        <v>533</v>
      </c>
      <c r="AR116" s="92"/>
      <c r="AS116" s="92"/>
      <c r="AT116" s="92"/>
      <c r="AU116" s="191">
        <v>2400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572</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623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customHeight="1" x14ac:dyDescent="0.15">
      <c r="A454" s="174"/>
      <c r="B454" s="164"/>
      <c r="C454" s="163"/>
      <c r="D454" s="164"/>
      <c r="E454" s="107"/>
      <c r="F454" s="108"/>
      <c r="G454" s="130" t="s">
        <v>623</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518</v>
      </c>
      <c r="AE683" s="841"/>
      <c r="AF683" s="841"/>
      <c r="AG683" s="837" t="s">
        <v>534</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518</v>
      </c>
      <c r="AE684" s="581"/>
      <c r="AF684" s="581"/>
      <c r="AG684" s="582" t="s">
        <v>535</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518</v>
      </c>
      <c r="AE685" s="591"/>
      <c r="AF685" s="591"/>
      <c r="AG685" s="658" t="s">
        <v>536</v>
      </c>
      <c r="AH685" s="133"/>
      <c r="AI685" s="133"/>
      <c r="AJ685" s="133"/>
      <c r="AK685" s="133"/>
      <c r="AL685" s="133"/>
      <c r="AM685" s="133"/>
      <c r="AN685" s="133"/>
      <c r="AO685" s="133"/>
      <c r="AP685" s="133"/>
      <c r="AQ685" s="133"/>
      <c r="AR685" s="133"/>
      <c r="AS685" s="133"/>
      <c r="AT685" s="133"/>
      <c r="AU685" s="133"/>
      <c r="AV685" s="133"/>
      <c r="AW685" s="133"/>
      <c r="AX685" s="659"/>
    </row>
    <row r="686" spans="1:50" ht="49.5"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518</v>
      </c>
      <c r="AE686" s="786"/>
      <c r="AF686" s="786"/>
      <c r="AG686" s="101" t="s">
        <v>611</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4"/>
      <c r="B687" s="740"/>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545</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0.25" customHeight="1" x14ac:dyDescent="0.15">
      <c r="A688" s="624"/>
      <c r="B688" s="740"/>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544</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537</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29.2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518</v>
      </c>
      <c r="AE690" s="581"/>
      <c r="AF690" s="581"/>
      <c r="AG690" s="582" t="s">
        <v>538</v>
      </c>
      <c r="AH690" s="583"/>
      <c r="AI690" s="583"/>
      <c r="AJ690" s="583"/>
      <c r="AK690" s="583"/>
      <c r="AL690" s="583"/>
      <c r="AM690" s="583"/>
      <c r="AN690" s="583"/>
      <c r="AO690" s="583"/>
      <c r="AP690" s="583"/>
      <c r="AQ690" s="583"/>
      <c r="AR690" s="583"/>
      <c r="AS690" s="583"/>
      <c r="AT690" s="583"/>
      <c r="AU690" s="583"/>
      <c r="AV690" s="583"/>
      <c r="AW690" s="583"/>
      <c r="AX690" s="584"/>
    </row>
    <row r="691" spans="1:64" ht="30"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518</v>
      </c>
      <c r="AE691" s="581"/>
      <c r="AF691" s="581"/>
      <c r="AG691" s="582" t="s">
        <v>539</v>
      </c>
      <c r="AH691" s="583"/>
      <c r="AI691" s="583"/>
      <c r="AJ691" s="583"/>
      <c r="AK691" s="583"/>
      <c r="AL691" s="583"/>
      <c r="AM691" s="583"/>
      <c r="AN691" s="583"/>
      <c r="AO691" s="583"/>
      <c r="AP691" s="583"/>
      <c r="AQ691" s="583"/>
      <c r="AR691" s="583"/>
      <c r="AS691" s="583"/>
      <c r="AT691" s="583"/>
      <c r="AU691" s="583"/>
      <c r="AV691" s="583"/>
      <c r="AW691" s="583"/>
      <c r="AX691" s="584"/>
    </row>
    <row r="692" spans="1:64" ht="29.2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518</v>
      </c>
      <c r="AE692" s="581"/>
      <c r="AF692" s="581"/>
      <c r="AG692" s="582" t="s">
        <v>593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537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4.25" customHeight="1" x14ac:dyDescent="0.15">
      <c r="A694" s="626"/>
      <c r="B694" s="627"/>
      <c r="C694" s="741" t="s">
        <v>500</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518</v>
      </c>
      <c r="AE694" s="550"/>
      <c r="AF694" s="551"/>
      <c r="AG694" s="570" t="s">
        <v>540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5.5"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518</v>
      </c>
      <c r="AE695" s="586"/>
      <c r="AF695" s="587"/>
      <c r="AG695" s="503" t="s">
        <v>591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518</v>
      </c>
      <c r="AE696" s="729"/>
      <c r="AF696" s="729"/>
      <c r="AG696" s="582" t="s">
        <v>592</v>
      </c>
      <c r="AH696" s="583"/>
      <c r="AI696" s="583"/>
      <c r="AJ696" s="583"/>
      <c r="AK696" s="583"/>
      <c r="AL696" s="583"/>
      <c r="AM696" s="583"/>
      <c r="AN696" s="583"/>
      <c r="AO696" s="583"/>
      <c r="AP696" s="583"/>
      <c r="AQ696" s="583"/>
      <c r="AR696" s="583"/>
      <c r="AS696" s="583"/>
      <c r="AT696" s="583"/>
      <c r="AU696" s="583"/>
      <c r="AV696" s="583"/>
      <c r="AW696" s="583"/>
      <c r="AX696" s="584"/>
    </row>
    <row r="697" spans="1:64" ht="33.75"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518</v>
      </c>
      <c r="AE697" s="581"/>
      <c r="AF697" s="581"/>
      <c r="AG697" s="582" t="s">
        <v>541</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518</v>
      </c>
      <c r="AE698" s="581"/>
      <c r="AF698" s="581"/>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0.75"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537</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20.2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0.25" customHeight="1" x14ac:dyDescent="0.15">
      <c r="A701" s="617"/>
      <c r="B701" s="618"/>
      <c r="C701" s="747"/>
      <c r="D701" s="748"/>
      <c r="E701" s="748"/>
      <c r="F701" s="748"/>
      <c r="G701" s="748"/>
      <c r="H701" s="748"/>
      <c r="I701" s="748"/>
      <c r="J701" s="748"/>
      <c r="K701" s="748"/>
      <c r="L701" s="748"/>
      <c r="M701" s="748"/>
      <c r="N701" s="748"/>
      <c r="O701" s="749"/>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0.25" customHeight="1" x14ac:dyDescent="0.15">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0.25" customHeight="1" x14ac:dyDescent="0.15">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0.25" customHeight="1" x14ac:dyDescent="0.15">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0.25"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0"/>
      <c r="E706" s="750"/>
      <c r="F706" s="751"/>
      <c r="G706" s="764" t="s">
        <v>547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6"/>
      <c r="B707" s="567"/>
      <c r="C707" s="759" t="s">
        <v>64</v>
      </c>
      <c r="D707" s="760"/>
      <c r="E707" s="760"/>
      <c r="F707" s="761"/>
      <c r="G707" s="762" t="s">
        <v>608</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75"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3.75"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1.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5.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0"/>
      <c r="C717" s="300"/>
      <c r="D717" s="300"/>
      <c r="E717" s="300"/>
      <c r="F717" s="300"/>
      <c r="G717" s="718" t="s">
        <v>533</v>
      </c>
      <c r="H717" s="719"/>
      <c r="I717" s="719"/>
      <c r="J717" s="719"/>
      <c r="K717" s="719"/>
      <c r="L717" s="719"/>
      <c r="M717" s="719"/>
      <c r="N717" s="719"/>
      <c r="O717" s="719"/>
      <c r="P717" s="719"/>
      <c r="Q717" s="300" t="s">
        <v>376</v>
      </c>
      <c r="R717" s="300"/>
      <c r="S717" s="300"/>
      <c r="T717" s="300"/>
      <c r="U717" s="300"/>
      <c r="V717" s="300"/>
      <c r="W717" s="718" t="s">
        <v>533</v>
      </c>
      <c r="X717" s="719"/>
      <c r="Y717" s="719"/>
      <c r="Z717" s="719"/>
      <c r="AA717" s="719"/>
      <c r="AB717" s="719"/>
      <c r="AC717" s="719"/>
      <c r="AD717" s="719"/>
      <c r="AE717" s="719"/>
      <c r="AF717" s="719"/>
      <c r="AG717" s="300" t="s">
        <v>377</v>
      </c>
      <c r="AH717" s="300"/>
      <c r="AI717" s="300"/>
      <c r="AJ717" s="300"/>
      <c r="AK717" s="300"/>
      <c r="AL717" s="300"/>
      <c r="AM717" s="718" t="s">
        <v>533</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5">
        <v>358</v>
      </c>
      <c r="H718" s="775"/>
      <c r="I718" s="775"/>
      <c r="J718" s="775"/>
      <c r="K718" s="775"/>
      <c r="L718" s="775"/>
      <c r="M718" s="775"/>
      <c r="N718" s="775"/>
      <c r="O718" s="775"/>
      <c r="P718" s="775"/>
      <c r="Q718" s="657" t="s">
        <v>379</v>
      </c>
      <c r="R718" s="657"/>
      <c r="S718" s="657"/>
      <c r="T718" s="657"/>
      <c r="U718" s="657"/>
      <c r="V718" s="657"/>
      <c r="W718" s="656">
        <v>346</v>
      </c>
      <c r="X718" s="656"/>
      <c r="Y718" s="656"/>
      <c r="Z718" s="656"/>
      <c r="AA718" s="656"/>
      <c r="AB718" s="656"/>
      <c r="AC718" s="656"/>
      <c r="AD718" s="656"/>
      <c r="AE718" s="656"/>
      <c r="AF718" s="656"/>
      <c r="AG718" s="657" t="s">
        <v>380</v>
      </c>
      <c r="AH718" s="657"/>
      <c r="AI718" s="657"/>
      <c r="AJ718" s="657"/>
      <c r="AK718" s="657"/>
      <c r="AL718" s="657"/>
      <c r="AM718" s="752">
        <v>361</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68.25" customHeight="1" x14ac:dyDescent="0.15">
      <c r="A758" s="730" t="s">
        <v>32</v>
      </c>
      <c r="B758" s="731"/>
      <c r="C758" s="731"/>
      <c r="D758" s="731"/>
      <c r="E758" s="731"/>
      <c r="F758" s="732"/>
      <c r="G758" s="392" t="s">
        <v>551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540" t="s">
        <v>570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0.25" customHeight="1" x14ac:dyDescent="0.15">
      <c r="A759" s="569"/>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0.25" customHeight="1" x14ac:dyDescent="0.15">
      <c r="A760" s="569"/>
      <c r="B760" s="733"/>
      <c r="C760" s="733"/>
      <c r="D760" s="733"/>
      <c r="E760" s="733"/>
      <c r="F760" s="734"/>
      <c r="G760" s="290" t="s">
        <v>549</v>
      </c>
      <c r="H760" s="291"/>
      <c r="I760" s="291"/>
      <c r="J760" s="291"/>
      <c r="K760" s="292"/>
      <c r="L760" s="293" t="s">
        <v>550</v>
      </c>
      <c r="M760" s="294"/>
      <c r="N760" s="294"/>
      <c r="O760" s="294"/>
      <c r="P760" s="294"/>
      <c r="Q760" s="294"/>
      <c r="R760" s="294"/>
      <c r="S760" s="294"/>
      <c r="T760" s="294"/>
      <c r="U760" s="294"/>
      <c r="V760" s="294"/>
      <c r="W760" s="294"/>
      <c r="X760" s="295"/>
      <c r="Y760" s="455">
        <v>62</v>
      </c>
      <c r="Z760" s="456"/>
      <c r="AA760" s="456"/>
      <c r="AB760" s="539"/>
      <c r="AC760" s="290" t="s">
        <v>612</v>
      </c>
      <c r="AD760" s="291"/>
      <c r="AE760" s="291"/>
      <c r="AF760" s="291"/>
      <c r="AG760" s="292"/>
      <c r="AH760" s="293" t="s">
        <v>613</v>
      </c>
      <c r="AI760" s="294"/>
      <c r="AJ760" s="294"/>
      <c r="AK760" s="294"/>
      <c r="AL760" s="294"/>
      <c r="AM760" s="294"/>
      <c r="AN760" s="294"/>
      <c r="AO760" s="294"/>
      <c r="AP760" s="294"/>
      <c r="AQ760" s="294"/>
      <c r="AR760" s="294"/>
      <c r="AS760" s="294"/>
      <c r="AT760" s="295"/>
      <c r="AU760" s="455">
        <v>18</v>
      </c>
      <c r="AV760" s="456"/>
      <c r="AW760" s="456"/>
      <c r="AX760" s="457"/>
    </row>
    <row r="761" spans="1:50" ht="20.25" customHeight="1" x14ac:dyDescent="0.15">
      <c r="A761" s="569"/>
      <c r="B761" s="733"/>
      <c r="C761" s="733"/>
      <c r="D761" s="733"/>
      <c r="E761" s="733"/>
      <c r="F761" s="734"/>
      <c r="G761" s="270" t="s">
        <v>607</v>
      </c>
      <c r="H761" s="271"/>
      <c r="I761" s="271"/>
      <c r="J761" s="271"/>
      <c r="K761" s="272"/>
      <c r="L761" s="371" t="s">
        <v>619</v>
      </c>
      <c r="M761" s="372"/>
      <c r="N761" s="372"/>
      <c r="O761" s="372"/>
      <c r="P761" s="372"/>
      <c r="Q761" s="372"/>
      <c r="R761" s="372"/>
      <c r="S761" s="372"/>
      <c r="T761" s="372"/>
      <c r="U761" s="372"/>
      <c r="V761" s="372"/>
      <c r="W761" s="372"/>
      <c r="X761" s="373"/>
      <c r="Y761" s="368">
        <v>71</v>
      </c>
      <c r="Z761" s="369"/>
      <c r="AA761" s="369"/>
      <c r="AB761" s="375"/>
      <c r="AC761" s="270" t="s">
        <v>606</v>
      </c>
      <c r="AD761" s="271"/>
      <c r="AE761" s="271"/>
      <c r="AF761" s="271"/>
      <c r="AG761" s="272"/>
      <c r="AH761" s="371" t="s">
        <v>614</v>
      </c>
      <c r="AI761" s="372"/>
      <c r="AJ761" s="372"/>
      <c r="AK761" s="372"/>
      <c r="AL761" s="372"/>
      <c r="AM761" s="372"/>
      <c r="AN761" s="372"/>
      <c r="AO761" s="372"/>
      <c r="AP761" s="372"/>
      <c r="AQ761" s="372"/>
      <c r="AR761" s="372"/>
      <c r="AS761" s="372"/>
      <c r="AT761" s="373"/>
      <c r="AU761" s="368">
        <v>89</v>
      </c>
      <c r="AV761" s="369"/>
      <c r="AW761" s="369"/>
      <c r="AX761" s="370"/>
    </row>
    <row r="762" spans="1:50" ht="20.25" customHeight="1" x14ac:dyDescent="0.15">
      <c r="A762" s="569"/>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607</v>
      </c>
      <c r="AD762" s="271"/>
      <c r="AE762" s="271"/>
      <c r="AF762" s="271"/>
      <c r="AG762" s="272"/>
      <c r="AH762" s="371" t="s">
        <v>615</v>
      </c>
      <c r="AI762" s="372"/>
      <c r="AJ762" s="372"/>
      <c r="AK762" s="372"/>
      <c r="AL762" s="372"/>
      <c r="AM762" s="372"/>
      <c r="AN762" s="372"/>
      <c r="AO762" s="372"/>
      <c r="AP762" s="372"/>
      <c r="AQ762" s="372"/>
      <c r="AR762" s="372"/>
      <c r="AS762" s="372"/>
      <c r="AT762" s="373"/>
      <c r="AU762" s="368">
        <v>21</v>
      </c>
      <c r="AV762" s="369"/>
      <c r="AW762" s="369"/>
      <c r="AX762" s="370"/>
    </row>
    <row r="763" spans="1:50" ht="20.25" customHeight="1" x14ac:dyDescent="0.15">
      <c r="A763" s="569"/>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0.25" customHeight="1" x14ac:dyDescent="0.15">
      <c r="A764" s="569"/>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0.25" customHeight="1" x14ac:dyDescent="0.15">
      <c r="A765" s="569"/>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0.25" customHeight="1" x14ac:dyDescent="0.15">
      <c r="A766" s="569"/>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0.25" customHeight="1" x14ac:dyDescent="0.15">
      <c r="A767" s="569"/>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0.25" customHeight="1" x14ac:dyDescent="0.15">
      <c r="A768" s="569"/>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0.25" customHeight="1" x14ac:dyDescent="0.15">
      <c r="A769" s="569"/>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0.25" customHeight="1" thickBot="1" x14ac:dyDescent="0.2">
      <c r="A770" s="569"/>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133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128</v>
      </c>
      <c r="AV770" s="382"/>
      <c r="AW770" s="382"/>
      <c r="AX770" s="384"/>
    </row>
    <row r="771" spans="1:50" ht="67.5" customHeight="1" x14ac:dyDescent="0.15">
      <c r="A771" s="569"/>
      <c r="B771" s="733"/>
      <c r="C771" s="733"/>
      <c r="D771" s="733"/>
      <c r="E771" s="733"/>
      <c r="F771" s="734"/>
      <c r="G771" s="540" t="s">
        <v>610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540" t="s">
        <v>594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0.25" customHeight="1" x14ac:dyDescent="0.15">
      <c r="A772" s="569"/>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0.25" customHeight="1" x14ac:dyDescent="0.15">
      <c r="A773" s="569"/>
      <c r="B773" s="733"/>
      <c r="C773" s="733"/>
      <c r="D773" s="733"/>
      <c r="E773" s="733"/>
      <c r="F773" s="734"/>
      <c r="G773" s="290" t="s">
        <v>617</v>
      </c>
      <c r="H773" s="291"/>
      <c r="I773" s="291"/>
      <c r="J773" s="291"/>
      <c r="K773" s="292"/>
      <c r="L773" s="293" t="s">
        <v>618</v>
      </c>
      <c r="M773" s="294"/>
      <c r="N773" s="294"/>
      <c r="O773" s="294"/>
      <c r="P773" s="294"/>
      <c r="Q773" s="294"/>
      <c r="R773" s="294"/>
      <c r="S773" s="294"/>
      <c r="T773" s="294"/>
      <c r="U773" s="294"/>
      <c r="V773" s="294"/>
      <c r="W773" s="294"/>
      <c r="X773" s="295"/>
      <c r="Y773" s="455">
        <v>17</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0.25" customHeight="1" x14ac:dyDescent="0.15">
      <c r="A774" s="569"/>
      <c r="B774" s="733"/>
      <c r="C774" s="733"/>
      <c r="D774" s="733"/>
      <c r="E774" s="733"/>
      <c r="F774" s="734"/>
      <c r="G774" s="270" t="s">
        <v>616</v>
      </c>
      <c r="H774" s="271"/>
      <c r="I774" s="271"/>
      <c r="J774" s="271"/>
      <c r="K774" s="272"/>
      <c r="L774" s="371" t="s">
        <v>615</v>
      </c>
      <c r="M774" s="372"/>
      <c r="N774" s="372"/>
      <c r="O774" s="372"/>
      <c r="P774" s="372"/>
      <c r="Q774" s="372"/>
      <c r="R774" s="372"/>
      <c r="S774" s="372"/>
      <c r="T774" s="372"/>
      <c r="U774" s="372"/>
      <c r="V774" s="372"/>
      <c r="W774" s="372"/>
      <c r="X774" s="373"/>
      <c r="Y774" s="368">
        <v>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0.25" customHeight="1" x14ac:dyDescent="0.15">
      <c r="A775" s="569"/>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0.25" customHeight="1" x14ac:dyDescent="0.15">
      <c r="A776" s="569"/>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0.25" customHeight="1" x14ac:dyDescent="0.15">
      <c r="A777" s="569"/>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0.25" customHeight="1" x14ac:dyDescent="0.15">
      <c r="A778" s="569"/>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0.25" customHeight="1" x14ac:dyDescent="0.15">
      <c r="A779" s="569"/>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0.25" customHeight="1" x14ac:dyDescent="0.15">
      <c r="A780" s="569"/>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0.25" customHeight="1" x14ac:dyDescent="0.15">
      <c r="A781" s="569"/>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0.25" customHeight="1" x14ac:dyDescent="0.15">
      <c r="A782" s="569"/>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0.25" customHeight="1" thickBot="1" x14ac:dyDescent="0.2">
      <c r="A783" s="569"/>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19</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20.25" customHeight="1" x14ac:dyDescent="0.15">
      <c r="A784" s="569"/>
      <c r="B784" s="733"/>
      <c r="C784" s="733"/>
      <c r="D784" s="733"/>
      <c r="E784" s="733"/>
      <c r="F784" s="734"/>
      <c r="G784" s="392" t="s">
        <v>595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0.25" customHeight="1" x14ac:dyDescent="0.15">
      <c r="A785" s="569"/>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0.25" customHeight="1" x14ac:dyDescent="0.15">
      <c r="A786" s="569"/>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0.25" customHeight="1" x14ac:dyDescent="0.15">
      <c r="A787" s="569"/>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0.25" customHeight="1" x14ac:dyDescent="0.15">
      <c r="A788" s="569"/>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0.25" customHeight="1" x14ac:dyDescent="0.15">
      <c r="A789" s="569"/>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0.25" customHeight="1" x14ac:dyDescent="0.15">
      <c r="A790" s="569"/>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0.25" customHeight="1" x14ac:dyDescent="0.15">
      <c r="A791" s="569"/>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0.25" customHeight="1" x14ac:dyDescent="0.15">
      <c r="A792" s="569"/>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0.25" customHeight="1" x14ac:dyDescent="0.15">
      <c r="A793" s="569"/>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0.25" customHeight="1" x14ac:dyDescent="0.15">
      <c r="A794" s="569"/>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0.25" customHeight="1" x14ac:dyDescent="0.15">
      <c r="A795" s="569"/>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0.25" customHeight="1" thickBot="1" x14ac:dyDescent="0.2">
      <c r="A796" s="569"/>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20.25" customHeight="1" x14ac:dyDescent="0.15">
      <c r="A797" s="569"/>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0.25" customHeight="1" x14ac:dyDescent="0.15">
      <c r="A798" s="569"/>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0.25" customHeight="1" x14ac:dyDescent="0.15">
      <c r="A799" s="569"/>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0.25" customHeight="1" x14ac:dyDescent="0.15">
      <c r="A800" s="569"/>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0.25" customHeight="1" x14ac:dyDescent="0.15">
      <c r="A801" s="569"/>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0.25" customHeight="1" x14ac:dyDescent="0.15">
      <c r="A802" s="569"/>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0.25" customHeight="1" x14ac:dyDescent="0.15">
      <c r="A803" s="569"/>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0.25" customHeight="1" x14ac:dyDescent="0.15">
      <c r="A804" s="569"/>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0.25" customHeight="1" x14ac:dyDescent="0.15">
      <c r="A805" s="569"/>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0.25" customHeight="1" x14ac:dyDescent="0.15">
      <c r="A806" s="569"/>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0.25" customHeight="1" x14ac:dyDescent="0.15">
      <c r="A807" s="569"/>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0.25" customHeight="1" x14ac:dyDescent="0.15">
      <c r="A808" s="569"/>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0.25" customHeight="1" x14ac:dyDescent="0.15">
      <c r="A809" s="569"/>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0.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29.25" customHeight="1" x14ac:dyDescent="0.15">
      <c r="A816" s="374">
        <v>1</v>
      </c>
      <c r="B816" s="374">
        <v>1</v>
      </c>
      <c r="C816" s="388" t="s">
        <v>552</v>
      </c>
      <c r="D816" s="385"/>
      <c r="E816" s="385"/>
      <c r="F816" s="385"/>
      <c r="G816" s="385"/>
      <c r="H816" s="385"/>
      <c r="I816" s="385"/>
      <c r="J816" s="167">
        <v>9010001081674</v>
      </c>
      <c r="K816" s="168"/>
      <c r="L816" s="168"/>
      <c r="M816" s="168"/>
      <c r="N816" s="168"/>
      <c r="O816" s="168"/>
      <c r="P816" s="156" t="s">
        <v>553</v>
      </c>
      <c r="Q816" s="157"/>
      <c r="R816" s="157"/>
      <c r="S816" s="157"/>
      <c r="T816" s="157"/>
      <c r="U816" s="157"/>
      <c r="V816" s="157"/>
      <c r="W816" s="157"/>
      <c r="X816" s="157"/>
      <c r="Y816" s="158">
        <v>133</v>
      </c>
      <c r="Z816" s="159"/>
      <c r="AA816" s="159"/>
      <c r="AB816" s="160"/>
      <c r="AC816" s="273" t="s">
        <v>572</v>
      </c>
      <c r="AD816" s="273"/>
      <c r="AE816" s="273"/>
      <c r="AF816" s="273"/>
      <c r="AG816" s="273"/>
      <c r="AH816" s="274" t="s">
        <v>573</v>
      </c>
      <c r="AI816" s="275"/>
      <c r="AJ816" s="275"/>
      <c r="AK816" s="275"/>
      <c r="AL816" s="276" t="s">
        <v>573</v>
      </c>
      <c r="AM816" s="277"/>
      <c r="AN816" s="277"/>
      <c r="AO816" s="278"/>
      <c r="AP816" s="267" t="s">
        <v>573</v>
      </c>
      <c r="AQ816" s="267"/>
      <c r="AR816" s="267"/>
      <c r="AS816" s="267"/>
      <c r="AT816" s="267"/>
      <c r="AU816" s="267"/>
      <c r="AV816" s="267"/>
      <c r="AW816" s="267"/>
      <c r="AX816" s="267"/>
    </row>
    <row r="817" spans="1:50" ht="29.25" customHeight="1" x14ac:dyDescent="0.15">
      <c r="A817" s="374">
        <v>2</v>
      </c>
      <c r="B817" s="374">
        <v>1</v>
      </c>
      <c r="C817" s="388" t="s">
        <v>554</v>
      </c>
      <c r="D817" s="385"/>
      <c r="E817" s="385"/>
      <c r="F817" s="385"/>
      <c r="G817" s="385"/>
      <c r="H817" s="385"/>
      <c r="I817" s="385"/>
      <c r="J817" s="167">
        <v>1140001005719</v>
      </c>
      <c r="K817" s="168"/>
      <c r="L817" s="168"/>
      <c r="M817" s="168"/>
      <c r="N817" s="168"/>
      <c r="O817" s="168"/>
      <c r="P817" s="156" t="s">
        <v>555</v>
      </c>
      <c r="Q817" s="157"/>
      <c r="R817" s="157"/>
      <c r="S817" s="157"/>
      <c r="T817" s="157"/>
      <c r="U817" s="157"/>
      <c r="V817" s="157"/>
      <c r="W817" s="157"/>
      <c r="X817" s="157"/>
      <c r="Y817" s="158">
        <v>80</v>
      </c>
      <c r="Z817" s="159"/>
      <c r="AA817" s="159"/>
      <c r="AB817" s="160"/>
      <c r="AC817" s="273" t="s">
        <v>572</v>
      </c>
      <c r="AD817" s="273"/>
      <c r="AE817" s="273"/>
      <c r="AF817" s="273"/>
      <c r="AG817" s="273"/>
      <c r="AH817" s="274" t="s">
        <v>573</v>
      </c>
      <c r="AI817" s="275"/>
      <c r="AJ817" s="275"/>
      <c r="AK817" s="275"/>
      <c r="AL817" s="276" t="s">
        <v>573</v>
      </c>
      <c r="AM817" s="277"/>
      <c r="AN817" s="277"/>
      <c r="AO817" s="278"/>
      <c r="AP817" s="267" t="s">
        <v>573</v>
      </c>
      <c r="AQ817" s="267"/>
      <c r="AR817" s="267"/>
      <c r="AS817" s="267"/>
      <c r="AT817" s="267"/>
      <c r="AU817" s="267"/>
      <c r="AV817" s="267"/>
      <c r="AW817" s="267"/>
      <c r="AX817" s="267"/>
    </row>
    <row r="818" spans="1:50" ht="29.25" customHeight="1" x14ac:dyDescent="0.15">
      <c r="A818" s="374">
        <v>3</v>
      </c>
      <c r="B818" s="374">
        <v>1</v>
      </c>
      <c r="C818" s="388" t="s">
        <v>554</v>
      </c>
      <c r="D818" s="385"/>
      <c r="E818" s="385"/>
      <c r="F818" s="385"/>
      <c r="G818" s="385"/>
      <c r="H818" s="385"/>
      <c r="I818" s="385"/>
      <c r="J818" s="167">
        <v>1140001005719</v>
      </c>
      <c r="K818" s="168"/>
      <c r="L818" s="168"/>
      <c r="M818" s="168"/>
      <c r="N818" s="168"/>
      <c r="O818" s="168"/>
      <c r="P818" s="156" t="s">
        <v>556</v>
      </c>
      <c r="Q818" s="157"/>
      <c r="R818" s="157"/>
      <c r="S818" s="157"/>
      <c r="T818" s="157"/>
      <c r="U818" s="157"/>
      <c r="V818" s="157"/>
      <c r="W818" s="157"/>
      <c r="X818" s="157"/>
      <c r="Y818" s="158">
        <v>66</v>
      </c>
      <c r="Z818" s="159"/>
      <c r="AA818" s="159"/>
      <c r="AB818" s="160"/>
      <c r="AC818" s="273" t="s">
        <v>572</v>
      </c>
      <c r="AD818" s="273"/>
      <c r="AE818" s="273"/>
      <c r="AF818" s="273"/>
      <c r="AG818" s="273"/>
      <c r="AH818" s="274" t="s">
        <v>573</v>
      </c>
      <c r="AI818" s="275"/>
      <c r="AJ818" s="275"/>
      <c r="AK818" s="275"/>
      <c r="AL818" s="276" t="s">
        <v>573</v>
      </c>
      <c r="AM818" s="277"/>
      <c r="AN818" s="277"/>
      <c r="AO818" s="278"/>
      <c r="AP818" s="267" t="s">
        <v>573</v>
      </c>
      <c r="AQ818" s="267"/>
      <c r="AR818" s="267"/>
      <c r="AS818" s="267"/>
      <c r="AT818" s="267"/>
      <c r="AU818" s="267"/>
      <c r="AV818" s="267"/>
      <c r="AW818" s="267"/>
      <c r="AX818" s="267"/>
    </row>
    <row r="819" spans="1:50" ht="29.25" customHeight="1" x14ac:dyDescent="0.15">
      <c r="A819" s="374">
        <v>4</v>
      </c>
      <c r="B819" s="374">
        <v>1</v>
      </c>
      <c r="C819" s="388" t="s">
        <v>557</v>
      </c>
      <c r="D819" s="385"/>
      <c r="E819" s="385"/>
      <c r="F819" s="385"/>
      <c r="G819" s="385"/>
      <c r="H819" s="385"/>
      <c r="I819" s="385"/>
      <c r="J819" s="167">
        <v>3120001083145</v>
      </c>
      <c r="K819" s="168"/>
      <c r="L819" s="168"/>
      <c r="M819" s="168"/>
      <c r="N819" s="168"/>
      <c r="O819" s="168"/>
      <c r="P819" s="156" t="s">
        <v>558</v>
      </c>
      <c r="Q819" s="157"/>
      <c r="R819" s="157"/>
      <c r="S819" s="157"/>
      <c r="T819" s="157"/>
      <c r="U819" s="157"/>
      <c r="V819" s="157"/>
      <c r="W819" s="157"/>
      <c r="X819" s="157"/>
      <c r="Y819" s="158">
        <v>45</v>
      </c>
      <c r="Z819" s="159"/>
      <c r="AA819" s="159"/>
      <c r="AB819" s="160"/>
      <c r="AC819" s="273" t="s">
        <v>572</v>
      </c>
      <c r="AD819" s="273"/>
      <c r="AE819" s="273"/>
      <c r="AF819" s="273"/>
      <c r="AG819" s="273"/>
      <c r="AH819" s="274" t="s">
        <v>573</v>
      </c>
      <c r="AI819" s="275"/>
      <c r="AJ819" s="275"/>
      <c r="AK819" s="275"/>
      <c r="AL819" s="276" t="s">
        <v>573</v>
      </c>
      <c r="AM819" s="277"/>
      <c r="AN819" s="277"/>
      <c r="AO819" s="278"/>
      <c r="AP819" s="267" t="s">
        <v>573</v>
      </c>
      <c r="AQ819" s="267"/>
      <c r="AR819" s="267"/>
      <c r="AS819" s="267"/>
      <c r="AT819" s="267"/>
      <c r="AU819" s="267"/>
      <c r="AV819" s="267"/>
      <c r="AW819" s="267"/>
      <c r="AX819" s="267"/>
    </row>
    <row r="820" spans="1:50" ht="29.25" customHeight="1" x14ac:dyDescent="0.15">
      <c r="A820" s="374">
        <v>5</v>
      </c>
      <c r="B820" s="374">
        <v>1</v>
      </c>
      <c r="C820" s="388" t="s">
        <v>559</v>
      </c>
      <c r="D820" s="385"/>
      <c r="E820" s="385"/>
      <c r="F820" s="385"/>
      <c r="G820" s="385"/>
      <c r="H820" s="385"/>
      <c r="I820" s="385"/>
      <c r="J820" s="167">
        <v>8020001076641</v>
      </c>
      <c r="K820" s="168"/>
      <c r="L820" s="168"/>
      <c r="M820" s="168"/>
      <c r="N820" s="168"/>
      <c r="O820" s="168"/>
      <c r="P820" s="156" t="s">
        <v>560</v>
      </c>
      <c r="Q820" s="157"/>
      <c r="R820" s="157"/>
      <c r="S820" s="157"/>
      <c r="T820" s="157"/>
      <c r="U820" s="157"/>
      <c r="V820" s="157"/>
      <c r="W820" s="157"/>
      <c r="X820" s="157"/>
      <c r="Y820" s="158">
        <v>41</v>
      </c>
      <c r="Z820" s="159"/>
      <c r="AA820" s="159"/>
      <c r="AB820" s="160"/>
      <c r="AC820" s="273" t="s">
        <v>572</v>
      </c>
      <c r="AD820" s="273"/>
      <c r="AE820" s="273"/>
      <c r="AF820" s="273"/>
      <c r="AG820" s="273"/>
      <c r="AH820" s="274" t="s">
        <v>573</v>
      </c>
      <c r="AI820" s="275"/>
      <c r="AJ820" s="275"/>
      <c r="AK820" s="275"/>
      <c r="AL820" s="276" t="s">
        <v>573</v>
      </c>
      <c r="AM820" s="277"/>
      <c r="AN820" s="277"/>
      <c r="AO820" s="278"/>
      <c r="AP820" s="267" t="s">
        <v>573</v>
      </c>
      <c r="AQ820" s="267"/>
      <c r="AR820" s="267"/>
      <c r="AS820" s="267"/>
      <c r="AT820" s="267"/>
      <c r="AU820" s="267"/>
      <c r="AV820" s="267"/>
      <c r="AW820" s="267"/>
      <c r="AX820" s="267"/>
    </row>
    <row r="821" spans="1:50" ht="45" customHeight="1" x14ac:dyDescent="0.15">
      <c r="A821" s="374">
        <v>6</v>
      </c>
      <c r="B821" s="374">
        <v>1</v>
      </c>
      <c r="C821" s="388" t="s">
        <v>561</v>
      </c>
      <c r="D821" s="385"/>
      <c r="E821" s="385"/>
      <c r="F821" s="385"/>
      <c r="G821" s="385"/>
      <c r="H821" s="385"/>
      <c r="I821" s="385"/>
      <c r="J821" s="167">
        <v>4140001017199</v>
      </c>
      <c r="K821" s="168"/>
      <c r="L821" s="168"/>
      <c r="M821" s="168"/>
      <c r="N821" s="168"/>
      <c r="O821" s="168"/>
      <c r="P821" s="156" t="s">
        <v>562</v>
      </c>
      <c r="Q821" s="157"/>
      <c r="R821" s="157"/>
      <c r="S821" s="157"/>
      <c r="T821" s="157"/>
      <c r="U821" s="157"/>
      <c r="V821" s="157"/>
      <c r="W821" s="157"/>
      <c r="X821" s="157"/>
      <c r="Y821" s="158">
        <v>23</v>
      </c>
      <c r="Z821" s="159"/>
      <c r="AA821" s="159"/>
      <c r="AB821" s="160"/>
      <c r="AC821" s="273" t="s">
        <v>572</v>
      </c>
      <c r="AD821" s="273"/>
      <c r="AE821" s="273"/>
      <c r="AF821" s="273"/>
      <c r="AG821" s="273"/>
      <c r="AH821" s="274" t="s">
        <v>573</v>
      </c>
      <c r="AI821" s="275"/>
      <c r="AJ821" s="275"/>
      <c r="AK821" s="275"/>
      <c r="AL821" s="276" t="s">
        <v>573</v>
      </c>
      <c r="AM821" s="277"/>
      <c r="AN821" s="277"/>
      <c r="AO821" s="278"/>
      <c r="AP821" s="267" t="s">
        <v>573</v>
      </c>
      <c r="AQ821" s="267"/>
      <c r="AR821" s="267"/>
      <c r="AS821" s="267"/>
      <c r="AT821" s="267"/>
      <c r="AU821" s="267"/>
      <c r="AV821" s="267"/>
      <c r="AW821" s="267"/>
      <c r="AX821" s="267"/>
    </row>
    <row r="822" spans="1:50" ht="29.25" customHeight="1" x14ac:dyDescent="0.15">
      <c r="A822" s="374">
        <v>7</v>
      </c>
      <c r="B822" s="374">
        <v>1</v>
      </c>
      <c r="C822" s="388" t="s">
        <v>563</v>
      </c>
      <c r="D822" s="385"/>
      <c r="E822" s="385"/>
      <c r="F822" s="385"/>
      <c r="G822" s="385"/>
      <c r="H822" s="385"/>
      <c r="I822" s="385"/>
      <c r="J822" s="167">
        <v>6011801009256</v>
      </c>
      <c r="K822" s="168"/>
      <c r="L822" s="168"/>
      <c r="M822" s="168"/>
      <c r="N822" s="168"/>
      <c r="O822" s="168"/>
      <c r="P822" s="156" t="s">
        <v>553</v>
      </c>
      <c r="Q822" s="157"/>
      <c r="R822" s="157"/>
      <c r="S822" s="157"/>
      <c r="T822" s="157"/>
      <c r="U822" s="157"/>
      <c r="V822" s="157"/>
      <c r="W822" s="157"/>
      <c r="X822" s="157"/>
      <c r="Y822" s="158">
        <v>23</v>
      </c>
      <c r="Z822" s="159"/>
      <c r="AA822" s="159"/>
      <c r="AB822" s="160"/>
      <c r="AC822" s="273" t="s">
        <v>572</v>
      </c>
      <c r="AD822" s="273"/>
      <c r="AE822" s="273"/>
      <c r="AF822" s="273"/>
      <c r="AG822" s="273"/>
      <c r="AH822" s="274" t="s">
        <v>573</v>
      </c>
      <c r="AI822" s="275"/>
      <c r="AJ822" s="275"/>
      <c r="AK822" s="275"/>
      <c r="AL822" s="276" t="s">
        <v>573</v>
      </c>
      <c r="AM822" s="277"/>
      <c r="AN822" s="277"/>
      <c r="AO822" s="278"/>
      <c r="AP822" s="267" t="s">
        <v>573</v>
      </c>
      <c r="AQ822" s="267"/>
      <c r="AR822" s="267"/>
      <c r="AS822" s="267"/>
      <c r="AT822" s="267"/>
      <c r="AU822" s="267"/>
      <c r="AV822" s="267"/>
      <c r="AW822" s="267"/>
      <c r="AX822" s="267"/>
    </row>
    <row r="823" spans="1:50" ht="29.25" customHeight="1" x14ac:dyDescent="0.15">
      <c r="A823" s="374">
        <v>8</v>
      </c>
      <c r="B823" s="374">
        <v>1</v>
      </c>
      <c r="C823" s="388" t="s">
        <v>564</v>
      </c>
      <c r="D823" s="385"/>
      <c r="E823" s="385"/>
      <c r="F823" s="385"/>
      <c r="G823" s="385"/>
      <c r="H823" s="385"/>
      <c r="I823" s="385"/>
      <c r="J823" s="167">
        <v>1500001011226</v>
      </c>
      <c r="K823" s="168"/>
      <c r="L823" s="168"/>
      <c r="M823" s="168"/>
      <c r="N823" s="168"/>
      <c r="O823" s="168"/>
      <c r="P823" s="156" t="s">
        <v>565</v>
      </c>
      <c r="Q823" s="157"/>
      <c r="R823" s="157"/>
      <c r="S823" s="157"/>
      <c r="T823" s="157"/>
      <c r="U823" s="157"/>
      <c r="V823" s="157"/>
      <c r="W823" s="157"/>
      <c r="X823" s="157"/>
      <c r="Y823" s="158">
        <v>21</v>
      </c>
      <c r="Z823" s="159"/>
      <c r="AA823" s="159"/>
      <c r="AB823" s="160"/>
      <c r="AC823" s="273" t="s">
        <v>572</v>
      </c>
      <c r="AD823" s="273"/>
      <c r="AE823" s="273"/>
      <c r="AF823" s="273"/>
      <c r="AG823" s="273"/>
      <c r="AH823" s="274" t="s">
        <v>573</v>
      </c>
      <c r="AI823" s="275"/>
      <c r="AJ823" s="275"/>
      <c r="AK823" s="275"/>
      <c r="AL823" s="276" t="s">
        <v>573</v>
      </c>
      <c r="AM823" s="277"/>
      <c r="AN823" s="277"/>
      <c r="AO823" s="278"/>
      <c r="AP823" s="267" t="s">
        <v>573</v>
      </c>
      <c r="AQ823" s="267"/>
      <c r="AR823" s="267"/>
      <c r="AS823" s="267"/>
      <c r="AT823" s="267"/>
      <c r="AU823" s="267"/>
      <c r="AV823" s="267"/>
      <c r="AW823" s="267"/>
      <c r="AX823" s="267"/>
    </row>
    <row r="824" spans="1:50" ht="29.25" customHeight="1" x14ac:dyDescent="0.15">
      <c r="A824" s="374">
        <v>9</v>
      </c>
      <c r="B824" s="374">
        <v>1</v>
      </c>
      <c r="C824" s="388" t="s">
        <v>566</v>
      </c>
      <c r="D824" s="385"/>
      <c r="E824" s="385"/>
      <c r="F824" s="385"/>
      <c r="G824" s="385"/>
      <c r="H824" s="385"/>
      <c r="I824" s="385"/>
      <c r="J824" s="167">
        <v>8010401050387</v>
      </c>
      <c r="K824" s="168"/>
      <c r="L824" s="168"/>
      <c r="M824" s="168"/>
      <c r="N824" s="168"/>
      <c r="O824" s="168"/>
      <c r="P824" s="156" t="s">
        <v>567</v>
      </c>
      <c r="Q824" s="157"/>
      <c r="R824" s="157"/>
      <c r="S824" s="157"/>
      <c r="T824" s="157"/>
      <c r="U824" s="157"/>
      <c r="V824" s="157"/>
      <c r="W824" s="157"/>
      <c r="X824" s="157"/>
      <c r="Y824" s="158">
        <v>18</v>
      </c>
      <c r="Z824" s="159"/>
      <c r="AA824" s="159"/>
      <c r="AB824" s="160"/>
      <c r="AC824" s="273" t="s">
        <v>572</v>
      </c>
      <c r="AD824" s="273"/>
      <c r="AE824" s="273"/>
      <c r="AF824" s="273"/>
      <c r="AG824" s="273"/>
      <c r="AH824" s="274" t="s">
        <v>573</v>
      </c>
      <c r="AI824" s="275"/>
      <c r="AJ824" s="275"/>
      <c r="AK824" s="275"/>
      <c r="AL824" s="276" t="s">
        <v>573</v>
      </c>
      <c r="AM824" s="277"/>
      <c r="AN824" s="277"/>
      <c r="AO824" s="278"/>
      <c r="AP824" s="267" t="s">
        <v>573</v>
      </c>
      <c r="AQ824" s="267"/>
      <c r="AR824" s="267"/>
      <c r="AS824" s="267"/>
      <c r="AT824" s="267"/>
      <c r="AU824" s="267"/>
      <c r="AV824" s="267"/>
      <c r="AW824" s="267"/>
      <c r="AX824" s="267"/>
    </row>
    <row r="825" spans="1:50" ht="29.25" customHeight="1" x14ac:dyDescent="0.15">
      <c r="A825" s="374">
        <v>10</v>
      </c>
      <c r="B825" s="374">
        <v>1</v>
      </c>
      <c r="C825" s="388" t="s">
        <v>568</v>
      </c>
      <c r="D825" s="385"/>
      <c r="E825" s="385"/>
      <c r="F825" s="385"/>
      <c r="G825" s="385"/>
      <c r="H825" s="385"/>
      <c r="I825" s="385"/>
      <c r="J825" s="167">
        <v>1020001021265</v>
      </c>
      <c r="K825" s="168"/>
      <c r="L825" s="168"/>
      <c r="M825" s="168"/>
      <c r="N825" s="168"/>
      <c r="O825" s="168"/>
      <c r="P825" s="156" t="s">
        <v>569</v>
      </c>
      <c r="Q825" s="157"/>
      <c r="R825" s="157"/>
      <c r="S825" s="157"/>
      <c r="T825" s="157"/>
      <c r="U825" s="157"/>
      <c r="V825" s="157"/>
      <c r="W825" s="157"/>
      <c r="X825" s="157"/>
      <c r="Y825" s="158">
        <v>9</v>
      </c>
      <c r="Z825" s="159"/>
      <c r="AA825" s="159"/>
      <c r="AB825" s="160"/>
      <c r="AC825" s="273" t="s">
        <v>572</v>
      </c>
      <c r="AD825" s="273"/>
      <c r="AE825" s="273"/>
      <c r="AF825" s="273"/>
      <c r="AG825" s="273"/>
      <c r="AH825" s="274" t="s">
        <v>573</v>
      </c>
      <c r="AI825" s="275"/>
      <c r="AJ825" s="275"/>
      <c r="AK825" s="275"/>
      <c r="AL825" s="276" t="s">
        <v>573</v>
      </c>
      <c r="AM825" s="277"/>
      <c r="AN825" s="277"/>
      <c r="AO825" s="278"/>
      <c r="AP825" s="267" t="s">
        <v>573</v>
      </c>
      <c r="AQ825" s="267"/>
      <c r="AR825" s="267"/>
      <c r="AS825" s="267"/>
      <c r="AT825" s="267"/>
      <c r="AU825" s="267"/>
      <c r="AV825" s="267"/>
      <c r="AW825" s="267"/>
      <c r="AX825" s="267"/>
    </row>
    <row r="826" spans="1:50" ht="30" customHeight="1" x14ac:dyDescent="0.15">
      <c r="A826" s="374">
        <v>11</v>
      </c>
      <c r="B826" s="374">
        <v>1</v>
      </c>
      <c r="C826" s="388" t="s">
        <v>620</v>
      </c>
      <c r="D826" s="385"/>
      <c r="E826" s="385"/>
      <c r="F826" s="385"/>
      <c r="G826" s="385"/>
      <c r="H826" s="385"/>
      <c r="I826" s="385"/>
      <c r="J826" s="167">
        <v>5010001008796</v>
      </c>
      <c r="K826" s="168"/>
      <c r="L826" s="168"/>
      <c r="M826" s="168"/>
      <c r="N826" s="168"/>
      <c r="O826" s="168"/>
      <c r="P826" s="156" t="s">
        <v>621</v>
      </c>
      <c r="Q826" s="157"/>
      <c r="R826" s="157"/>
      <c r="S826" s="157"/>
      <c r="T826" s="157"/>
      <c r="U826" s="157"/>
      <c r="V826" s="157"/>
      <c r="W826" s="157"/>
      <c r="X826" s="157"/>
      <c r="Y826" s="158">
        <v>9</v>
      </c>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95.25" customHeight="1" x14ac:dyDescent="0.15">
      <c r="A849" s="374">
        <v>1</v>
      </c>
      <c r="B849" s="374">
        <v>1</v>
      </c>
      <c r="C849" s="388" t="s">
        <v>585</v>
      </c>
      <c r="D849" s="385"/>
      <c r="E849" s="385"/>
      <c r="F849" s="385"/>
      <c r="G849" s="385"/>
      <c r="H849" s="385"/>
      <c r="I849" s="385"/>
      <c r="J849" s="167">
        <v>8010405009495</v>
      </c>
      <c r="K849" s="168"/>
      <c r="L849" s="168"/>
      <c r="M849" s="168"/>
      <c r="N849" s="168"/>
      <c r="O849" s="168"/>
      <c r="P849" s="156" t="s">
        <v>584</v>
      </c>
      <c r="Q849" s="157"/>
      <c r="R849" s="157"/>
      <c r="S849" s="157"/>
      <c r="T849" s="157"/>
      <c r="U849" s="157"/>
      <c r="V849" s="157"/>
      <c r="W849" s="157"/>
      <c r="X849" s="157"/>
      <c r="Y849" s="158">
        <v>128</v>
      </c>
      <c r="Z849" s="159"/>
      <c r="AA849" s="159"/>
      <c r="AB849" s="160"/>
      <c r="AC849" s="273" t="s">
        <v>571</v>
      </c>
      <c r="AD849" s="273"/>
      <c r="AE849" s="273"/>
      <c r="AF849" s="273"/>
      <c r="AG849" s="273"/>
      <c r="AH849" s="274">
        <v>1</v>
      </c>
      <c r="AI849" s="275"/>
      <c r="AJ849" s="275"/>
      <c r="AK849" s="275"/>
      <c r="AL849" s="276">
        <v>100</v>
      </c>
      <c r="AM849" s="277"/>
      <c r="AN849" s="277"/>
      <c r="AO849" s="278"/>
      <c r="AP849" s="267" t="s">
        <v>573</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78.75" customHeight="1" x14ac:dyDescent="0.15">
      <c r="A882" s="374">
        <v>1</v>
      </c>
      <c r="B882" s="374">
        <v>1</v>
      </c>
      <c r="C882" s="388" t="s">
        <v>597</v>
      </c>
      <c r="D882" s="385"/>
      <c r="E882" s="385"/>
      <c r="F882" s="385"/>
      <c r="G882" s="385"/>
      <c r="H882" s="385"/>
      <c r="I882" s="385"/>
      <c r="J882" s="167">
        <v>8010405009495</v>
      </c>
      <c r="K882" s="168"/>
      <c r="L882" s="168"/>
      <c r="M882" s="168"/>
      <c r="N882" s="168"/>
      <c r="O882" s="168"/>
      <c r="P882" s="156" t="s">
        <v>598</v>
      </c>
      <c r="Q882" s="157"/>
      <c r="R882" s="157"/>
      <c r="S882" s="157"/>
      <c r="T882" s="157"/>
      <c r="U882" s="157"/>
      <c r="V882" s="157"/>
      <c r="W882" s="157"/>
      <c r="X882" s="157"/>
      <c r="Y882" s="158">
        <v>19</v>
      </c>
      <c r="Z882" s="159"/>
      <c r="AA882" s="159"/>
      <c r="AB882" s="160"/>
      <c r="AC882" s="273" t="s">
        <v>571</v>
      </c>
      <c r="AD882" s="273"/>
      <c r="AE882" s="273"/>
      <c r="AF882" s="273"/>
      <c r="AG882" s="273"/>
      <c r="AH882" s="274">
        <v>1</v>
      </c>
      <c r="AI882" s="275"/>
      <c r="AJ882" s="275"/>
      <c r="AK882" s="275"/>
      <c r="AL882" s="276">
        <v>100</v>
      </c>
      <c r="AM882" s="277"/>
      <c r="AN882" s="277"/>
      <c r="AO882" s="278"/>
      <c r="AP882" s="267" t="s">
        <v>573</v>
      </c>
      <c r="AQ882" s="267"/>
      <c r="AR882" s="267"/>
      <c r="AS882" s="267"/>
      <c r="AT882" s="267"/>
      <c r="AU882" s="267"/>
      <c r="AV882" s="267"/>
      <c r="AW882" s="267"/>
      <c r="AX882" s="267"/>
    </row>
    <row r="883" spans="1:50" ht="48" customHeight="1" x14ac:dyDescent="0.15">
      <c r="A883" s="374">
        <v>2</v>
      </c>
      <c r="B883" s="374">
        <v>1</v>
      </c>
      <c r="C883" s="388" t="s">
        <v>574</v>
      </c>
      <c r="D883" s="385"/>
      <c r="E883" s="385"/>
      <c r="F883" s="385"/>
      <c r="G883" s="385"/>
      <c r="H883" s="385"/>
      <c r="I883" s="385"/>
      <c r="J883" s="167">
        <v>4010405011380</v>
      </c>
      <c r="K883" s="168"/>
      <c r="L883" s="168"/>
      <c r="M883" s="168"/>
      <c r="N883" s="168"/>
      <c r="O883" s="168"/>
      <c r="P883" s="156" t="s">
        <v>575</v>
      </c>
      <c r="Q883" s="157"/>
      <c r="R883" s="157"/>
      <c r="S883" s="157"/>
      <c r="T883" s="157"/>
      <c r="U883" s="157"/>
      <c r="V883" s="157"/>
      <c r="W883" s="157"/>
      <c r="X883" s="157"/>
      <c r="Y883" s="158">
        <v>5</v>
      </c>
      <c r="Z883" s="159"/>
      <c r="AA883" s="159"/>
      <c r="AB883" s="160"/>
      <c r="AC883" s="273" t="s">
        <v>572</v>
      </c>
      <c r="AD883" s="273"/>
      <c r="AE883" s="273"/>
      <c r="AF883" s="273"/>
      <c r="AG883" s="273"/>
      <c r="AH883" s="274" t="s">
        <v>573</v>
      </c>
      <c r="AI883" s="275"/>
      <c r="AJ883" s="275"/>
      <c r="AK883" s="275"/>
      <c r="AL883" s="276" t="s">
        <v>573</v>
      </c>
      <c r="AM883" s="277"/>
      <c r="AN883" s="277"/>
      <c r="AO883" s="278"/>
      <c r="AP883" s="267" t="s">
        <v>573</v>
      </c>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15.7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71.25" customHeight="1" x14ac:dyDescent="0.15">
      <c r="A915" s="374">
        <v>1</v>
      </c>
      <c r="B915" s="374">
        <v>1</v>
      </c>
      <c r="C915" s="388" t="s">
        <v>596</v>
      </c>
      <c r="D915" s="385"/>
      <c r="E915" s="385"/>
      <c r="F915" s="385"/>
      <c r="G915" s="385"/>
      <c r="H915" s="385"/>
      <c r="I915" s="385"/>
      <c r="J915" s="167">
        <v>8010405009495</v>
      </c>
      <c r="K915" s="168"/>
      <c r="L915" s="168"/>
      <c r="M915" s="168"/>
      <c r="N915" s="168"/>
      <c r="O915" s="168"/>
      <c r="P915" s="156" t="s">
        <v>583</v>
      </c>
      <c r="Q915" s="157"/>
      <c r="R915" s="157"/>
      <c r="S915" s="157"/>
      <c r="T915" s="157"/>
      <c r="U915" s="157"/>
      <c r="V915" s="157"/>
      <c r="W915" s="157"/>
      <c r="X915" s="157"/>
      <c r="Y915" s="158">
        <v>19</v>
      </c>
      <c r="Z915" s="159"/>
      <c r="AA915" s="159"/>
      <c r="AB915" s="160"/>
      <c r="AC915" s="273" t="s">
        <v>571</v>
      </c>
      <c r="AD915" s="273"/>
      <c r="AE915" s="273"/>
      <c r="AF915" s="273"/>
      <c r="AG915" s="273"/>
      <c r="AH915" s="274">
        <v>1</v>
      </c>
      <c r="AI915" s="275"/>
      <c r="AJ915" s="275"/>
      <c r="AK915" s="275"/>
      <c r="AL915" s="276">
        <v>100</v>
      </c>
      <c r="AM915" s="277"/>
      <c r="AN915" s="277"/>
      <c r="AO915" s="278"/>
      <c r="AP915" s="267" t="s">
        <v>573</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13.5"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54.75" customHeight="1" x14ac:dyDescent="0.15">
      <c r="A948" s="374">
        <v>1</v>
      </c>
      <c r="B948" s="374">
        <v>1</v>
      </c>
      <c r="C948" s="388" t="s">
        <v>576</v>
      </c>
      <c r="D948" s="385"/>
      <c r="E948" s="385"/>
      <c r="F948" s="385"/>
      <c r="G948" s="385"/>
      <c r="H948" s="385"/>
      <c r="I948" s="385"/>
      <c r="J948" s="167"/>
      <c r="K948" s="168"/>
      <c r="L948" s="168"/>
      <c r="M948" s="168"/>
      <c r="N948" s="168"/>
      <c r="O948" s="168"/>
      <c r="P948" s="156" t="s">
        <v>580</v>
      </c>
      <c r="Q948" s="157"/>
      <c r="R948" s="157"/>
      <c r="S948" s="157"/>
      <c r="T948" s="157"/>
      <c r="U948" s="157"/>
      <c r="V948" s="157"/>
      <c r="W948" s="157"/>
      <c r="X948" s="157"/>
      <c r="Y948" s="158"/>
      <c r="Z948" s="159"/>
      <c r="AA948" s="159"/>
      <c r="AB948" s="160"/>
      <c r="AC948" s="273" t="s">
        <v>572</v>
      </c>
      <c r="AD948" s="273"/>
      <c r="AE948" s="273"/>
      <c r="AF948" s="273"/>
      <c r="AG948" s="273"/>
      <c r="AH948" s="274" t="s">
        <v>573</v>
      </c>
      <c r="AI948" s="275"/>
      <c r="AJ948" s="275"/>
      <c r="AK948" s="275"/>
      <c r="AL948" s="276" t="s">
        <v>573</v>
      </c>
      <c r="AM948" s="277"/>
      <c r="AN948" s="277"/>
      <c r="AO948" s="278"/>
      <c r="AP948" s="267" t="s">
        <v>573</v>
      </c>
      <c r="AQ948" s="267"/>
      <c r="AR948" s="267"/>
      <c r="AS948" s="267"/>
      <c r="AT948" s="267"/>
      <c r="AU948" s="267"/>
      <c r="AV948" s="267"/>
      <c r="AW948" s="267"/>
      <c r="AX948" s="267"/>
    </row>
    <row r="949" spans="1:50" ht="82.5" customHeight="1" x14ac:dyDescent="0.15">
      <c r="A949" s="374">
        <v>2</v>
      </c>
      <c r="B949" s="374">
        <v>1</v>
      </c>
      <c r="C949" s="388" t="s">
        <v>577</v>
      </c>
      <c r="D949" s="385"/>
      <c r="E949" s="385"/>
      <c r="F949" s="385"/>
      <c r="G949" s="385"/>
      <c r="H949" s="385"/>
      <c r="I949" s="385"/>
      <c r="J949" s="167"/>
      <c r="K949" s="168"/>
      <c r="L949" s="168"/>
      <c r="M949" s="168"/>
      <c r="N949" s="168"/>
      <c r="O949" s="168"/>
      <c r="P949" s="156" t="s">
        <v>581</v>
      </c>
      <c r="Q949" s="157"/>
      <c r="R949" s="157"/>
      <c r="S949" s="157"/>
      <c r="T949" s="157"/>
      <c r="U949" s="157"/>
      <c r="V949" s="157"/>
      <c r="W949" s="157"/>
      <c r="X949" s="157"/>
      <c r="Y949" s="158"/>
      <c r="Z949" s="159"/>
      <c r="AA949" s="159"/>
      <c r="AB949" s="160"/>
      <c r="AC949" s="273" t="s">
        <v>572</v>
      </c>
      <c r="AD949" s="273"/>
      <c r="AE949" s="273"/>
      <c r="AF949" s="273"/>
      <c r="AG949" s="273"/>
      <c r="AH949" s="274" t="s">
        <v>573</v>
      </c>
      <c r="AI949" s="275"/>
      <c r="AJ949" s="275"/>
      <c r="AK949" s="275"/>
      <c r="AL949" s="276" t="s">
        <v>573</v>
      </c>
      <c r="AM949" s="277"/>
      <c r="AN949" s="277"/>
      <c r="AO949" s="278"/>
      <c r="AP949" s="267" t="s">
        <v>579</v>
      </c>
      <c r="AQ949" s="267"/>
      <c r="AR949" s="267"/>
      <c r="AS949" s="267"/>
      <c r="AT949" s="267"/>
      <c r="AU949" s="267"/>
      <c r="AV949" s="267"/>
      <c r="AW949" s="267"/>
      <c r="AX949" s="267"/>
    </row>
    <row r="950" spans="1:50" ht="60.75" customHeight="1" x14ac:dyDescent="0.15">
      <c r="A950" s="374">
        <v>3</v>
      </c>
      <c r="B950" s="374">
        <v>1</v>
      </c>
      <c r="C950" s="388" t="s">
        <v>578</v>
      </c>
      <c r="D950" s="385"/>
      <c r="E950" s="385"/>
      <c r="F950" s="385"/>
      <c r="G950" s="385"/>
      <c r="H950" s="385"/>
      <c r="I950" s="385"/>
      <c r="J950" s="167"/>
      <c r="K950" s="168"/>
      <c r="L950" s="168"/>
      <c r="M950" s="168"/>
      <c r="N950" s="168"/>
      <c r="O950" s="168"/>
      <c r="P950" s="156" t="s">
        <v>582</v>
      </c>
      <c r="Q950" s="157"/>
      <c r="R950" s="157"/>
      <c r="S950" s="157"/>
      <c r="T950" s="157"/>
      <c r="U950" s="157"/>
      <c r="V950" s="157"/>
      <c r="W950" s="157"/>
      <c r="X950" s="157"/>
      <c r="Y950" s="158"/>
      <c r="Z950" s="159"/>
      <c r="AA950" s="159"/>
      <c r="AB950" s="160"/>
      <c r="AC950" s="273" t="s">
        <v>572</v>
      </c>
      <c r="AD950" s="273"/>
      <c r="AE950" s="273"/>
      <c r="AF950" s="273"/>
      <c r="AG950" s="273"/>
      <c r="AH950" s="274" t="s">
        <v>573</v>
      </c>
      <c r="AI950" s="275"/>
      <c r="AJ950" s="275"/>
      <c r="AK950" s="275"/>
      <c r="AL950" s="276" t="s">
        <v>573</v>
      </c>
      <c r="AM950" s="277"/>
      <c r="AN950" s="277"/>
      <c r="AO950" s="278"/>
      <c r="AP950" s="267" t="s">
        <v>573</v>
      </c>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0.75"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509</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511</v>
      </c>
      <c r="AQ1080" s="387"/>
      <c r="AR1080" s="387"/>
      <c r="AS1080" s="387"/>
      <c r="AT1080" s="387"/>
      <c r="AU1080" s="387"/>
      <c r="AV1080" s="387"/>
      <c r="AW1080" s="387"/>
      <c r="AX1080" s="387"/>
    </row>
    <row r="1081" spans="1:50" ht="30.75" customHeight="1" x14ac:dyDescent="0.15">
      <c r="A1081" s="374">
        <v>1</v>
      </c>
      <c r="B1081" s="374">
        <v>1</v>
      </c>
      <c r="C1081" s="845"/>
      <c r="D1081" s="845"/>
      <c r="E1081" s="201" t="s">
        <v>573</v>
      </c>
      <c r="F1081" s="844"/>
      <c r="G1081" s="844"/>
      <c r="H1081" s="844"/>
      <c r="I1081" s="844"/>
      <c r="J1081" s="167" t="s">
        <v>573</v>
      </c>
      <c r="K1081" s="168"/>
      <c r="L1081" s="168"/>
      <c r="M1081" s="168"/>
      <c r="N1081" s="168"/>
      <c r="O1081" s="168"/>
      <c r="P1081" s="156" t="s">
        <v>573</v>
      </c>
      <c r="Q1081" s="157"/>
      <c r="R1081" s="157"/>
      <c r="S1081" s="157"/>
      <c r="T1081" s="157"/>
      <c r="U1081" s="157"/>
      <c r="V1081" s="157"/>
      <c r="W1081" s="157"/>
      <c r="X1081" s="157"/>
      <c r="Y1081" s="158" t="s">
        <v>573</v>
      </c>
      <c r="Z1081" s="159"/>
      <c r="AA1081" s="159"/>
      <c r="AB1081" s="160"/>
      <c r="AC1081" s="273" t="s">
        <v>572</v>
      </c>
      <c r="AD1081" s="273"/>
      <c r="AE1081" s="273"/>
      <c r="AF1081" s="273"/>
      <c r="AG1081" s="273"/>
      <c r="AH1081" s="274" t="s">
        <v>573</v>
      </c>
      <c r="AI1081" s="275"/>
      <c r="AJ1081" s="275"/>
      <c r="AK1081" s="275"/>
      <c r="AL1081" s="276" t="s">
        <v>573</v>
      </c>
      <c r="AM1081" s="277"/>
      <c r="AN1081" s="277"/>
      <c r="AO1081" s="278"/>
      <c r="AP1081" s="267" t="s">
        <v>573</v>
      </c>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16383" man="1"/>
    <brk id="698" max="16383" man="1"/>
    <brk id="718" max="16383" man="1"/>
    <brk id="810"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518</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海洋政策、科学技術・イノベーション</v>
      </c>
      <c r="F10" s="18" t="s">
        <v>244</v>
      </c>
      <c r="G10" s="17"/>
      <c r="H10" s="13" t="str">
        <f t="shared" si="1"/>
        <v/>
      </c>
      <c r="I10" s="13" t="str">
        <f t="shared" si="5"/>
        <v>一般会計</v>
      </c>
      <c r="K10" s="14" t="s">
        <v>512</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2016-07-08T13:55:25Z</cp:lastPrinted>
  <dcterms:created xsi:type="dcterms:W3CDTF">2012-03-13T00:50:25Z</dcterms:created>
  <dcterms:modified xsi:type="dcterms:W3CDTF">2016-07-08T13:55:28Z</dcterms:modified>
</cp:coreProperties>
</file>