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<sst xmlns="http://schemas.openxmlformats.org/spreadsheetml/2006/main" count="750" uniqueCount="435">
  <si>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</si>
  <si>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</si>
  <si>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</si>
  <si>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</si>
  <si>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</si>
  <si>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</si>
  <si>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</si>
  <si>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</si>
  <si>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</si>
  <si>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</si>
  <si>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</si>
  <si>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</si>
  <si>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</si>
  <si>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</si>
  <si>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</si>
  <si>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</si>
  <si>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</si>
  <si>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</si>
  <si>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</si>
  <si>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</si>
  <si>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</si>
  <si>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</si>
  <si>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</si>
  <si>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</si>
  <si>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</si>
  <si>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</si>
  <si>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</si>
  <si>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</si>
  <si>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</si>
  <si>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</si>
  <si>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</si>
  <si>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</si>
  <si>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</si>
  <si>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</si>
  <si>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</si>
  <si>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</si>
  <si>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</si>
  <si>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</si>
  <si>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</si>
  <si>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</si>
  <si>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</si>
  <si>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</si>
  <si>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</si>
  <si>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</si>
  <si>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</si>
  <si>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</si>
  <si>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</si>
  <si>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</si>
  <si>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</si>
  <si>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</si>
  <si>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</si>
  <si>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</si>
  <si>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</si>
  <si>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</si>
  <si>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</si>
  <si>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</si>
  <si>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</si>
  <si>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</si>
  <si>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</si>
  <si>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</si>
  <si>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</si>
  <si>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</si>
  <si>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</si>
  <si>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</si>
  <si>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</si>
  <si>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</si>
  <si>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</si>
  <si>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</si>
  <si>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</si>
  <si>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</si>
  <si>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</si>
  <si>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</si>
  <si>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</si>
  <si>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</si>
  <si>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</si>
  <si>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</si>
  <si>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</si>
  <si>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</si>
  <si>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</si>
  <si>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</si>
  <si>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</si>
  <si>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</si>
  <si>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</si>
  <si>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</si>
  <si>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</si>
  <si>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</si>
  <si>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</si>
  <si>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</si>
  <si>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</si>
  <si>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</si>
  <si>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</si>
  <si>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</si>
  <si>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</si>
  <si>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</si>
  <si>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</si>
  <si>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</si>
  <si>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</si>
  <si>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</si>
  <si>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</si>
  <si>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</si>
  <si>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</si>
  <si>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</si>
  <si>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</si>
  <si>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</si>
  <si>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</si>
  <si>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</si>
  <si>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</si>
  <si>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</si>
  <si>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</si>
  <si>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</si>
  <si>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</si>
  <si>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</si>
  <si>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</si>
  <si>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</si>
  <si>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</si>
  <si>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</si>
  <si>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</si>
  <si>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</si>
  <si>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</si>
  <si>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</si>
  <si>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</si>
  <si>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</si>
  <si>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</si>
  <si>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</si>
  <si>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</si>
  <si>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</si>
  <si>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</si>
  <si>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</si>
  <si>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</si>
  <si>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</si>
  <si>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</si>
  <si>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</si>
  <si>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</si>
  <si>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</si>
  <si>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</si>
  <si>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</si>
  <si>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</si>
  <si>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</si>
  <si>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</si>
  <si>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</si>
  <si>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</si>
  <si>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</si>
  <si>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</si>
  <si>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</si>
  <si>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</si>
  <si>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</si>
  <si>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</si>
  <si>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</si>
  <si>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</si>
  <si>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</si>
  <si>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</si>
  <si>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</si>
  <si>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</si>
  <si>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</si>
  <si>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</si>
  <si>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</si>
  <si>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</si>
  <si>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</si>
  <si>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</si>
  <si>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</si>
  <si>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</si>
  <si>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</si>
  <si>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</si>
  <si>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</si>
  <si>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</si>
  <si>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</si>
  <si>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</si>
  <si>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</si>
  <si>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</si>
  <si>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</si>
  <si>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</si>
  <si>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</si>
  <si>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</si>
  <si>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</si>
  <si>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</si>
  <si>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</si>
  <si>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</si>
  <si>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</si>
  <si>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</si>
  <si>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</si>
  <si>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</si>
  <si>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</si>
  <si>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</si>
  <si>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</si>
  <si>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</si>
  <si>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</si>
  <si>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</si>
  <si>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</si>
  <si>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</si>
  <si>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</si>
  <si>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</si>
  <si>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</si>
  <si>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</si>
  <si>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</si>
  <si>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</si>
  <si>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</si>
  <si>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</si>
  <si>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</si>
  <si>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</si>
  <si>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</si>
  <si>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</si>
  <si>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</si>
  <si>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</si>
  <si>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</si>
  <si>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</si>
  <si>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</si>
  <si>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</si>
  <si>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</si>
  <si>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</si>
  <si>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</si>
  <si>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</si>
  <si>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</si>
  <si>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</si>
  <si>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</si>
  <si>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</si>
  <si>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</si>
  <si>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</si>
  <si>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</si>
  <si>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</si>
  <si>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</si>
  <si>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</si>
  <si>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</si>
  <si>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</si>
  <si>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</si>
  <si>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</si>
  <si>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</si>
  <si>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</si>
  <si>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</si>
  <si>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</si>
  <si>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</si>
  <si>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</si>
  <si>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</si>
  <si>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</si>
  <si>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</si>
  <si>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</si>
  <si>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</si>
  <si>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</si>
  <si>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</si>
  <si>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</si>
  <si>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</si>
  <si>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</si>
  <si>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</si>
  <si>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</si>
  <si>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</si>
  <si>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</si>
  <si>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</si>
  <si>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</si>
  <si>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</si>
  <si>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</si>
  <si>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</si>
  <si>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</si>
  <si>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</si>
  <si>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</si>
  <si>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</si>
  <si>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</si>
  <si>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</si>
  <si>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</si>
  <si>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</si>
  <si>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</si>
  <si>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</si>
  <si>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</si>
  <si>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</si>
  <si>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</si>
  <si>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</si>
  <si>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</si>
  <si>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</si>
  <si>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</si>
  <si>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</si>
  <si>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</si>
  <si>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</si>
  <si>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</si>
  <si>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</si>
  <si>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</si>
  <si>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</si>
  <si>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</si>
  <si>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</si>
  <si>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</si>
  <si>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</si>
  <si>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</si>
  <si>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</si>
  <si>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</si>
  <si>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</si>
  <si>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</si>
  <si>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</si>
  <si>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</si>
  <si>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</si>
  <si>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</si>
  <si>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</si>
  <si>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</si>
  <si>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</si>
  <si>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</si>
  <si>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</si>
  <si>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</si>
  <si>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</si>
  <si>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</si>
  <si>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</si>
  <si>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</si>
  <si>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</si>
  <si>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</si>
  <si>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</si>
  <si>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</si>
  <si>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</si>
  <si>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</si>
  <si>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</si>
  <si>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</si>
  <si>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</si>
  <si>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</si>
  <si>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</si>
  <si>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</si>
  <si>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</si>
  <si>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</si>
  <si>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</si>
  <si>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</si>
  <si>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</si>
  <si>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</si>
  <si>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</si>
  <si>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</si>
  <si>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</si>
  <si>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</si>
  <si>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</si>
  <si>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</si>
  <si>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</si>
  <si>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</si>
  <si>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</si>
  <si>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</si>
  <si>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</si>
  <si>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</si>
  <si>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</si>
  <si>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</si>
  <si>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</si>
  <si>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</si>
  <si>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</si>
  <si>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</si>
  <si>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</si>
  <si>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</si>
  <si>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</si>
  <si>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</si>
  <si>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</si>
  <si>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</si>
  <si>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</si>
  <si>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</si>
  <si>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</si>
  <si>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</si>
  <si>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</si>
  <si>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</si>
  <si>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</si>
  <si>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</si>
  <si>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</si>
  <si>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</si>
  <si>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</si>
  <si>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</si>
  <si>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</si>
  <si>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</si>
  <si>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</si>
  <si>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</si>
  <si>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</si>
  <si>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</si>
  <si>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</si>
  <si>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</si>
  <si>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</si>
  <si>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</si>
  <si>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</si>
  <si>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</si>
  <si>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</si>
  <si>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</si>
  <si>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</si>
  <si>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</si>
  <si>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</si>
  <si>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</si>
  <si>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</si>
  <si>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</si>
  <si>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</si>
  <si>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</si>
  <si>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</si>
  <si>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</si>
  <si>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</si>
  <si>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</si>
  <si>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</si>
  <si>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物流産業イノベーションの推進</t>
    <rPh sb="0" eb="2">
      <t>ブツリュウ</t>
    </rPh>
    <rPh sb="2" eb="4">
      <t>サンギョウ</t>
    </rPh>
    <rPh sb="12" eb="14">
      <t>スイシン</t>
    </rPh>
    <phoneticPr fontId="5"/>
  </si>
  <si>
    <t>－</t>
    <phoneticPr fontId="5"/>
  </si>
  <si>
    <t>総合政策局</t>
    <rPh sb="0" eb="2">
      <t>ソウゴウ</t>
    </rPh>
    <rPh sb="2" eb="5">
      <t>セイサクキョク</t>
    </rPh>
    <phoneticPr fontId="5"/>
  </si>
  <si>
    <t>物流政策課</t>
    <rPh sb="0" eb="2">
      <t>ブツリュウ</t>
    </rPh>
    <rPh sb="2" eb="5">
      <t>セイサクカ</t>
    </rPh>
    <phoneticPr fontId="5"/>
  </si>
  <si>
    <t>課長
島田　勘資</t>
    <rPh sb="0" eb="2">
      <t>カチョウ</t>
    </rPh>
    <rPh sb="3" eb="5">
      <t>シマダ</t>
    </rPh>
    <rPh sb="6" eb="7">
      <t>カン</t>
    </rPh>
    <rPh sb="7" eb="8">
      <t>スケ</t>
    </rPh>
    <phoneticPr fontId="5"/>
  </si>
  <si>
    <t>○</t>
  </si>
  <si>
    <t>6　国際競争力、観光交流、広域・地域間連携等の確保・強化
19　海上物流基盤の強化等総合的な物流体系整備の推進、みなとの振興、安定的な国際海上輸送の確保を推進する</t>
    <phoneticPr fontId="5"/>
  </si>
  <si>
    <t>日本経済の停滞とともに我が国における貨物輸送量の伸びが鈍化、物流市場が縮小する中、中小事業者が大半を占める物流産業においては、企業間競争の激化により人件費が切り詰められる等、業務の効率化ではない部分での競争が行われている状況にある。このような状況が続けば、物流産業ひいては我が国物流の質の低下を招き、産業立地競争力の低下を引き起こすおそれがある。このため、産業活動と国民生活の基盤であり、我が国経済社会にとって不可欠の構成要素である物流を官民一体となって強い産業構造に改革していくこと（物流産業イノベーション）により、我が国の経済成長を確実に実現していくことを目的とする。</t>
    <phoneticPr fontId="5"/>
  </si>
  <si>
    <t>産業活動と国民生活の基盤であり、我が国経済社会にとって不可欠の構成要素である物流を官民一体となった強い産業構造に改革するための事業であり、その目的は国民や社会のニーズを的確に反映しているものと考えられる。</t>
    <rPh sb="71" eb="73">
      <t>モクテキ</t>
    </rPh>
    <rPh sb="74" eb="76">
      <t>コクミン</t>
    </rPh>
    <rPh sb="77" eb="79">
      <t>シャカイ</t>
    </rPh>
    <rPh sb="84" eb="86">
      <t>テキカク</t>
    </rPh>
    <rPh sb="87" eb="89">
      <t>ハンエイ</t>
    </rPh>
    <rPh sb="96" eb="97">
      <t>カンガ</t>
    </rPh>
    <phoneticPr fontId="5"/>
  </si>
  <si>
    <t>関係主体が多岐にわたり利害関係が錯綜することから、国が実施すべきであると考えられる。</t>
    <rPh sb="36" eb="37">
      <t>カンガ</t>
    </rPh>
    <phoneticPr fontId="5"/>
  </si>
  <si>
    <t>国が自ら実施することに鑑みて、物流産業全体に取組の成果が普及するように取り組んでいく。</t>
    <phoneticPr fontId="5"/>
  </si>
  <si>
    <t>件</t>
    <rPh sb="0" eb="1">
      <t>ケン</t>
    </rPh>
    <phoneticPr fontId="5"/>
  </si>
  <si>
    <t>-</t>
    <phoneticPr fontId="5"/>
  </si>
  <si>
    <t>調査報告書作成件数</t>
    <rPh sb="7" eb="9">
      <t>ケンスウ</t>
    </rPh>
    <phoneticPr fontId="5"/>
  </si>
  <si>
    <t>執行額／調査事業件数　　　　　　　　　　　　　　</t>
    <rPh sb="0" eb="2">
      <t>シッコウ</t>
    </rPh>
    <rPh sb="2" eb="3">
      <t>ガク</t>
    </rPh>
    <rPh sb="4" eb="6">
      <t>チョウサ</t>
    </rPh>
    <rPh sb="6" eb="8">
      <t>ジギョウ</t>
    </rPh>
    <rPh sb="8" eb="10">
      <t>ケンスウ</t>
    </rPh>
    <phoneticPr fontId="5"/>
  </si>
  <si>
    <t>円</t>
    <rPh sb="0" eb="1">
      <t>エン</t>
    </rPh>
    <phoneticPr fontId="5"/>
  </si>
  <si>
    <t>－</t>
    <phoneticPr fontId="5"/>
  </si>
  <si>
    <t>円/件</t>
    <rPh sb="0" eb="1">
      <t>エン</t>
    </rPh>
    <rPh sb="2" eb="3">
      <t>ケン</t>
    </rPh>
    <phoneticPr fontId="5"/>
  </si>
  <si>
    <t>‐</t>
  </si>
  <si>
    <t>一般競争入札により事業者の選定を行っている。</t>
    <rPh sb="0" eb="2">
      <t>イッパン</t>
    </rPh>
    <rPh sb="2" eb="4">
      <t>キョウソウ</t>
    </rPh>
    <rPh sb="4" eb="6">
      <t>ニュウサツ</t>
    </rPh>
    <rPh sb="9" eb="12">
      <t>ジギョウシャ</t>
    </rPh>
    <rPh sb="13" eb="15">
      <t>センテイ</t>
    </rPh>
    <rPh sb="16" eb="17">
      <t>オコナ</t>
    </rPh>
    <phoneticPr fontId="5"/>
  </si>
  <si>
    <t>調査業務の作業量、検討会の開催頻度等に見合った水準であると考えられる。</t>
    <rPh sb="0" eb="2">
      <t>チョウサ</t>
    </rPh>
    <rPh sb="2" eb="4">
      <t>ギョウム</t>
    </rPh>
    <rPh sb="5" eb="8">
      <t>サギョウリョウ</t>
    </rPh>
    <rPh sb="9" eb="12">
      <t>ケントウカイ</t>
    </rPh>
    <rPh sb="13" eb="15">
      <t>カイサイ</t>
    </rPh>
    <rPh sb="15" eb="17">
      <t>ヒンド</t>
    </rPh>
    <rPh sb="17" eb="18">
      <t>トウ</t>
    </rPh>
    <rPh sb="19" eb="21">
      <t>ミア</t>
    </rPh>
    <rPh sb="23" eb="25">
      <t>スイジュン</t>
    </rPh>
    <rPh sb="29" eb="30">
      <t>カンガ</t>
    </rPh>
    <phoneticPr fontId="5"/>
  </si>
  <si>
    <t>調査内容を細かく指示した仕様書に基づき、真に必要な費目・使途にのみ支出が行われている。</t>
    <rPh sb="0" eb="2">
      <t>チョウサ</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</si>
  <si>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仕様書に記載する調査事項を真に必要なものに絞り込んでおり、調査委託に係るコスト削減に努めている。</t>
    <rPh sb="0" eb="3">
      <t>シヨウショ</t>
    </rPh>
    <rPh sb="4" eb="6">
      <t>キサイ</t>
    </rPh>
    <rPh sb="8" eb="10">
      <t>チョウサ</t>
    </rPh>
    <rPh sb="10" eb="12">
      <t>ジコウ</t>
    </rPh>
    <rPh sb="13" eb="14">
      <t>シン</t>
    </rPh>
    <rPh sb="15" eb="17">
      <t>ヒツヨウ</t>
    </rPh>
    <rPh sb="21" eb="22">
      <t>シボ</t>
    </rPh>
    <rPh sb="23" eb="24">
      <t>コ</t>
    </rPh>
    <rPh sb="29" eb="31">
      <t>チョウサ</t>
    </rPh>
    <rPh sb="31" eb="33">
      <t>イタク</t>
    </rPh>
    <rPh sb="34" eb="35">
      <t>カカ</t>
    </rPh>
    <rPh sb="39" eb="41">
      <t>サクゲン</t>
    </rPh>
    <rPh sb="42" eb="43">
      <t>ツト</t>
    </rPh>
    <phoneticPr fontId="5"/>
  </si>
  <si>
    <t>アウトカムの欄で前述したように、成果実績は成果目標に見合ったものとなっている。</t>
    <rPh sb="6" eb="7">
      <t>ラン</t>
    </rPh>
    <rPh sb="8" eb="10">
      <t>ゼンジュツ</t>
    </rPh>
    <rPh sb="16" eb="18">
      <t>セイカ</t>
    </rPh>
    <rPh sb="18" eb="20">
      <t>ジッセキ</t>
    </rPh>
    <rPh sb="21" eb="23">
      <t>セイカ</t>
    </rPh>
    <rPh sb="23" eb="25">
      <t>モクヒョウ</t>
    </rPh>
    <rPh sb="26" eb="28">
      <t>ミア</t>
    </rPh>
    <phoneticPr fontId="5"/>
  </si>
  <si>
    <t>調査報告書を関係先に周知するなどして、十分な活用を図っている。</t>
    <rPh sb="0" eb="2">
      <t>チョウサ</t>
    </rPh>
    <rPh sb="2" eb="5">
      <t>ホウコクショ</t>
    </rPh>
    <rPh sb="6" eb="8">
      <t>カンケイ</t>
    </rPh>
    <rPh sb="8" eb="9">
      <t>サキ</t>
    </rPh>
    <rPh sb="10" eb="12">
      <t>シュウチ</t>
    </rPh>
    <rPh sb="19" eb="21">
      <t>ジュウブン</t>
    </rPh>
    <rPh sb="22" eb="24">
      <t>カツヨウ</t>
    </rPh>
    <rPh sb="25" eb="26">
      <t>ハカ</t>
    </rPh>
    <phoneticPr fontId="5"/>
  </si>
  <si>
    <t>・物流事業者において設定すべき標準的な指標（物流KPI）、及び物流KPIの導入・活用方法における課題とその対応方法について検討する。あわせて物流KPIの普及方策について検討する。
・NEAL-NET（船舶及びコンテナの位置情報等を共有する情報システム）の日中韓における対象港湾の拡大やASEAN諸国等への展開等に向けた協議に備え、物流情報のネットワーク化に関する日本の荷主・物流事業者のニーズの詳細、ASEAN諸国等における物流情報の取扱・利用状況等について調査・検討する。
・近年成長が著しい電子商取引分野において、３PLサービス（荷主から物流を一貫して請け負うサービス）の促進のため、中小物流事業者・荷主等が共通して活用可能なガイドラインを策定する。
・我が国の過疎地等における物流効率等を評価する指標を設定し、現状を評価する。あわせて、物流事業者や関連事業者へのアンケート、地方自治体へのヒアリング等により、物流やその他の生活支援サービスに係る輸送の共同化やサービスの複合化によって、地域の生活支援機能を維持・向上しながら輸送を効率化する可能性を調査・検討する。</t>
    <rPh sb="29" eb="30">
      <t>オヨ</t>
    </rPh>
    <rPh sb="76" eb="78">
      <t>フキュウ</t>
    </rPh>
    <rPh sb="78" eb="80">
      <t>ホウサク</t>
    </rPh>
    <rPh sb="84" eb="86">
      <t>ケントウ</t>
    </rPh>
    <rPh sb="329" eb="330">
      <t>ワ</t>
    </rPh>
    <rPh sb="331" eb="332">
      <t>クニ</t>
    </rPh>
    <rPh sb="333" eb="336">
      <t>カソチ</t>
    </rPh>
    <rPh sb="336" eb="337">
      <t>トウ</t>
    </rPh>
    <rPh sb="341" eb="343">
      <t>ブツリュウ</t>
    </rPh>
    <rPh sb="343" eb="345">
      <t>コウリツ</t>
    </rPh>
    <rPh sb="345" eb="346">
      <t>トウ</t>
    </rPh>
    <rPh sb="347" eb="349">
      <t>ヒョウカ</t>
    </rPh>
    <rPh sb="351" eb="353">
      <t>シヒョウ</t>
    </rPh>
    <rPh sb="354" eb="356">
      <t>セッテイ</t>
    </rPh>
    <rPh sb="358" eb="360">
      <t>ゲンジョウ</t>
    </rPh>
    <rPh sb="361" eb="363">
      <t>ヒョウカ</t>
    </rPh>
    <rPh sb="371" eb="373">
      <t>ブツリュウ</t>
    </rPh>
    <rPh sb="373" eb="376">
      <t>ジギョウシャ</t>
    </rPh>
    <rPh sb="377" eb="379">
      <t>カンレン</t>
    </rPh>
    <rPh sb="379" eb="382">
      <t>ジギョウシャ</t>
    </rPh>
    <rPh sb="390" eb="392">
      <t>チホウ</t>
    </rPh>
    <rPh sb="392" eb="395">
      <t>ジチタイ</t>
    </rPh>
    <rPh sb="402" eb="403">
      <t>トウ</t>
    </rPh>
    <rPh sb="407" eb="409">
      <t>ブツリュウ</t>
    </rPh>
    <rPh sb="412" eb="413">
      <t>ホカ</t>
    </rPh>
    <rPh sb="414" eb="416">
      <t>セイカツ</t>
    </rPh>
    <rPh sb="416" eb="418">
      <t>シエン</t>
    </rPh>
    <rPh sb="423" eb="424">
      <t>カカ</t>
    </rPh>
    <rPh sb="425" eb="427">
      <t>ユソウ</t>
    </rPh>
    <rPh sb="428" eb="431">
      <t>キョウドウカ</t>
    </rPh>
    <rPh sb="437" eb="440">
      <t>フクゴウカ</t>
    </rPh>
    <rPh sb="445" eb="447">
      <t>チイキ</t>
    </rPh>
    <rPh sb="448" eb="450">
      <t>セイカツ</t>
    </rPh>
    <rPh sb="450" eb="452">
      <t>シエン</t>
    </rPh>
    <rPh sb="452" eb="454">
      <t>キノウ</t>
    </rPh>
    <rPh sb="455" eb="457">
      <t>イジ</t>
    </rPh>
    <rPh sb="458" eb="460">
      <t>コウジョウ</t>
    </rPh>
    <rPh sb="464" eb="466">
      <t>ユソウ</t>
    </rPh>
    <rPh sb="467" eb="469">
      <t>コウリツ</t>
    </rPh>
    <rPh sb="469" eb="470">
      <t>カ</t>
    </rPh>
    <rPh sb="472" eb="475">
      <t>カノウセイ</t>
    </rPh>
    <rPh sb="476" eb="478">
      <t>チョウサ</t>
    </rPh>
    <rPh sb="479" eb="481">
      <t>ケントウ</t>
    </rPh>
    <phoneticPr fontId="5"/>
  </si>
  <si>
    <t>物流情報システムを相互連携している国数の拡大</t>
    <phoneticPr fontId="5"/>
  </si>
  <si>
    <t>物流情報システムを相互連携している国数</t>
    <phoneticPr fontId="5"/>
  </si>
  <si>
    <t>ヵ国</t>
    <rPh sb="1" eb="2">
      <t>コク</t>
    </rPh>
    <phoneticPr fontId="5"/>
  </si>
  <si>
    <t>-</t>
    <phoneticPr fontId="5"/>
  </si>
  <si>
    <t>23878746/4</t>
    <phoneticPr fontId="5"/>
  </si>
  <si>
    <t>40720000/4</t>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</si>
  <si>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</si>
  <si>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</si>
  <si>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</si>
  <si>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</si>
  <si>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見込みのとおりの実績である。</t>
    <rPh sb="0" eb="2">
      <t>ミコミ</t>
    </rPh>
    <rPh sb="8" eb="10">
      <t>ジッセキ</t>
    </rPh>
    <phoneticPr fontId="5"/>
  </si>
  <si>
    <r>
      <t>新2</t>
    </r>
    <r>
      <rPr>
        <sz val="11"/>
        <rFont val="ＭＳ Ｐゴシック"/>
        <family val="3"/>
        <charset val="128"/>
      </rPr>
      <t>6-029</t>
    </r>
    <rPh sb="0" eb="1">
      <t>シン</t>
    </rPh>
    <phoneticPr fontId="5"/>
  </si>
  <si>
    <t>新26-35</t>
    <rPh sb="0" eb="1">
      <t>シン</t>
    </rPh>
    <phoneticPr fontId="5"/>
  </si>
  <si>
    <t>A.株式会社野村総合研究所</t>
    <phoneticPr fontId="5"/>
  </si>
  <si>
    <t>調査費</t>
    <rPh sb="0" eb="3">
      <t>チョウサヒ</t>
    </rPh>
    <phoneticPr fontId="5"/>
  </si>
  <si>
    <t>北東アジア物流情報サービスネットワーク（NEAL-NET）のASEAN諸国等への展開等に係る調査</t>
    <phoneticPr fontId="5"/>
  </si>
  <si>
    <t>株式会社野村総合研究所</t>
    <phoneticPr fontId="5"/>
  </si>
  <si>
    <t>物流ＫＰＩの設定及び実効性向上方策の検討に関する調査</t>
    <phoneticPr fontId="5"/>
  </si>
  <si>
    <t>公益社団法人日本ロジスティクスシステム協会</t>
    <phoneticPr fontId="5"/>
  </si>
  <si>
    <t>物流事業者のEC市場参入促進のための検討調査業務</t>
    <phoneticPr fontId="5"/>
  </si>
  <si>
    <t>ロジザード株式会社</t>
    <phoneticPr fontId="5"/>
  </si>
  <si>
    <t>過疎地等における輸送の効率性等評価及び効率化の検討に関する調査</t>
    <phoneticPr fontId="5"/>
  </si>
  <si>
    <t>株式会社日通総合研究所</t>
    <phoneticPr fontId="5"/>
  </si>
  <si>
    <t>B.公益社団法人日本ロジスティクスシステム協会</t>
    <phoneticPr fontId="5"/>
  </si>
  <si>
    <t>A.民間企業等</t>
    <rPh sb="2" eb="4">
      <t>ミンカン</t>
    </rPh>
    <rPh sb="4" eb="6">
      <t>キギョウ</t>
    </rPh>
    <rPh sb="6" eb="7">
      <t>トウ</t>
    </rPh>
    <phoneticPr fontId="5"/>
  </si>
  <si>
    <t>北東アジア物流情報サービスネットワーク（NEAL-NET）のASEAN諸国等への展開等に係る調査に要する経費</t>
    <rPh sb="49" eb="50">
      <t>ヨウ</t>
    </rPh>
    <rPh sb="52" eb="54">
      <t>ケイヒ</t>
    </rPh>
    <phoneticPr fontId="5"/>
  </si>
  <si>
    <t>物流ＫＰＩの設定及び実効性向上方策の検討に関する調査に要する経費</t>
    <rPh sb="27" eb="28">
      <t>ヨウ</t>
    </rPh>
    <rPh sb="30" eb="32">
      <t>ケイヒ</t>
    </rPh>
    <phoneticPr fontId="5"/>
  </si>
  <si>
    <t>・日本再興戦略（平成25年6月14日閣議決定）
・総合物流施策大綱（2013-2017）（平成25年6月25日閣議決定）
・「日本再興戦略」改訂2014（平成26年6月24日閣議決定）
・国土のグランドデザイン2050（平成26年7月4日公表）
・交通政策基本計画（平成27年2月13日閣議決定）</t>
    <rPh sb="25" eb="27">
      <t>ソウゴウ</t>
    </rPh>
    <rPh sb="27" eb="29">
      <t>ブツリュウ</t>
    </rPh>
    <rPh sb="29" eb="31">
      <t>シサク</t>
    </rPh>
    <rPh sb="31" eb="33">
      <t>タイコウ</t>
    </rPh>
    <rPh sb="55" eb="57">
      <t>カクギ</t>
    </rPh>
    <rPh sb="57" eb="59">
      <t>ケッテイ</t>
    </rPh>
    <rPh sb="77" eb="79">
      <t>ヘイセイ</t>
    </rPh>
    <rPh sb="81" eb="82">
      <t>ネン</t>
    </rPh>
    <rPh sb="83" eb="84">
      <t>ガツ</t>
    </rPh>
    <rPh sb="86" eb="87">
      <t>カ</t>
    </rPh>
    <rPh sb="87" eb="89">
      <t>カクギ</t>
    </rPh>
    <rPh sb="89" eb="91">
      <t>ケッテイ</t>
    </rPh>
    <rPh sb="94" eb="96">
      <t>コクド</t>
    </rPh>
    <rPh sb="110" eb="112">
      <t>ヘイセイ</t>
    </rPh>
    <rPh sb="114" eb="115">
      <t>ネン</t>
    </rPh>
    <rPh sb="116" eb="117">
      <t>ガツ</t>
    </rPh>
    <rPh sb="118" eb="119">
      <t>カ</t>
    </rPh>
    <rPh sb="119" eb="121">
      <t>コウヒョウ</t>
    </rPh>
    <rPh sb="124" eb="126">
      <t>コウツウ</t>
    </rPh>
    <rPh sb="126" eb="128">
      <t>セイサク</t>
    </rPh>
    <rPh sb="128" eb="130">
      <t>キホン</t>
    </rPh>
    <rPh sb="130" eb="132">
      <t>ケイカク</t>
    </rPh>
    <phoneticPr fontId="5"/>
  </si>
  <si>
    <t>産業活動と国民生活の基盤であり、我が国経済社会にとって不可欠の構成要素である物流を官民一体となった強い産業構造に改革するための事業であり、また関係主体が多岐にわたり利害関係が錯綜することから、調査の実施が必要かつ適切であり、政策的にも優先度が高い。</t>
    <rPh sb="96" eb="98">
      <t>チョウサ</t>
    </rPh>
    <rPh sb="99" eb="101">
      <t>ジッシ</t>
    </rPh>
    <rPh sb="102" eb="104">
      <t>ヒツヨウ</t>
    </rPh>
    <rPh sb="106" eb="108">
      <t>テキセツ</t>
    </rPh>
    <rPh sb="112" eb="115">
      <t>セイサクテキ</t>
    </rPh>
    <phoneticPr fontId="5"/>
  </si>
  <si>
    <t>本事業は、物流産業のみならず、製造業、卸売・小売業等の荷主と密接に関連してくるものであり、また、個々の物流事業者等による取組では政策目的の達成は困難であることから、物流産業全体で同時かつ統一的に取組を推進する必要があり、国が自ら実施することが効率的である。</t>
    <rPh sb="48" eb="50">
      <t>ココ</t>
    </rPh>
    <rPh sb="56" eb="57">
      <t>トウ</t>
    </rPh>
    <rPh sb="64" eb="66">
      <t>セイサク</t>
    </rPh>
    <rPh sb="66" eb="68">
      <t>モクテキ</t>
    </rPh>
    <rPh sb="69" eb="71">
      <t>タッセイ</t>
    </rPh>
    <rPh sb="72" eb="74">
      <t>コンナン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</si>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</sst>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140</xdr:row>
      <xdr:rowOff>0</xdr:rowOff>
    </xdr:from>
    <xdr:to>
      <xdr:col>30</xdr:col>
      <xdr:colOff>118783</xdr:colOff>
      <xdr:row>142</xdr:row>
      <xdr:rowOff>51395</xdr:rowOff>
    </xdr:to>
    <xdr:sp macro="" textlink="">
      <xdr:nvSpPr>
        <xdr:cNvPr id="6" name="正方形/長方形 5"/>
        <xdr:cNvSpPr/>
      </xdr:nvSpPr>
      <xdr:spPr>
        <a:xfrm>
          <a:off x="4034118" y="32183294"/>
          <a:ext cx="2135841" cy="7461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２４．２百万円</a:t>
          </a:r>
          <a:endParaRPr kumimoji="1" lang="en-US" altLang="ja-JP" sz="1100"/>
        </a:p>
      </xdr:txBody>
    </xdr:sp>
    <xdr:clientData/>
  </xdr:twoCellAnchor>
  <xdr:twoCellAnchor>
    <xdr:from>
      <xdr:col>19</xdr:col>
      <xdr:colOff>89646</xdr:colOff>
      <xdr:row>142</xdr:row>
      <xdr:rowOff>156882</xdr:rowOff>
    </xdr:from>
    <xdr:to>
      <xdr:col>31</xdr:col>
      <xdr:colOff>22411</xdr:colOff>
      <xdr:row>143</xdr:row>
      <xdr:rowOff>313765</xdr:rowOff>
    </xdr:to>
    <xdr:sp macro="" textlink="">
      <xdr:nvSpPr>
        <xdr:cNvPr id="7" name="大かっこ 6"/>
        <xdr:cNvSpPr/>
      </xdr:nvSpPr>
      <xdr:spPr>
        <a:xfrm>
          <a:off x="3922058" y="33090970"/>
          <a:ext cx="2353235" cy="50426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物流産業イノベーションの推進</a:t>
          </a:r>
        </a:p>
      </xdr:txBody>
    </xdr:sp>
    <xdr:clientData/>
  </xdr:twoCellAnchor>
  <xdr:twoCellAnchor>
    <xdr:from>
      <xdr:col>30</xdr:col>
      <xdr:colOff>64038</xdr:colOff>
      <xdr:row>146</xdr:row>
      <xdr:rowOff>160089</xdr:rowOff>
    </xdr:from>
    <xdr:to>
      <xdr:col>38</xdr:col>
      <xdr:colOff>192481</xdr:colOff>
      <xdr:row>148</xdr:row>
      <xdr:rowOff>291689</xdr:rowOff>
    </xdr:to>
    <xdr:sp macro="" textlink="">
      <xdr:nvSpPr>
        <xdr:cNvPr id="13" name="正方形/長方形 12"/>
        <xdr:cNvSpPr/>
      </xdr:nvSpPr>
      <xdr:spPr>
        <a:xfrm>
          <a:off x="6115214" y="34427677"/>
          <a:ext cx="1742091" cy="826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Ａ．民間企業等（３社）</a:t>
          </a:r>
          <a:endParaRPr kumimoji="1" lang="en-US" altLang="ja-JP" sz="1100"/>
        </a:p>
        <a:p>
          <a:pPr algn="ctr"/>
          <a:r>
            <a:rPr kumimoji="1" lang="ja-JP" altLang="en-US" sz="1100"/>
            <a:t>１８百万円</a:t>
          </a:r>
          <a:endParaRPr kumimoji="1" lang="en-US" altLang="ja-JP" sz="1100"/>
        </a:p>
      </xdr:txBody>
    </xdr:sp>
    <xdr:clientData/>
  </xdr:twoCellAnchor>
  <xdr:twoCellAnchor>
    <xdr:from>
      <xdr:col>30</xdr:col>
      <xdr:colOff>60834</xdr:colOff>
      <xdr:row>145</xdr:row>
      <xdr:rowOff>204127</xdr:rowOff>
    </xdr:from>
    <xdr:to>
      <xdr:col>38</xdr:col>
      <xdr:colOff>197543</xdr:colOff>
      <xdr:row>146</xdr:row>
      <xdr:rowOff>80862</xdr:rowOff>
    </xdr:to>
    <xdr:sp macro="" textlink="">
      <xdr:nvSpPr>
        <xdr:cNvPr id="14" name="テキスト ボックス 13"/>
        <xdr:cNvSpPr txBox="1"/>
      </xdr:nvSpPr>
      <xdr:spPr>
        <a:xfrm>
          <a:off x="6112010" y="34124333"/>
          <a:ext cx="1750357"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28</xdr:col>
      <xdr:colOff>145997</xdr:colOff>
      <xdr:row>149</xdr:row>
      <xdr:rowOff>18412</xdr:rowOff>
    </xdr:from>
    <xdr:to>
      <xdr:col>40</xdr:col>
      <xdr:colOff>49627</xdr:colOff>
      <xdr:row>155</xdr:row>
      <xdr:rowOff>11206</xdr:rowOff>
    </xdr:to>
    <xdr:sp macro="" textlink="">
      <xdr:nvSpPr>
        <xdr:cNvPr id="15" name="大かっこ 14"/>
        <xdr:cNvSpPr/>
      </xdr:nvSpPr>
      <xdr:spPr>
        <a:xfrm>
          <a:off x="5793762" y="35384177"/>
          <a:ext cx="2324100" cy="2077088"/>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a:latin typeface="+mn-ea"/>
              <a:ea typeface="+mn-ea"/>
            </a:rPr>
            <a:t>  ・</a:t>
          </a:r>
          <a:r>
            <a:rPr lang="ja-JP" altLang="en-US" sz="1100">
              <a:solidFill>
                <a:schemeClr val="tx1"/>
              </a:solidFill>
              <a:latin typeface="+mn-ea"/>
              <a:ea typeface="+mn-ea"/>
              <a:cs typeface="+mn-cs"/>
            </a:rPr>
            <a:t>北東アジア物流情報サービ</a:t>
          </a:r>
          <a:endParaRPr lang="en-US" altLang="ja-JP" sz="110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cs typeface="+mn-cs"/>
            </a:rPr>
            <a:t>    </a:t>
          </a:r>
          <a:r>
            <a:rPr lang="ja-JP" altLang="en-US" sz="1100">
              <a:solidFill>
                <a:schemeClr val="tx1"/>
              </a:solidFill>
              <a:latin typeface="+mn-ea"/>
              <a:ea typeface="+mn-ea"/>
              <a:cs typeface="+mn-cs"/>
            </a:rPr>
            <a:t>スネットワーク（</a:t>
          </a:r>
          <a:r>
            <a:rPr lang="en-US" altLang="ja-JP" sz="1100">
              <a:solidFill>
                <a:schemeClr val="tx1"/>
              </a:solidFill>
              <a:latin typeface="+mn-ea"/>
              <a:ea typeface="+mn-ea"/>
              <a:cs typeface="+mn-cs"/>
            </a:rPr>
            <a:t>NEAL-NET</a:t>
          </a:r>
          <a:r>
            <a:rPr lang="ja-JP" altLang="en-US" sz="1100">
              <a:solidFill>
                <a:schemeClr val="tx1"/>
              </a:solidFill>
              <a:latin typeface="+mn-ea"/>
              <a:ea typeface="+mn-ea"/>
              <a:cs typeface="+mn-cs"/>
            </a:rPr>
            <a:t>）</a:t>
          </a:r>
          <a:endParaRPr lang="en-US" altLang="ja-JP" sz="110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cs typeface="+mn-cs"/>
            </a:rPr>
            <a:t>    </a:t>
          </a:r>
          <a:r>
            <a:rPr lang="ja-JP" altLang="en-US" sz="1100">
              <a:solidFill>
                <a:schemeClr val="tx1"/>
              </a:solidFill>
              <a:latin typeface="+mn-ea"/>
              <a:ea typeface="+mn-ea"/>
              <a:cs typeface="+mn-cs"/>
            </a:rPr>
            <a:t>の</a:t>
          </a:r>
          <a:r>
            <a:rPr lang="en-US" altLang="ja-JP" sz="1100">
              <a:solidFill>
                <a:schemeClr val="tx1"/>
              </a:solidFill>
              <a:latin typeface="+mn-ea"/>
              <a:ea typeface="+mn-ea"/>
              <a:cs typeface="+mn-cs"/>
            </a:rPr>
            <a:t>ASEAN</a:t>
          </a:r>
          <a:r>
            <a:rPr lang="ja-JP" altLang="en-US" sz="1100">
              <a:solidFill>
                <a:schemeClr val="tx1"/>
              </a:solidFill>
              <a:latin typeface="+mn-ea"/>
              <a:ea typeface="+mn-ea"/>
              <a:cs typeface="+mn-cs"/>
            </a:rPr>
            <a:t>諸国等への展開</a:t>
          </a:r>
          <a:endParaRPr lang="en-US" altLang="ja-JP" sz="110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cs typeface="+mn-cs"/>
            </a:rPr>
            <a:t>    </a:t>
          </a:r>
          <a:r>
            <a:rPr lang="ja-JP" altLang="en-US" sz="1100">
              <a:solidFill>
                <a:schemeClr val="tx1"/>
              </a:solidFill>
              <a:latin typeface="+mn-ea"/>
              <a:ea typeface="+mn-ea"/>
              <a:cs typeface="+mn-cs"/>
            </a:rPr>
            <a:t>等に係る調査</a:t>
          </a:r>
          <a:endParaRPr lang="en-US" altLang="ja-JP">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latin typeface="+mn-ea"/>
              <a:ea typeface="+mn-ea"/>
            </a:rPr>
            <a:t>  ・</a:t>
          </a:r>
          <a:r>
            <a:rPr lang="ja-JP" altLang="en-US" sz="1100">
              <a:solidFill>
                <a:schemeClr val="tx1"/>
              </a:solidFill>
              <a:latin typeface="+mn-ea"/>
              <a:ea typeface="+mn-ea"/>
              <a:cs typeface="+mn-cs"/>
            </a:rPr>
            <a:t>物流事業者の</a:t>
          </a:r>
          <a:r>
            <a:rPr lang="en-US" altLang="ja-JP" sz="1100">
              <a:solidFill>
                <a:schemeClr val="tx1"/>
              </a:solidFill>
              <a:latin typeface="+mn-ea"/>
              <a:ea typeface="+mn-ea"/>
              <a:cs typeface="+mn-cs"/>
            </a:rPr>
            <a:t>EC</a:t>
          </a:r>
          <a:r>
            <a:rPr lang="ja-JP" altLang="en-US" sz="1100">
              <a:solidFill>
                <a:schemeClr val="tx1"/>
              </a:solidFill>
              <a:latin typeface="+mn-ea"/>
              <a:ea typeface="+mn-ea"/>
              <a:cs typeface="+mn-cs"/>
            </a:rPr>
            <a:t>市場参入</a:t>
          </a:r>
          <a:endParaRPr lang="en-US" altLang="ja-JP" sz="110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cs typeface="+mn-cs"/>
            </a:rPr>
            <a:t>   </a:t>
          </a:r>
          <a:r>
            <a:rPr lang="ja-JP" altLang="en-US" sz="1100">
              <a:solidFill>
                <a:schemeClr val="tx1"/>
              </a:solidFill>
              <a:latin typeface="+mn-ea"/>
              <a:ea typeface="+mn-ea"/>
              <a:cs typeface="+mn-cs"/>
            </a:rPr>
            <a:t>促進のための検討調査業務</a:t>
          </a:r>
          <a:endParaRPr lang="en-US" altLang="ja-JP" sz="110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ea"/>
              <a:ea typeface="+mn-ea"/>
              <a:cs typeface="+mn-cs"/>
            </a:rPr>
            <a:t>  ・</a:t>
          </a:r>
          <a:r>
            <a:rPr lang="ja-JP" altLang="en-US" sz="1100">
              <a:solidFill>
                <a:schemeClr val="tx1"/>
              </a:solidFill>
              <a:effectLst/>
              <a:latin typeface="+mn-ea"/>
              <a:ea typeface="+mn-ea"/>
              <a:cs typeface="+mn-cs"/>
            </a:rPr>
            <a:t>過疎地等における輸送の効</a:t>
          </a:r>
          <a:endParaRPr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ea"/>
              <a:ea typeface="+mn-ea"/>
              <a:cs typeface="+mn-cs"/>
            </a:rPr>
            <a:t>    </a:t>
          </a:r>
          <a:r>
            <a:rPr lang="ja-JP" altLang="en-US" sz="1100">
              <a:solidFill>
                <a:schemeClr val="tx1"/>
              </a:solidFill>
              <a:effectLst/>
              <a:latin typeface="+mn-ea"/>
              <a:ea typeface="+mn-ea"/>
              <a:cs typeface="+mn-cs"/>
            </a:rPr>
            <a:t>率性等評価及び効率化の</a:t>
          </a:r>
          <a:endParaRPr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ea"/>
              <a:ea typeface="+mn-ea"/>
              <a:cs typeface="+mn-cs"/>
            </a:rPr>
            <a:t>    </a:t>
          </a:r>
          <a:r>
            <a:rPr lang="ja-JP" altLang="en-US" sz="1100">
              <a:solidFill>
                <a:schemeClr val="tx1"/>
              </a:solidFill>
              <a:effectLst/>
              <a:latin typeface="+mn-ea"/>
              <a:ea typeface="+mn-ea"/>
              <a:cs typeface="+mn-cs"/>
            </a:rPr>
            <a:t>検討に関する調査</a:t>
          </a:r>
          <a:endParaRPr lang="ja-JP" altLang="en-US">
            <a:latin typeface="+mn-ea"/>
            <a:ea typeface="+mn-ea"/>
          </a:endParaRPr>
        </a:p>
      </xdr:txBody>
    </xdr:sp>
    <xdr:clientData/>
  </xdr:twoCellAnchor>
  <xdr:twoCellAnchor>
    <xdr:from>
      <xdr:col>25</xdr:col>
      <xdr:colOff>0</xdr:colOff>
      <xdr:row>144</xdr:row>
      <xdr:rowOff>0</xdr:rowOff>
    </xdr:from>
    <xdr:to>
      <xdr:col>25</xdr:col>
      <xdr:colOff>3712</xdr:colOff>
      <xdr:row>159</xdr:row>
      <xdr:rowOff>67236</xdr:rowOff>
    </xdr:to>
    <xdr:cxnSp macro="">
      <xdr:nvCxnSpPr>
        <xdr:cNvPr id="16" name="直線コネクタ 15"/>
        <xdr:cNvCxnSpPr/>
      </xdr:nvCxnSpPr>
      <xdr:spPr>
        <a:xfrm flipH="1">
          <a:off x="5042647" y="33628853"/>
          <a:ext cx="3712" cy="5277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147</xdr:row>
      <xdr:rowOff>236924</xdr:rowOff>
    </xdr:from>
    <xdr:to>
      <xdr:col>29</xdr:col>
      <xdr:colOff>140234</xdr:colOff>
      <xdr:row>147</xdr:row>
      <xdr:rowOff>236924</xdr:rowOff>
    </xdr:to>
    <xdr:cxnSp macro="">
      <xdr:nvCxnSpPr>
        <xdr:cNvPr id="17" name="直線矢印コネクタ 16"/>
        <xdr:cNvCxnSpPr/>
      </xdr:nvCxnSpPr>
      <xdr:spPr>
        <a:xfrm>
          <a:off x="5042647" y="34851895"/>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67236</xdr:colOff>
      <xdr:row>158</xdr:row>
      <xdr:rowOff>0</xdr:rowOff>
    </xdr:from>
    <xdr:to>
      <xdr:col>38</xdr:col>
      <xdr:colOff>195679</xdr:colOff>
      <xdr:row>160</xdr:row>
      <xdr:rowOff>246529</xdr:rowOff>
    </xdr:to>
    <xdr:sp macro="" textlink="">
      <xdr:nvSpPr>
        <xdr:cNvPr id="18" name="正方形/長方形 17"/>
        <xdr:cNvSpPr/>
      </xdr:nvSpPr>
      <xdr:spPr>
        <a:xfrm>
          <a:off x="6118412" y="39063706"/>
          <a:ext cx="1742091" cy="9412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Ｂ．公益社団法人日本</a:t>
          </a:r>
          <a:endParaRPr kumimoji="1" lang="en-US" altLang="ja-JP" sz="1100"/>
        </a:p>
        <a:p>
          <a:pPr algn="l"/>
          <a:r>
            <a:rPr kumimoji="1" lang="en-US" altLang="ja-JP" sz="1100"/>
            <a:t>        </a:t>
          </a:r>
          <a:r>
            <a:rPr kumimoji="1" lang="ja-JP" altLang="en-US" sz="1100"/>
            <a:t>ロジスティクスシス</a:t>
          </a:r>
          <a:endParaRPr kumimoji="1" lang="en-US" altLang="ja-JP" sz="1100"/>
        </a:p>
        <a:p>
          <a:pPr algn="l"/>
          <a:r>
            <a:rPr kumimoji="1" lang="en-US" altLang="ja-JP" sz="1100"/>
            <a:t>        </a:t>
          </a:r>
          <a:r>
            <a:rPr kumimoji="1" lang="ja-JP" altLang="en-US" sz="1100"/>
            <a:t>テム協会</a:t>
          </a:r>
          <a:endParaRPr kumimoji="1" lang="en-US" altLang="ja-JP" sz="1100"/>
        </a:p>
        <a:p>
          <a:pPr algn="ctr"/>
          <a:r>
            <a:rPr kumimoji="1" lang="ja-JP" altLang="en-US" sz="1100"/>
            <a:t>５．９百万円</a:t>
          </a:r>
          <a:endParaRPr kumimoji="1" lang="en-US" altLang="ja-JP" sz="1100"/>
        </a:p>
      </xdr:txBody>
    </xdr:sp>
    <xdr:clientData/>
  </xdr:twoCellAnchor>
  <xdr:twoCellAnchor>
    <xdr:from>
      <xdr:col>30</xdr:col>
      <xdr:colOff>44824</xdr:colOff>
      <xdr:row>157</xdr:row>
      <xdr:rowOff>44823</xdr:rowOff>
    </xdr:from>
    <xdr:to>
      <xdr:col>38</xdr:col>
      <xdr:colOff>181533</xdr:colOff>
      <xdr:row>157</xdr:row>
      <xdr:rowOff>268941</xdr:rowOff>
    </xdr:to>
    <xdr:sp macro="" textlink="">
      <xdr:nvSpPr>
        <xdr:cNvPr id="19" name="テキスト ボックス 18"/>
        <xdr:cNvSpPr txBox="1"/>
      </xdr:nvSpPr>
      <xdr:spPr>
        <a:xfrm>
          <a:off x="6096000" y="38189647"/>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11206</xdr:colOff>
      <xdr:row>159</xdr:row>
      <xdr:rowOff>67236</xdr:rowOff>
    </xdr:from>
    <xdr:to>
      <xdr:col>29</xdr:col>
      <xdr:colOff>151440</xdr:colOff>
      <xdr:row>159</xdr:row>
      <xdr:rowOff>67236</xdr:rowOff>
    </xdr:to>
    <xdr:cxnSp macro="">
      <xdr:nvCxnSpPr>
        <xdr:cNvPr id="21" name="直線矢印コネクタ 20"/>
        <xdr:cNvCxnSpPr/>
      </xdr:nvCxnSpPr>
      <xdr:spPr>
        <a:xfrm>
          <a:off x="5053853" y="38906824"/>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161</xdr:row>
      <xdr:rowOff>22412</xdr:rowOff>
    </xdr:from>
    <xdr:to>
      <xdr:col>40</xdr:col>
      <xdr:colOff>22412</xdr:colOff>
      <xdr:row>163</xdr:row>
      <xdr:rowOff>100853</xdr:rowOff>
    </xdr:to>
    <xdr:sp macro="" textlink="">
      <xdr:nvSpPr>
        <xdr:cNvPr id="22" name="大かっこ 21"/>
        <xdr:cNvSpPr/>
      </xdr:nvSpPr>
      <xdr:spPr>
        <a:xfrm>
          <a:off x="5815853" y="40128265"/>
          <a:ext cx="2274794" cy="773206"/>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latin typeface="+mn-ea"/>
              <a:ea typeface="+mn-ea"/>
            </a:rPr>
            <a:t>  ・物流</a:t>
          </a:r>
          <a:r>
            <a:rPr lang="en-US" altLang="ja-JP">
              <a:latin typeface="+mn-ea"/>
              <a:ea typeface="+mn-ea"/>
            </a:rPr>
            <a:t>KPI</a:t>
          </a:r>
          <a:r>
            <a:rPr lang="ja-JP" altLang="en-US">
              <a:latin typeface="+mn-ea"/>
              <a:ea typeface="+mn-ea"/>
            </a:rPr>
            <a:t>の設定及び実効性</a:t>
          </a:r>
          <a:endParaRPr lang="en-US" altLang="ja-JP">
            <a:latin typeface="+mn-ea"/>
            <a:ea typeface="+mn-ea"/>
          </a:endParaRPr>
        </a:p>
        <a:p>
          <a:r>
            <a:rPr lang="ja-JP" altLang="en-US">
              <a:latin typeface="+mn-ea"/>
              <a:ea typeface="+mn-ea"/>
            </a:rPr>
            <a:t>　</a:t>
          </a:r>
          <a:r>
            <a:rPr lang="ja-JP" altLang="en-US" baseline="0">
              <a:latin typeface="+mn-ea"/>
              <a:ea typeface="+mn-ea"/>
            </a:rPr>
            <a:t>  </a:t>
          </a:r>
          <a:r>
            <a:rPr lang="ja-JP" altLang="en-US">
              <a:latin typeface="+mn-ea"/>
              <a:ea typeface="+mn-ea"/>
            </a:rPr>
            <a:t>向上方策の検討に関する</a:t>
          </a:r>
          <a:endParaRPr lang="en-US" altLang="ja-JP">
            <a:latin typeface="+mn-ea"/>
            <a:ea typeface="+mn-ea"/>
          </a:endParaRPr>
        </a:p>
        <a:p>
          <a:r>
            <a:rPr lang="en-US" altLang="ja-JP">
              <a:latin typeface="+mn-ea"/>
              <a:ea typeface="+mn-ea"/>
            </a:rPr>
            <a:t>    </a:t>
          </a:r>
          <a:r>
            <a:rPr lang="ja-JP" altLang="en-US">
              <a:latin typeface="+mn-ea"/>
              <a:ea typeface="+mn-ea"/>
            </a:rPr>
            <a:t>調査</a:t>
          </a:r>
          <a:endParaRPr lang="en-US" altLang="ja-JP">
            <a:latin typeface="+mn-ea"/>
            <a:ea typeface="+mn-ea"/>
          </a:endParaRPr>
        </a:p>
      </xdr:txBody>
    </xdr:sp>
    <xdr:clientData/>
  </xdr:twoCellAnchor>
  <xdr:twoCellAnchor>
    <xdr:from>
      <xdr:col>31</xdr:col>
      <xdr:colOff>100852</xdr:colOff>
      <xdr:row>139</xdr:row>
      <xdr:rowOff>313765</xdr:rowOff>
    </xdr:from>
    <xdr:to>
      <xdr:col>42</xdr:col>
      <xdr:colOff>190500</xdr:colOff>
      <xdr:row>142</xdr:row>
      <xdr:rowOff>67235</xdr:rowOff>
    </xdr:to>
    <xdr:sp macro="" textlink="">
      <xdr:nvSpPr>
        <xdr:cNvPr id="28" name="大かっこ 27"/>
        <xdr:cNvSpPr/>
      </xdr:nvSpPr>
      <xdr:spPr>
        <a:xfrm>
          <a:off x="6353734" y="32205706"/>
          <a:ext cx="2308413" cy="795617"/>
        </a:xfrm>
        <a:prstGeom prst="bracketPair">
          <a:avLst>
            <a:gd name="adj" fmla="val 128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物流産業イノベーションの推進</a:t>
          </a:r>
          <a:endParaRPr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に関する業務</a:t>
          </a:r>
          <a:r>
            <a:rPr lang="ja-JP" altLang="en-US"/>
            <a:t>（職員旅費）</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AY212" sqref="A212:XFD21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376</v>
      </c>
      <c r="AR2" s="97"/>
      <c r="AS2" s="59" t="str">
        <f>IF(OR(AQ2="　", AQ2=""), "", "-")</f>
        <v/>
      </c>
      <c r="AT2" s="98">
        <v>214</v>
      </c>
      <c r="AU2" s="98"/>
      <c r="AV2" s="60" t="str">
        <f>IF(AW2="", "", "-")</f>
        <v/>
      </c>
      <c r="AW2" s="102"/>
      <c r="AX2" s="102"/>
    </row>
    <row r="3" spans="1:50" ht="21" customHeight="1" thickBot="1" x14ac:dyDescent="0.2">
      <c r="A3" s="285" t="s">
        <v>216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35" t="s">
        <v>90</v>
      </c>
      <c r="AJ3" s="287" t="s">
        <v>377</v>
      </c>
      <c r="AK3" s="287"/>
      <c r="AL3" s="287"/>
      <c r="AM3" s="287"/>
      <c r="AN3" s="287"/>
      <c r="AO3" s="287"/>
      <c r="AP3" s="287"/>
      <c r="AQ3" s="287"/>
      <c r="AR3" s="287"/>
      <c r="AS3" s="287"/>
      <c r="AT3" s="287"/>
      <c r="AU3" s="287"/>
      <c r="AV3" s="287"/>
      <c r="AW3" s="287"/>
      <c r="AX3" s="36" t="s">
        <v>91</v>
      </c>
    </row>
    <row r="4" spans="1:50" ht="24.75" customHeight="1" x14ac:dyDescent="0.15">
      <c r="A4" s="508" t="s">
        <v>30</v>
      </c>
      <c r="B4" s="509"/>
      <c r="C4" s="509"/>
      <c r="D4" s="509"/>
      <c r="E4" s="509"/>
      <c r="F4" s="509"/>
      <c r="G4" s="482" t="s">
        <v>378</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380</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3" t="s">
        <v>97</v>
      </c>
      <c r="H5" s="314"/>
      <c r="I5" s="314"/>
      <c r="J5" s="314"/>
      <c r="K5" s="314"/>
      <c r="L5" s="314"/>
      <c r="M5" s="315" t="s">
        <v>92</v>
      </c>
      <c r="N5" s="316"/>
      <c r="O5" s="316"/>
      <c r="P5" s="316"/>
      <c r="Q5" s="316"/>
      <c r="R5" s="317"/>
      <c r="S5" s="318" t="s">
        <v>157</v>
      </c>
      <c r="T5" s="314"/>
      <c r="U5" s="314"/>
      <c r="V5" s="314"/>
      <c r="W5" s="314"/>
      <c r="X5" s="319"/>
      <c r="Y5" s="499" t="s">
        <v>3</v>
      </c>
      <c r="Z5" s="500"/>
      <c r="AA5" s="500"/>
      <c r="AB5" s="500"/>
      <c r="AC5" s="500"/>
      <c r="AD5" s="501"/>
      <c r="AE5" s="502" t="s">
        <v>381</v>
      </c>
      <c r="AF5" s="503"/>
      <c r="AG5" s="503"/>
      <c r="AH5" s="503"/>
      <c r="AI5" s="503"/>
      <c r="AJ5" s="503"/>
      <c r="AK5" s="503"/>
      <c r="AL5" s="503"/>
      <c r="AM5" s="503"/>
      <c r="AN5" s="503"/>
      <c r="AO5" s="503"/>
      <c r="AP5" s="504"/>
      <c r="AQ5" s="505" t="s">
        <v>382</v>
      </c>
      <c r="AR5" s="506"/>
      <c r="AS5" s="506"/>
      <c r="AT5" s="506"/>
      <c r="AU5" s="506"/>
      <c r="AV5" s="506"/>
      <c r="AW5" s="506"/>
      <c r="AX5" s="507"/>
    </row>
    <row r="6" spans="1:50" ht="55.5"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384</v>
      </c>
      <c r="AF6" s="517"/>
      <c r="AG6" s="517"/>
      <c r="AH6" s="517"/>
      <c r="AI6" s="517"/>
      <c r="AJ6" s="517"/>
      <c r="AK6" s="517"/>
      <c r="AL6" s="517"/>
      <c r="AM6" s="517"/>
      <c r="AN6" s="517"/>
      <c r="AO6" s="517"/>
      <c r="AP6" s="517"/>
      <c r="AQ6" s="518"/>
      <c r="AR6" s="518"/>
      <c r="AS6" s="518"/>
      <c r="AT6" s="518"/>
      <c r="AU6" s="518"/>
      <c r="AV6" s="518"/>
      <c r="AW6" s="518"/>
      <c r="AX6" s="519"/>
    </row>
    <row r="7" spans="1:50" ht="87.75" customHeight="1" x14ac:dyDescent="0.15">
      <c r="A7" s="438" t="s">
        <v>25</v>
      </c>
      <c r="B7" s="439"/>
      <c r="C7" s="439"/>
      <c r="D7" s="439"/>
      <c r="E7" s="439"/>
      <c r="F7" s="439"/>
      <c r="G7" s="440" t="s">
        <v>379</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431</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2" t="s">
        <v>308</v>
      </c>
      <c r="B8" s="343"/>
      <c r="C8" s="343"/>
      <c r="D8" s="343"/>
      <c r="E8" s="343"/>
      <c r="F8" s="344"/>
      <c r="G8" s="339" t="str">
        <f>入力規則等!A26</f>
        <v>ＩＴ戦略、地方創生</v>
      </c>
      <c r="H8" s="340"/>
      <c r="I8" s="340"/>
      <c r="J8" s="340"/>
      <c r="K8" s="340"/>
      <c r="L8" s="340"/>
      <c r="M8" s="340"/>
      <c r="N8" s="340"/>
      <c r="O8" s="340"/>
      <c r="P8" s="340"/>
      <c r="Q8" s="340"/>
      <c r="R8" s="340"/>
      <c r="S8" s="340"/>
      <c r="T8" s="340"/>
      <c r="U8" s="340"/>
      <c r="V8" s="340"/>
      <c r="W8" s="340"/>
      <c r="X8" s="341"/>
      <c r="Y8" s="520" t="s">
        <v>79</v>
      </c>
      <c r="Z8" s="520"/>
      <c r="AA8" s="520"/>
      <c r="AB8" s="520"/>
      <c r="AC8" s="520"/>
      <c r="AD8" s="520"/>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125.25" customHeight="1" x14ac:dyDescent="0.15">
      <c r="A10" s="447" t="s">
        <v>36</v>
      </c>
      <c r="B10" s="448"/>
      <c r="C10" s="448"/>
      <c r="D10" s="448"/>
      <c r="E10" s="448"/>
      <c r="F10" s="448"/>
      <c r="G10" s="476" t="s">
        <v>403</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407</v>
      </c>
      <c r="Q13" s="63"/>
      <c r="R13" s="63"/>
      <c r="S13" s="63"/>
      <c r="T13" s="63"/>
      <c r="U13" s="63"/>
      <c r="V13" s="64"/>
      <c r="W13" s="62" t="s">
        <v>407</v>
      </c>
      <c r="X13" s="63"/>
      <c r="Y13" s="63"/>
      <c r="Z13" s="63"/>
      <c r="AA13" s="63"/>
      <c r="AB13" s="63"/>
      <c r="AC13" s="64"/>
      <c r="AD13" s="62">
        <v>25</v>
      </c>
      <c r="AE13" s="63"/>
      <c r="AF13" s="63"/>
      <c r="AG13" s="63"/>
      <c r="AH13" s="63"/>
      <c r="AI13" s="63"/>
      <c r="AJ13" s="64"/>
      <c r="AK13" s="62">
        <v>41</v>
      </c>
      <c r="AL13" s="63"/>
      <c r="AM13" s="63"/>
      <c r="AN13" s="63"/>
      <c r="AO13" s="63"/>
      <c r="AP13" s="63"/>
      <c r="AQ13" s="64"/>
      <c r="AR13" s="656"/>
      <c r="AS13" s="657"/>
      <c r="AT13" s="657"/>
      <c r="AU13" s="657"/>
      <c r="AV13" s="657"/>
      <c r="AW13" s="657"/>
      <c r="AX13" s="658"/>
    </row>
    <row r="14" spans="1:50" ht="21" customHeight="1" x14ac:dyDescent="0.15">
      <c r="A14" s="453"/>
      <c r="B14" s="454"/>
      <c r="C14" s="454"/>
      <c r="D14" s="454"/>
      <c r="E14" s="454"/>
      <c r="F14" s="455"/>
      <c r="G14" s="466"/>
      <c r="H14" s="467"/>
      <c r="I14" s="330" t="s">
        <v>9</v>
      </c>
      <c r="J14" s="461"/>
      <c r="K14" s="461"/>
      <c r="L14" s="461"/>
      <c r="M14" s="461"/>
      <c r="N14" s="461"/>
      <c r="O14" s="462"/>
      <c r="P14" s="62" t="s">
        <v>407</v>
      </c>
      <c r="Q14" s="63"/>
      <c r="R14" s="63"/>
      <c r="S14" s="63"/>
      <c r="T14" s="63"/>
      <c r="U14" s="63"/>
      <c r="V14" s="64"/>
      <c r="W14" s="62" t="s">
        <v>407</v>
      </c>
      <c r="X14" s="63"/>
      <c r="Y14" s="63"/>
      <c r="Z14" s="63"/>
      <c r="AA14" s="63"/>
      <c r="AB14" s="63"/>
      <c r="AC14" s="64"/>
      <c r="AD14" s="62" t="s">
        <v>407</v>
      </c>
      <c r="AE14" s="63"/>
      <c r="AF14" s="63"/>
      <c r="AG14" s="63"/>
      <c r="AH14" s="63"/>
      <c r="AI14" s="63"/>
      <c r="AJ14" s="64"/>
      <c r="AK14" s="62" t="s">
        <v>407</v>
      </c>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0" t="s">
        <v>62</v>
      </c>
      <c r="J15" s="331"/>
      <c r="K15" s="331"/>
      <c r="L15" s="331"/>
      <c r="M15" s="331"/>
      <c r="N15" s="331"/>
      <c r="O15" s="332"/>
      <c r="P15" s="62" t="s">
        <v>407</v>
      </c>
      <c r="Q15" s="63"/>
      <c r="R15" s="63"/>
      <c r="S15" s="63"/>
      <c r="T15" s="63"/>
      <c r="U15" s="63"/>
      <c r="V15" s="64"/>
      <c r="W15" s="62" t="s">
        <v>407</v>
      </c>
      <c r="X15" s="63"/>
      <c r="Y15" s="63"/>
      <c r="Z15" s="63"/>
      <c r="AA15" s="63"/>
      <c r="AB15" s="63"/>
      <c r="AC15" s="64"/>
      <c r="AD15" s="62" t="s">
        <v>407</v>
      </c>
      <c r="AE15" s="63"/>
      <c r="AF15" s="63"/>
      <c r="AG15" s="63"/>
      <c r="AH15" s="63"/>
      <c r="AI15" s="63"/>
      <c r="AJ15" s="64"/>
      <c r="AK15" s="62" t="s">
        <v>407</v>
      </c>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0" t="s">
        <v>63</v>
      </c>
      <c r="J16" s="331"/>
      <c r="K16" s="331"/>
      <c r="L16" s="331"/>
      <c r="M16" s="331"/>
      <c r="N16" s="331"/>
      <c r="O16" s="332"/>
      <c r="P16" s="62" t="s">
        <v>407</v>
      </c>
      <c r="Q16" s="63"/>
      <c r="R16" s="63"/>
      <c r="S16" s="63"/>
      <c r="T16" s="63"/>
      <c r="U16" s="63"/>
      <c r="V16" s="64"/>
      <c r="W16" s="62" t="s">
        <v>407</v>
      </c>
      <c r="X16" s="63"/>
      <c r="Y16" s="63"/>
      <c r="Z16" s="63"/>
      <c r="AA16" s="63"/>
      <c r="AB16" s="63"/>
      <c r="AC16" s="64"/>
      <c r="AD16" s="62" t="s">
        <v>407</v>
      </c>
      <c r="AE16" s="63"/>
      <c r="AF16" s="63"/>
      <c r="AG16" s="63"/>
      <c r="AH16" s="63"/>
      <c r="AI16" s="63"/>
      <c r="AJ16" s="64"/>
      <c r="AK16" s="62" t="s">
        <v>407</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0" t="s">
        <v>61</v>
      </c>
      <c r="J17" s="461"/>
      <c r="K17" s="461"/>
      <c r="L17" s="461"/>
      <c r="M17" s="461"/>
      <c r="N17" s="461"/>
      <c r="O17" s="462"/>
      <c r="P17" s="62" t="s">
        <v>407</v>
      </c>
      <c r="Q17" s="63"/>
      <c r="R17" s="63"/>
      <c r="S17" s="63"/>
      <c r="T17" s="63"/>
      <c r="U17" s="63"/>
      <c r="V17" s="64"/>
      <c r="W17" s="62" t="s">
        <v>407</v>
      </c>
      <c r="X17" s="63"/>
      <c r="Y17" s="63"/>
      <c r="Z17" s="63"/>
      <c r="AA17" s="63"/>
      <c r="AB17" s="63"/>
      <c r="AC17" s="64"/>
      <c r="AD17" s="62" t="s">
        <v>407</v>
      </c>
      <c r="AE17" s="63"/>
      <c r="AF17" s="63"/>
      <c r="AG17" s="63"/>
      <c r="AH17" s="63"/>
      <c r="AI17" s="63"/>
      <c r="AJ17" s="64"/>
      <c r="AK17" s="62" t="s">
        <v>407</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3" t="s">
        <v>22</v>
      </c>
      <c r="J18" s="334"/>
      <c r="K18" s="334"/>
      <c r="L18" s="334"/>
      <c r="M18" s="334"/>
      <c r="N18" s="334"/>
      <c r="O18" s="335"/>
      <c r="P18" s="303">
        <f>SUM(P13:V17)</f>
        <v>0</v>
      </c>
      <c r="Q18" s="304"/>
      <c r="R18" s="304"/>
      <c r="S18" s="304"/>
      <c r="T18" s="304"/>
      <c r="U18" s="304"/>
      <c r="V18" s="305"/>
      <c r="W18" s="303">
        <f>SUM(W13:AC17)</f>
        <v>0</v>
      </c>
      <c r="X18" s="304"/>
      <c r="Y18" s="304"/>
      <c r="Z18" s="304"/>
      <c r="AA18" s="304"/>
      <c r="AB18" s="304"/>
      <c r="AC18" s="305"/>
      <c r="AD18" s="303">
        <f t="shared" ref="AD18" si="0">SUM(AD13:AJ17)</f>
        <v>25</v>
      </c>
      <c r="AE18" s="304"/>
      <c r="AF18" s="304"/>
      <c r="AG18" s="304"/>
      <c r="AH18" s="304"/>
      <c r="AI18" s="304"/>
      <c r="AJ18" s="305"/>
      <c r="AK18" s="303">
        <f t="shared" ref="AK18" si="1">SUM(AK13:AQ17)</f>
        <v>41</v>
      </c>
      <c r="AL18" s="304"/>
      <c r="AM18" s="304"/>
      <c r="AN18" s="304"/>
      <c r="AO18" s="304"/>
      <c r="AP18" s="304"/>
      <c r="AQ18" s="305"/>
      <c r="AR18" s="303">
        <f t="shared" ref="AR18" si="2">SUM(AR13:AX17)</f>
        <v>0</v>
      </c>
      <c r="AS18" s="304"/>
      <c r="AT18" s="304"/>
      <c r="AU18" s="304"/>
      <c r="AV18" s="304"/>
      <c r="AW18" s="304"/>
      <c r="AX18" s="306"/>
    </row>
    <row r="19" spans="1:50" ht="24.75" customHeight="1" x14ac:dyDescent="0.15">
      <c r="A19" s="453"/>
      <c r="B19" s="454"/>
      <c r="C19" s="454"/>
      <c r="D19" s="454"/>
      <c r="E19" s="454"/>
      <c r="F19" s="455"/>
      <c r="G19" s="300" t="s">
        <v>10</v>
      </c>
      <c r="H19" s="301"/>
      <c r="I19" s="301"/>
      <c r="J19" s="301"/>
      <c r="K19" s="301"/>
      <c r="L19" s="301"/>
      <c r="M19" s="301"/>
      <c r="N19" s="301"/>
      <c r="O19" s="301"/>
      <c r="P19" s="62" t="s">
        <v>407</v>
      </c>
      <c r="Q19" s="63"/>
      <c r="R19" s="63"/>
      <c r="S19" s="63"/>
      <c r="T19" s="63"/>
      <c r="U19" s="63"/>
      <c r="V19" s="64"/>
      <c r="W19" s="62" t="s">
        <v>407</v>
      </c>
      <c r="X19" s="63"/>
      <c r="Y19" s="63"/>
      <c r="Z19" s="63"/>
      <c r="AA19" s="63"/>
      <c r="AB19" s="63"/>
      <c r="AC19" s="64"/>
      <c r="AD19" s="62">
        <v>24</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x14ac:dyDescent="0.15">
      <c r="A20" s="456"/>
      <c r="B20" s="457"/>
      <c r="C20" s="457"/>
      <c r="D20" s="457"/>
      <c r="E20" s="457"/>
      <c r="F20" s="458"/>
      <c r="G20" s="300" t="s">
        <v>11</v>
      </c>
      <c r="H20" s="301"/>
      <c r="I20" s="301"/>
      <c r="J20" s="301"/>
      <c r="K20" s="301"/>
      <c r="L20" s="301"/>
      <c r="M20" s="301"/>
      <c r="N20" s="301"/>
      <c r="O20" s="301"/>
      <c r="P20" s="308" t="str">
        <f>IF(P18=0, "-", P19/P18)</f>
        <v>-</v>
      </c>
      <c r="Q20" s="308"/>
      <c r="R20" s="308"/>
      <c r="S20" s="308"/>
      <c r="T20" s="308"/>
      <c r="U20" s="308"/>
      <c r="V20" s="308"/>
      <c r="W20" s="308" t="str">
        <f>IF(W18=0, "-", W19/W18)</f>
        <v>-</v>
      </c>
      <c r="X20" s="308"/>
      <c r="Y20" s="308"/>
      <c r="Z20" s="308"/>
      <c r="AA20" s="308"/>
      <c r="AB20" s="308"/>
      <c r="AC20" s="308"/>
      <c r="AD20" s="308">
        <f>IF(AD18=0, "-", AD19/AD18)</f>
        <v>0.96</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x14ac:dyDescent="0.15">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v>32</v>
      </c>
      <c r="AV22" s="101"/>
      <c r="AW22" s="99" t="s">
        <v>355</v>
      </c>
      <c r="AX22" s="100"/>
    </row>
    <row r="23" spans="1:50" ht="22.5" customHeight="1" x14ac:dyDescent="0.15">
      <c r="A23" s="204"/>
      <c r="B23" s="202"/>
      <c r="C23" s="202"/>
      <c r="D23" s="202"/>
      <c r="E23" s="202"/>
      <c r="F23" s="203"/>
      <c r="G23" s="309" t="s">
        <v>404</v>
      </c>
      <c r="H23" s="276"/>
      <c r="I23" s="276"/>
      <c r="J23" s="276"/>
      <c r="K23" s="276"/>
      <c r="L23" s="276"/>
      <c r="M23" s="276"/>
      <c r="N23" s="276"/>
      <c r="O23" s="277"/>
      <c r="P23" s="242" t="s">
        <v>405</v>
      </c>
      <c r="Q23" s="183"/>
      <c r="R23" s="183"/>
      <c r="S23" s="183"/>
      <c r="T23" s="183"/>
      <c r="U23" s="183"/>
      <c r="V23" s="183"/>
      <c r="W23" s="183"/>
      <c r="X23" s="184"/>
      <c r="Y23" s="281" t="s">
        <v>14</v>
      </c>
      <c r="Z23" s="282"/>
      <c r="AA23" s="283"/>
      <c r="AB23" s="649" t="s">
        <v>406</v>
      </c>
      <c r="AC23" s="284"/>
      <c r="AD23" s="284"/>
      <c r="AE23" s="84" t="s">
        <v>390</v>
      </c>
      <c r="AF23" s="85"/>
      <c r="AG23" s="85"/>
      <c r="AH23" s="85"/>
      <c r="AI23" s="86"/>
      <c r="AJ23" s="84" t="s">
        <v>390</v>
      </c>
      <c r="AK23" s="85"/>
      <c r="AL23" s="85"/>
      <c r="AM23" s="85"/>
      <c r="AN23" s="86"/>
      <c r="AO23" s="84">
        <v>2</v>
      </c>
      <c r="AP23" s="85"/>
      <c r="AQ23" s="85"/>
      <c r="AR23" s="85"/>
      <c r="AS23" s="86"/>
      <c r="AT23" s="214"/>
      <c r="AU23" s="214"/>
      <c r="AV23" s="214"/>
      <c r="AW23" s="214"/>
      <c r="AX23" s="215"/>
    </row>
    <row r="24" spans="1:50" ht="22.5" customHeight="1" x14ac:dyDescent="0.15">
      <c r="A24" s="205"/>
      <c r="B24" s="206"/>
      <c r="C24" s="206"/>
      <c r="D24" s="206"/>
      <c r="E24" s="206"/>
      <c r="F24" s="207"/>
      <c r="G24" s="278"/>
      <c r="H24" s="279"/>
      <c r="I24" s="279"/>
      <c r="J24" s="279"/>
      <c r="K24" s="279"/>
      <c r="L24" s="279"/>
      <c r="M24" s="279"/>
      <c r="N24" s="279"/>
      <c r="O24" s="280"/>
      <c r="P24" s="264"/>
      <c r="Q24" s="264"/>
      <c r="R24" s="264"/>
      <c r="S24" s="264"/>
      <c r="T24" s="264"/>
      <c r="U24" s="264"/>
      <c r="V24" s="264"/>
      <c r="W24" s="264"/>
      <c r="X24" s="265"/>
      <c r="Y24" s="163" t="s">
        <v>65</v>
      </c>
      <c r="Z24" s="112"/>
      <c r="AA24" s="159"/>
      <c r="AB24" s="323" t="s">
        <v>406</v>
      </c>
      <c r="AC24" s="274"/>
      <c r="AD24" s="274"/>
      <c r="AE24" s="84" t="s">
        <v>390</v>
      </c>
      <c r="AF24" s="85"/>
      <c r="AG24" s="85"/>
      <c r="AH24" s="85"/>
      <c r="AI24" s="86"/>
      <c r="AJ24" s="84" t="s">
        <v>390</v>
      </c>
      <c r="AK24" s="85"/>
      <c r="AL24" s="85"/>
      <c r="AM24" s="85"/>
      <c r="AN24" s="86"/>
      <c r="AO24" s="84">
        <v>2</v>
      </c>
      <c r="AP24" s="85"/>
      <c r="AQ24" s="85"/>
      <c r="AR24" s="85"/>
      <c r="AS24" s="86"/>
      <c r="AT24" s="84">
        <v>5</v>
      </c>
      <c r="AU24" s="85"/>
      <c r="AV24" s="85"/>
      <c r="AW24" s="85"/>
      <c r="AX24" s="87"/>
    </row>
    <row r="25" spans="1:50" ht="22.5" customHeight="1" x14ac:dyDescent="0.15">
      <c r="A25" s="659"/>
      <c r="B25" s="660"/>
      <c r="C25" s="660"/>
      <c r="D25" s="660"/>
      <c r="E25" s="660"/>
      <c r="F25" s="661"/>
      <c r="G25" s="310"/>
      <c r="H25" s="311"/>
      <c r="I25" s="311"/>
      <c r="J25" s="311"/>
      <c r="K25" s="311"/>
      <c r="L25" s="311"/>
      <c r="M25" s="311"/>
      <c r="N25" s="311"/>
      <c r="O25" s="312"/>
      <c r="P25" s="185"/>
      <c r="Q25" s="185"/>
      <c r="R25" s="185"/>
      <c r="S25" s="185"/>
      <c r="T25" s="185"/>
      <c r="U25" s="185"/>
      <c r="V25" s="185"/>
      <c r="W25" s="185"/>
      <c r="X25" s="186"/>
      <c r="Y25" s="111" t="s">
        <v>15</v>
      </c>
      <c r="Z25" s="112"/>
      <c r="AA25" s="159"/>
      <c r="AB25" s="671" t="s">
        <v>359</v>
      </c>
      <c r="AC25" s="252"/>
      <c r="AD25" s="252"/>
      <c r="AE25" s="84" t="s">
        <v>390</v>
      </c>
      <c r="AF25" s="85"/>
      <c r="AG25" s="85"/>
      <c r="AH25" s="85"/>
      <c r="AI25" s="86"/>
      <c r="AJ25" s="84" t="s">
        <v>390</v>
      </c>
      <c r="AK25" s="85"/>
      <c r="AL25" s="85"/>
      <c r="AM25" s="85"/>
      <c r="AN25" s="86"/>
      <c r="AO25" s="84">
        <v>100</v>
      </c>
      <c r="AP25" s="85"/>
      <c r="AQ25" s="85"/>
      <c r="AR25" s="85"/>
      <c r="AS25" s="86"/>
      <c r="AT25" s="256"/>
      <c r="AU25" s="257"/>
      <c r="AV25" s="257"/>
      <c r="AW25" s="257"/>
      <c r="AX25" s="258"/>
    </row>
    <row r="26" spans="1:50" ht="18.75" hidden="1" customHeight="1" x14ac:dyDescent="0.15">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50" t="s">
        <v>303</v>
      </c>
      <c r="AU26" s="651"/>
      <c r="AV26" s="651"/>
      <c r="AW26" s="651"/>
      <c r="AX26" s="652"/>
    </row>
    <row r="27" spans="1:50" ht="18.75" hidden="1" customHeight="1" x14ac:dyDescent="0.15">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2.5" hidden="1" customHeight="1" x14ac:dyDescent="0.15">
      <c r="A28" s="204"/>
      <c r="B28" s="202"/>
      <c r="C28" s="202"/>
      <c r="D28" s="202"/>
      <c r="E28" s="202"/>
      <c r="F28" s="203"/>
      <c r="G28" s="309"/>
      <c r="H28" s="276"/>
      <c r="I28" s="276"/>
      <c r="J28" s="276"/>
      <c r="K28" s="276"/>
      <c r="L28" s="276"/>
      <c r="M28" s="276"/>
      <c r="N28" s="276"/>
      <c r="O28" s="277"/>
      <c r="P28" s="242"/>
      <c r="Q28" s="183"/>
      <c r="R28" s="183"/>
      <c r="S28" s="183"/>
      <c r="T28" s="183"/>
      <c r="U28" s="183"/>
      <c r="V28" s="183"/>
      <c r="W28" s="183"/>
      <c r="X28" s="184"/>
      <c r="Y28" s="281" t="s">
        <v>14</v>
      </c>
      <c r="Z28" s="282"/>
      <c r="AA28" s="283"/>
      <c r="AB28" s="284"/>
      <c r="AC28" s="284"/>
      <c r="AD28" s="284"/>
      <c r="AE28" s="84"/>
      <c r="AF28" s="85"/>
      <c r="AG28" s="85"/>
      <c r="AH28" s="85"/>
      <c r="AI28" s="86"/>
      <c r="AJ28" s="84"/>
      <c r="AK28" s="85"/>
      <c r="AL28" s="85"/>
      <c r="AM28" s="85"/>
      <c r="AN28" s="86"/>
      <c r="AO28" s="84"/>
      <c r="AP28" s="85"/>
      <c r="AQ28" s="85"/>
      <c r="AR28" s="85"/>
      <c r="AS28" s="86"/>
      <c r="AT28" s="214"/>
      <c r="AU28" s="214"/>
      <c r="AV28" s="214"/>
      <c r="AW28" s="214"/>
      <c r="AX28" s="215"/>
    </row>
    <row r="29" spans="1:50" ht="22.5" hidden="1" customHeight="1" x14ac:dyDescent="0.15">
      <c r="A29" s="205"/>
      <c r="B29" s="206"/>
      <c r="C29" s="206"/>
      <c r="D29" s="206"/>
      <c r="E29" s="206"/>
      <c r="F29" s="207"/>
      <c r="G29" s="278"/>
      <c r="H29" s="279"/>
      <c r="I29" s="279"/>
      <c r="J29" s="279"/>
      <c r="K29" s="279"/>
      <c r="L29" s="279"/>
      <c r="M29" s="279"/>
      <c r="N29" s="279"/>
      <c r="O29" s="280"/>
      <c r="P29" s="264"/>
      <c r="Q29" s="264"/>
      <c r="R29" s="264"/>
      <c r="S29" s="264"/>
      <c r="T29" s="264"/>
      <c r="U29" s="264"/>
      <c r="V29" s="264"/>
      <c r="W29" s="264"/>
      <c r="X29" s="265"/>
      <c r="Y29" s="163" t="s">
        <v>65</v>
      </c>
      <c r="Z29" s="112"/>
      <c r="AA29" s="159"/>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0"/>
      <c r="H30" s="311"/>
      <c r="I30" s="311"/>
      <c r="J30" s="311"/>
      <c r="K30" s="311"/>
      <c r="L30" s="311"/>
      <c r="M30" s="311"/>
      <c r="N30" s="311"/>
      <c r="O30" s="312"/>
      <c r="P30" s="185"/>
      <c r="Q30" s="185"/>
      <c r="R30" s="185"/>
      <c r="S30" s="185"/>
      <c r="T30" s="185"/>
      <c r="U30" s="185"/>
      <c r="V30" s="185"/>
      <c r="W30" s="185"/>
      <c r="X30" s="186"/>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x14ac:dyDescent="0.15">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x14ac:dyDescent="0.15">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22.5" hidden="1" customHeight="1" x14ac:dyDescent="0.15">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1" t="s">
        <v>14</v>
      </c>
      <c r="Z33" s="282"/>
      <c r="AA33" s="283"/>
      <c r="AB33" s="284"/>
      <c r="AC33" s="284"/>
      <c r="AD33" s="284"/>
      <c r="AE33" s="84"/>
      <c r="AF33" s="85"/>
      <c r="AG33" s="85"/>
      <c r="AH33" s="85"/>
      <c r="AI33" s="86"/>
      <c r="AJ33" s="84"/>
      <c r="AK33" s="85"/>
      <c r="AL33" s="85"/>
      <c r="AM33" s="85"/>
      <c r="AN33" s="86"/>
      <c r="AO33" s="84"/>
      <c r="AP33" s="85"/>
      <c r="AQ33" s="85"/>
      <c r="AR33" s="85"/>
      <c r="AS33" s="86"/>
      <c r="AT33" s="214"/>
      <c r="AU33" s="214"/>
      <c r="AV33" s="214"/>
      <c r="AW33" s="214"/>
      <c r="AX33" s="215"/>
    </row>
    <row r="34" spans="1:50" ht="22.5" hidden="1" customHeight="1" x14ac:dyDescent="0.15">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0"/>
      <c r="H35" s="311"/>
      <c r="I35" s="311"/>
      <c r="J35" s="311"/>
      <c r="K35" s="311"/>
      <c r="L35" s="311"/>
      <c r="M35" s="311"/>
      <c r="N35" s="311"/>
      <c r="O35" s="312"/>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x14ac:dyDescent="0.15">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x14ac:dyDescent="0.15">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2.5" hidden="1" customHeight="1" x14ac:dyDescent="0.15">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1" t="s">
        <v>14</v>
      </c>
      <c r="Z38" s="282"/>
      <c r="AA38" s="283"/>
      <c r="AB38" s="284"/>
      <c r="AC38" s="284"/>
      <c r="AD38" s="284"/>
      <c r="AE38" s="84"/>
      <c r="AF38" s="85"/>
      <c r="AG38" s="85"/>
      <c r="AH38" s="85"/>
      <c r="AI38" s="86"/>
      <c r="AJ38" s="84"/>
      <c r="AK38" s="85"/>
      <c r="AL38" s="85"/>
      <c r="AM38" s="85"/>
      <c r="AN38" s="86"/>
      <c r="AO38" s="84"/>
      <c r="AP38" s="85"/>
      <c r="AQ38" s="85"/>
      <c r="AR38" s="85"/>
      <c r="AS38" s="86"/>
      <c r="AT38" s="214"/>
      <c r="AU38" s="214"/>
      <c r="AV38" s="214"/>
      <c r="AW38" s="214"/>
      <c r="AX38" s="215"/>
    </row>
    <row r="39" spans="1:50" ht="22.5" hidden="1" customHeight="1" x14ac:dyDescent="0.15">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0"/>
      <c r="H40" s="311"/>
      <c r="I40" s="311"/>
      <c r="J40" s="311"/>
      <c r="K40" s="311"/>
      <c r="L40" s="311"/>
      <c r="M40" s="311"/>
      <c r="N40" s="311"/>
      <c r="O40" s="312"/>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x14ac:dyDescent="0.15">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x14ac:dyDescent="0.15">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2.5" hidden="1" customHeight="1" x14ac:dyDescent="0.15">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1" t="s">
        <v>14</v>
      </c>
      <c r="Z43" s="282"/>
      <c r="AA43" s="283"/>
      <c r="AB43" s="284"/>
      <c r="AC43" s="284"/>
      <c r="AD43" s="284"/>
      <c r="AE43" s="84"/>
      <c r="AF43" s="85"/>
      <c r="AG43" s="85"/>
      <c r="AH43" s="85"/>
      <c r="AI43" s="86"/>
      <c r="AJ43" s="84"/>
      <c r="AK43" s="85"/>
      <c r="AL43" s="85"/>
      <c r="AM43" s="85"/>
      <c r="AN43" s="86"/>
      <c r="AO43" s="84"/>
      <c r="AP43" s="85"/>
      <c r="AQ43" s="85"/>
      <c r="AR43" s="85"/>
      <c r="AS43" s="86"/>
      <c r="AT43" s="214"/>
      <c r="AU43" s="214"/>
      <c r="AV43" s="214"/>
      <c r="AW43" s="214"/>
      <c r="AX43" s="215"/>
    </row>
    <row r="44" spans="1:50" ht="22.5" hidden="1" customHeight="1" x14ac:dyDescent="0.15">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5"/>
      <c r="B45" s="206"/>
      <c r="C45" s="206"/>
      <c r="D45" s="206"/>
      <c r="E45" s="206"/>
      <c r="F45" s="207"/>
      <c r="G45" s="278"/>
      <c r="H45" s="279"/>
      <c r="I45" s="279"/>
      <c r="J45" s="279"/>
      <c r="K45" s="279"/>
      <c r="L45" s="279"/>
      <c r="M45" s="279"/>
      <c r="N45" s="279"/>
      <c r="O45" s="280"/>
      <c r="P45" s="264"/>
      <c r="Q45" s="264"/>
      <c r="R45" s="264"/>
      <c r="S45" s="264"/>
      <c r="T45" s="264"/>
      <c r="U45" s="264"/>
      <c r="V45" s="264"/>
      <c r="W45" s="264"/>
      <c r="X45" s="265"/>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2" t="s">
        <v>320</v>
      </c>
      <c r="B47" s="674" t="s">
        <v>317</v>
      </c>
      <c r="C47" s="224"/>
      <c r="D47" s="224"/>
      <c r="E47" s="224"/>
      <c r="F47" s="225"/>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2"/>
      <c r="B48" s="674"/>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2"/>
      <c r="B49" s="674"/>
      <c r="C49" s="224"/>
      <c r="D49" s="224"/>
      <c r="E49" s="224"/>
      <c r="F49" s="225"/>
      <c r="G49" s="324"/>
      <c r="H49" s="324"/>
      <c r="I49" s="324"/>
      <c r="J49" s="324"/>
      <c r="K49" s="324"/>
      <c r="L49" s="324"/>
      <c r="M49" s="324"/>
      <c r="N49" s="324"/>
      <c r="O49" s="324"/>
      <c r="P49" s="324"/>
      <c r="Q49" s="324"/>
      <c r="R49" s="324"/>
      <c r="S49" s="324"/>
      <c r="T49" s="324"/>
      <c r="U49" s="324"/>
      <c r="V49" s="324"/>
      <c r="W49" s="324"/>
      <c r="X49" s="324"/>
      <c r="Y49" s="324"/>
      <c r="Z49" s="324"/>
      <c r="AA49" s="325"/>
      <c r="AB49" s="60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5"/>
    </row>
    <row r="50" spans="1:50" ht="22.5" hidden="1" customHeight="1" x14ac:dyDescent="0.15">
      <c r="A50" s="222"/>
      <c r="B50" s="674"/>
      <c r="C50" s="224"/>
      <c r="D50" s="224"/>
      <c r="E50" s="224"/>
      <c r="F50" s="225"/>
      <c r="G50" s="326"/>
      <c r="H50" s="326"/>
      <c r="I50" s="326"/>
      <c r="J50" s="326"/>
      <c r="K50" s="326"/>
      <c r="L50" s="326"/>
      <c r="M50" s="326"/>
      <c r="N50" s="326"/>
      <c r="O50" s="326"/>
      <c r="P50" s="326"/>
      <c r="Q50" s="326"/>
      <c r="R50" s="326"/>
      <c r="S50" s="326"/>
      <c r="T50" s="326"/>
      <c r="U50" s="326"/>
      <c r="V50" s="326"/>
      <c r="W50" s="326"/>
      <c r="X50" s="326"/>
      <c r="Y50" s="326"/>
      <c r="Z50" s="326"/>
      <c r="AA50" s="327"/>
      <c r="AB50" s="60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7"/>
    </row>
    <row r="51" spans="1:50" ht="22.5" hidden="1" customHeight="1" x14ac:dyDescent="0.15">
      <c r="A51" s="222"/>
      <c r="B51" s="675"/>
      <c r="C51" s="226"/>
      <c r="D51" s="226"/>
      <c r="E51" s="226"/>
      <c r="F51" s="227"/>
      <c r="G51" s="328"/>
      <c r="H51" s="328"/>
      <c r="I51" s="328"/>
      <c r="J51" s="328"/>
      <c r="K51" s="328"/>
      <c r="L51" s="328"/>
      <c r="M51" s="328"/>
      <c r="N51" s="328"/>
      <c r="O51" s="328"/>
      <c r="P51" s="328"/>
      <c r="Q51" s="328"/>
      <c r="R51" s="328"/>
      <c r="S51" s="328"/>
      <c r="T51" s="328"/>
      <c r="U51" s="328"/>
      <c r="V51" s="328"/>
      <c r="W51" s="328"/>
      <c r="X51" s="328"/>
      <c r="Y51" s="328"/>
      <c r="Z51" s="328"/>
      <c r="AA51" s="329"/>
      <c r="AB51" s="60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9"/>
    </row>
    <row r="52" spans="1:50" ht="18.75" hidden="1" customHeight="1" x14ac:dyDescent="0.15">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hidden="1" customHeight="1" x14ac:dyDescent="0.15">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hidden="1" customHeight="1" x14ac:dyDescent="0.15">
      <c r="A54" s="222"/>
      <c r="B54" s="224"/>
      <c r="C54" s="224"/>
      <c r="D54" s="224"/>
      <c r="E54" s="224"/>
      <c r="F54" s="225"/>
      <c r="G54" s="262"/>
      <c r="H54" s="183"/>
      <c r="I54" s="183"/>
      <c r="J54" s="183"/>
      <c r="K54" s="183"/>
      <c r="L54" s="183"/>
      <c r="M54" s="183"/>
      <c r="N54" s="183"/>
      <c r="O54" s="184"/>
      <c r="P54" s="242"/>
      <c r="Q54" s="243"/>
      <c r="R54" s="243"/>
      <c r="S54" s="243"/>
      <c r="T54" s="243"/>
      <c r="U54" s="243"/>
      <c r="V54" s="243"/>
      <c r="W54" s="243"/>
      <c r="X54" s="244"/>
      <c r="Y54" s="249" t="s">
        <v>86</v>
      </c>
      <c r="Z54" s="250"/>
      <c r="AA54" s="251"/>
      <c r="AB54" s="356"/>
      <c r="AC54" s="213"/>
      <c r="AD54" s="213"/>
      <c r="AE54" s="84"/>
      <c r="AF54" s="85"/>
      <c r="AG54" s="85"/>
      <c r="AH54" s="85"/>
      <c r="AI54" s="86"/>
      <c r="AJ54" s="84"/>
      <c r="AK54" s="85"/>
      <c r="AL54" s="85"/>
      <c r="AM54" s="85"/>
      <c r="AN54" s="86"/>
      <c r="AO54" s="84"/>
      <c r="AP54" s="85"/>
      <c r="AQ54" s="85"/>
      <c r="AR54" s="85"/>
      <c r="AS54" s="86"/>
      <c r="AT54" s="214"/>
      <c r="AU54" s="214"/>
      <c r="AV54" s="214"/>
      <c r="AW54" s="214"/>
      <c r="AX54" s="215"/>
    </row>
    <row r="55" spans="1:50" ht="22.5" hidden="1" customHeight="1" x14ac:dyDescent="0.15">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47"/>
      <c r="AC55" s="219"/>
      <c r="AD55" s="21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x14ac:dyDescent="0.15">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x14ac:dyDescent="0.15">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x14ac:dyDescent="0.15">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x14ac:dyDescent="0.15">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x14ac:dyDescent="0.15">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x14ac:dyDescent="0.15">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x14ac:dyDescent="0.15">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48" t="s">
        <v>69</v>
      </c>
      <c r="AF67" s="109"/>
      <c r="AG67" s="109"/>
      <c r="AH67" s="109"/>
      <c r="AI67" s="109"/>
      <c r="AJ67" s="648" t="s">
        <v>70</v>
      </c>
      <c r="AK67" s="109"/>
      <c r="AL67" s="109"/>
      <c r="AM67" s="109"/>
      <c r="AN67" s="109"/>
      <c r="AO67" s="648" t="s">
        <v>71</v>
      </c>
      <c r="AP67" s="109"/>
      <c r="AQ67" s="109"/>
      <c r="AR67" s="109"/>
      <c r="AS67" s="109"/>
      <c r="AT67" s="164" t="s">
        <v>74</v>
      </c>
      <c r="AU67" s="165"/>
      <c r="AV67" s="165"/>
      <c r="AW67" s="165"/>
      <c r="AX67" s="166"/>
    </row>
    <row r="68" spans="1:60" ht="22.5" customHeight="1" x14ac:dyDescent="0.15">
      <c r="A68" s="173"/>
      <c r="B68" s="174"/>
      <c r="C68" s="174"/>
      <c r="D68" s="174"/>
      <c r="E68" s="174"/>
      <c r="F68" s="175"/>
      <c r="G68" s="242" t="s">
        <v>391</v>
      </c>
      <c r="H68" s="183"/>
      <c r="I68" s="183"/>
      <c r="J68" s="183"/>
      <c r="K68" s="183"/>
      <c r="L68" s="183"/>
      <c r="M68" s="183"/>
      <c r="N68" s="183"/>
      <c r="O68" s="183"/>
      <c r="P68" s="183"/>
      <c r="Q68" s="183"/>
      <c r="R68" s="183"/>
      <c r="S68" s="183"/>
      <c r="T68" s="183"/>
      <c r="U68" s="183"/>
      <c r="V68" s="183"/>
      <c r="W68" s="183"/>
      <c r="X68" s="184"/>
      <c r="Y68" s="320" t="s">
        <v>66</v>
      </c>
      <c r="Z68" s="321"/>
      <c r="AA68" s="322"/>
      <c r="AB68" s="190" t="s">
        <v>389</v>
      </c>
      <c r="AC68" s="191"/>
      <c r="AD68" s="192"/>
      <c r="AE68" s="84" t="s">
        <v>390</v>
      </c>
      <c r="AF68" s="85"/>
      <c r="AG68" s="85"/>
      <c r="AH68" s="85"/>
      <c r="AI68" s="86"/>
      <c r="AJ68" s="84" t="s">
        <v>390</v>
      </c>
      <c r="AK68" s="85"/>
      <c r="AL68" s="85"/>
      <c r="AM68" s="85"/>
      <c r="AN68" s="86"/>
      <c r="AO68" s="84">
        <v>4</v>
      </c>
      <c r="AP68" s="85"/>
      <c r="AQ68" s="85"/>
      <c r="AR68" s="85"/>
      <c r="AS68" s="86"/>
      <c r="AT68" s="193"/>
      <c r="AU68" s="193"/>
      <c r="AV68" s="193"/>
      <c r="AW68" s="193"/>
      <c r="AX68" s="194"/>
      <c r="AY68" s="10"/>
      <c r="AZ68" s="10"/>
      <c r="BA68" s="10"/>
      <c r="BB68" s="10"/>
      <c r="BC68" s="10"/>
    </row>
    <row r="69" spans="1:60" ht="22.5" customHeight="1" x14ac:dyDescent="0.15">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389</v>
      </c>
      <c r="AC69" s="199"/>
      <c r="AD69" s="200"/>
      <c r="AE69" s="84" t="s">
        <v>390</v>
      </c>
      <c r="AF69" s="85"/>
      <c r="AG69" s="85"/>
      <c r="AH69" s="85"/>
      <c r="AI69" s="86"/>
      <c r="AJ69" s="84" t="s">
        <v>390</v>
      </c>
      <c r="AK69" s="85"/>
      <c r="AL69" s="85"/>
      <c r="AM69" s="85"/>
      <c r="AN69" s="86"/>
      <c r="AO69" s="84">
        <v>4</v>
      </c>
      <c r="AP69" s="85"/>
      <c r="AQ69" s="85"/>
      <c r="AR69" s="85"/>
      <c r="AS69" s="86"/>
      <c r="AT69" s="84">
        <v>4</v>
      </c>
      <c r="AU69" s="85"/>
      <c r="AV69" s="85"/>
      <c r="AW69" s="85"/>
      <c r="AX69" s="87"/>
      <c r="AY69" s="10"/>
      <c r="AZ69" s="10"/>
      <c r="BA69" s="10"/>
      <c r="BB69" s="10"/>
      <c r="BC69" s="10"/>
      <c r="BD69" s="10"/>
      <c r="BE69" s="10"/>
      <c r="BF69" s="10"/>
      <c r="BG69" s="10"/>
      <c r="BH69" s="10"/>
    </row>
    <row r="70" spans="1:60" ht="33" hidden="1" customHeight="1" x14ac:dyDescent="0.15">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2.5" hidden="1" customHeight="1" x14ac:dyDescent="0.15">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2.5" hidden="1" customHeight="1" x14ac:dyDescent="0.15">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2.5" hidden="1" customHeight="1" x14ac:dyDescent="0.15">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2.5" hidden="1" customHeight="1" x14ac:dyDescent="0.15">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2.5" hidden="1" customHeight="1" x14ac:dyDescent="0.15">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2.5" hidden="1" customHeight="1" x14ac:dyDescent="0.15">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2.5" hidden="1" customHeight="1" x14ac:dyDescent="0.15">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2.5" hidden="1" customHeight="1" x14ac:dyDescent="0.15">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x14ac:dyDescent="0.15">
      <c r="A83" s="117"/>
      <c r="B83" s="115"/>
      <c r="C83" s="115"/>
      <c r="D83" s="115"/>
      <c r="E83" s="115"/>
      <c r="F83" s="116"/>
      <c r="G83" s="132" t="s">
        <v>392</v>
      </c>
      <c r="H83" s="132"/>
      <c r="I83" s="132"/>
      <c r="J83" s="132"/>
      <c r="K83" s="132"/>
      <c r="L83" s="132"/>
      <c r="M83" s="132"/>
      <c r="N83" s="132"/>
      <c r="O83" s="132"/>
      <c r="P83" s="132"/>
      <c r="Q83" s="132"/>
      <c r="R83" s="132"/>
      <c r="S83" s="132"/>
      <c r="T83" s="132"/>
      <c r="U83" s="132"/>
      <c r="V83" s="132"/>
      <c r="W83" s="132"/>
      <c r="X83" s="132"/>
      <c r="Y83" s="134" t="s">
        <v>17</v>
      </c>
      <c r="Z83" s="135"/>
      <c r="AA83" s="136"/>
      <c r="AB83" s="169" t="s">
        <v>393</v>
      </c>
      <c r="AC83" s="138"/>
      <c r="AD83" s="139"/>
      <c r="AE83" s="140" t="s">
        <v>390</v>
      </c>
      <c r="AF83" s="141"/>
      <c r="AG83" s="141"/>
      <c r="AH83" s="141"/>
      <c r="AI83" s="141"/>
      <c r="AJ83" s="140" t="s">
        <v>390</v>
      </c>
      <c r="AK83" s="141"/>
      <c r="AL83" s="141"/>
      <c r="AM83" s="141"/>
      <c r="AN83" s="141"/>
      <c r="AO83" s="140">
        <v>5969687</v>
      </c>
      <c r="AP83" s="141"/>
      <c r="AQ83" s="141"/>
      <c r="AR83" s="141"/>
      <c r="AS83" s="141"/>
      <c r="AT83" s="84">
        <v>10180000</v>
      </c>
      <c r="AU83" s="85"/>
      <c r="AV83" s="85"/>
      <c r="AW83" s="85"/>
      <c r="AX83" s="87"/>
    </row>
    <row r="84" spans="1:60" ht="47.1"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395</v>
      </c>
      <c r="AC84" s="146"/>
      <c r="AD84" s="147"/>
      <c r="AE84" s="145" t="s">
        <v>394</v>
      </c>
      <c r="AF84" s="146"/>
      <c r="AG84" s="146"/>
      <c r="AH84" s="146"/>
      <c r="AI84" s="147"/>
      <c r="AJ84" s="145" t="s">
        <v>394</v>
      </c>
      <c r="AK84" s="146"/>
      <c r="AL84" s="146"/>
      <c r="AM84" s="146"/>
      <c r="AN84" s="147"/>
      <c r="AO84" s="145" t="s">
        <v>408</v>
      </c>
      <c r="AP84" s="146"/>
      <c r="AQ84" s="146"/>
      <c r="AR84" s="146"/>
      <c r="AS84" s="147"/>
      <c r="AT84" s="145" t="s">
        <v>409</v>
      </c>
      <c r="AU84" s="146"/>
      <c r="AV84" s="146"/>
      <c r="AW84" s="146"/>
      <c r="AX84" s="148"/>
    </row>
    <row r="85" spans="1:60" ht="32.2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47.1"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47.1"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x14ac:dyDescent="0.15">
      <c r="A97" s="363" t="s">
        <v>77</v>
      </c>
      <c r="B97" s="364"/>
      <c r="C97" s="336" t="s">
        <v>19</v>
      </c>
      <c r="D97" s="337"/>
      <c r="E97" s="337"/>
      <c r="F97" s="337"/>
      <c r="G97" s="337"/>
      <c r="H97" s="337"/>
      <c r="I97" s="337"/>
      <c r="J97" s="337"/>
      <c r="K97" s="338"/>
      <c r="L97" s="398" t="s">
        <v>76</v>
      </c>
      <c r="M97" s="398"/>
      <c r="N97" s="398"/>
      <c r="O97" s="398"/>
      <c r="P97" s="398"/>
      <c r="Q97" s="398"/>
      <c r="R97" s="399" t="s">
        <v>73</v>
      </c>
      <c r="S97" s="400"/>
      <c r="T97" s="400"/>
      <c r="U97" s="400"/>
      <c r="V97" s="400"/>
      <c r="W97" s="400"/>
      <c r="X97" s="401"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402"/>
    </row>
    <row r="98" spans="1:50" ht="23.1" customHeight="1" x14ac:dyDescent="0.15">
      <c r="A98" s="365"/>
      <c r="B98" s="366"/>
      <c r="C98" s="403" t="s">
        <v>410</v>
      </c>
      <c r="D98" s="404"/>
      <c r="E98" s="404"/>
      <c r="F98" s="404"/>
      <c r="G98" s="404"/>
      <c r="H98" s="404"/>
      <c r="I98" s="404"/>
      <c r="J98" s="404"/>
      <c r="K98" s="405"/>
      <c r="L98" s="62">
        <v>0.2</v>
      </c>
      <c r="M98" s="63"/>
      <c r="N98" s="63"/>
      <c r="O98" s="63"/>
      <c r="P98" s="63"/>
      <c r="Q98" s="64"/>
      <c r="R98" s="62"/>
      <c r="S98" s="63"/>
      <c r="T98" s="63"/>
      <c r="U98" s="63"/>
      <c r="V98" s="63"/>
      <c r="W98" s="64"/>
      <c r="X98" s="662" t="s">
        <v>434</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5"/>
      <c r="B99" s="366"/>
      <c r="C99" s="149" t="s">
        <v>412</v>
      </c>
      <c r="D99" s="150"/>
      <c r="E99" s="150"/>
      <c r="F99" s="150"/>
      <c r="G99" s="150"/>
      <c r="H99" s="150"/>
      <c r="I99" s="150"/>
      <c r="J99" s="150"/>
      <c r="K99" s="151"/>
      <c r="L99" s="62">
        <v>0.2</v>
      </c>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5"/>
      <c r="B100" s="366"/>
      <c r="C100" s="149" t="s">
        <v>411</v>
      </c>
      <c r="D100" s="150"/>
      <c r="E100" s="150"/>
      <c r="F100" s="150"/>
      <c r="G100" s="150"/>
      <c r="H100" s="150"/>
      <c r="I100" s="150"/>
      <c r="J100" s="150"/>
      <c r="K100" s="151"/>
      <c r="L100" s="62">
        <v>0.2</v>
      </c>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9.25" customHeight="1" x14ac:dyDescent="0.15">
      <c r="A101" s="365"/>
      <c r="B101" s="366"/>
      <c r="C101" s="149" t="s">
        <v>413</v>
      </c>
      <c r="D101" s="150"/>
      <c r="E101" s="150"/>
      <c r="F101" s="150"/>
      <c r="G101" s="150"/>
      <c r="H101" s="150"/>
      <c r="I101" s="150"/>
      <c r="J101" s="150"/>
      <c r="K101" s="151"/>
      <c r="L101" s="62">
        <v>40</v>
      </c>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5"/>
      <c r="B102" s="366"/>
      <c r="C102" s="149"/>
      <c r="D102" s="150"/>
      <c r="E102" s="150"/>
      <c r="F102" s="150"/>
      <c r="G102" s="150"/>
      <c r="H102" s="150"/>
      <c r="I102" s="150"/>
      <c r="J102" s="150"/>
      <c r="K102" s="151"/>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67"/>
      <c r="B104" s="368"/>
      <c r="C104" s="357" t="s">
        <v>22</v>
      </c>
      <c r="D104" s="358"/>
      <c r="E104" s="358"/>
      <c r="F104" s="358"/>
      <c r="G104" s="358"/>
      <c r="H104" s="358"/>
      <c r="I104" s="358"/>
      <c r="J104" s="358"/>
      <c r="K104" s="359"/>
      <c r="L104" s="360">
        <f>SUM(L98:Q103)</f>
        <v>40.6</v>
      </c>
      <c r="M104" s="361"/>
      <c r="N104" s="361"/>
      <c r="O104" s="361"/>
      <c r="P104" s="361"/>
      <c r="Q104" s="362"/>
      <c r="R104" s="360">
        <f>SUM(R98:W103)</f>
        <v>0</v>
      </c>
      <c r="S104" s="361"/>
      <c r="T104" s="361"/>
      <c r="U104" s="361"/>
      <c r="V104" s="361"/>
      <c r="W104" s="362"/>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19" t="s">
        <v>38</v>
      </c>
      <c r="AH107" s="588"/>
      <c r="AI107" s="588"/>
      <c r="AJ107" s="588"/>
      <c r="AK107" s="588"/>
      <c r="AL107" s="588"/>
      <c r="AM107" s="588"/>
      <c r="AN107" s="588"/>
      <c r="AO107" s="588"/>
      <c r="AP107" s="588"/>
      <c r="AQ107" s="588"/>
      <c r="AR107" s="588"/>
      <c r="AS107" s="588"/>
      <c r="AT107" s="588"/>
      <c r="AU107" s="588"/>
      <c r="AV107" s="588"/>
      <c r="AW107" s="588"/>
      <c r="AX107" s="620"/>
    </row>
    <row r="108" spans="1:50" ht="66" customHeight="1" x14ac:dyDescent="0.15">
      <c r="A108" s="294" t="s">
        <v>312</v>
      </c>
      <c r="B108" s="295"/>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4" t="s">
        <v>383</v>
      </c>
      <c r="AE108" s="595"/>
      <c r="AF108" s="595"/>
      <c r="AG108" s="521" t="s">
        <v>386</v>
      </c>
      <c r="AH108" s="522"/>
      <c r="AI108" s="522"/>
      <c r="AJ108" s="522"/>
      <c r="AK108" s="522"/>
      <c r="AL108" s="522"/>
      <c r="AM108" s="522"/>
      <c r="AN108" s="522"/>
      <c r="AO108" s="522"/>
      <c r="AP108" s="522"/>
      <c r="AQ108" s="522"/>
      <c r="AR108" s="522"/>
      <c r="AS108" s="522"/>
      <c r="AT108" s="522"/>
      <c r="AU108" s="522"/>
      <c r="AV108" s="522"/>
      <c r="AW108" s="522"/>
      <c r="AX108" s="523"/>
    </row>
    <row r="109" spans="1:50" ht="30" customHeight="1" x14ac:dyDescent="0.15">
      <c r="A109" s="296"/>
      <c r="B109" s="297"/>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383</v>
      </c>
      <c r="AE109" s="432"/>
      <c r="AF109" s="432"/>
      <c r="AG109" s="521" t="s">
        <v>387</v>
      </c>
      <c r="AH109" s="522"/>
      <c r="AI109" s="522"/>
      <c r="AJ109" s="522"/>
      <c r="AK109" s="522"/>
      <c r="AL109" s="522"/>
      <c r="AM109" s="522"/>
      <c r="AN109" s="522"/>
      <c r="AO109" s="522"/>
      <c r="AP109" s="522"/>
      <c r="AQ109" s="522"/>
      <c r="AR109" s="522"/>
      <c r="AS109" s="522"/>
      <c r="AT109" s="522"/>
      <c r="AU109" s="522"/>
      <c r="AV109" s="522"/>
      <c r="AW109" s="522"/>
      <c r="AX109" s="523"/>
    </row>
    <row r="110" spans="1:50" ht="69" customHeight="1" x14ac:dyDescent="0.15">
      <c r="A110" s="298"/>
      <c r="B110" s="299"/>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7" t="s">
        <v>383</v>
      </c>
      <c r="AE110" s="578"/>
      <c r="AF110" s="578"/>
      <c r="AG110" s="521" t="s">
        <v>432</v>
      </c>
      <c r="AH110" s="522"/>
      <c r="AI110" s="522"/>
      <c r="AJ110" s="522"/>
      <c r="AK110" s="522"/>
      <c r="AL110" s="522"/>
      <c r="AM110" s="522"/>
      <c r="AN110" s="522"/>
      <c r="AO110" s="522"/>
      <c r="AP110" s="522"/>
      <c r="AQ110" s="522"/>
      <c r="AR110" s="522"/>
      <c r="AS110" s="522"/>
      <c r="AT110" s="522"/>
      <c r="AU110" s="522"/>
      <c r="AV110" s="522"/>
      <c r="AW110" s="522"/>
      <c r="AX110" s="523"/>
    </row>
    <row r="111" spans="1:50" ht="19.350000000000001" customHeight="1" x14ac:dyDescent="0.15">
      <c r="A111" s="541" t="s">
        <v>46</v>
      </c>
      <c r="B111" s="579"/>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383</v>
      </c>
      <c r="AE111" s="428"/>
      <c r="AF111" s="428"/>
      <c r="AG111" s="288" t="s">
        <v>397</v>
      </c>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x14ac:dyDescent="0.15">
      <c r="A112" s="580"/>
      <c r="B112" s="581"/>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396</v>
      </c>
      <c r="AE112" s="432"/>
      <c r="AF112" s="432"/>
      <c r="AG112" s="291" t="s">
        <v>407</v>
      </c>
      <c r="AH112" s="292"/>
      <c r="AI112" s="292"/>
      <c r="AJ112" s="292"/>
      <c r="AK112" s="292"/>
      <c r="AL112" s="292"/>
      <c r="AM112" s="292"/>
      <c r="AN112" s="292"/>
      <c r="AO112" s="292"/>
      <c r="AP112" s="292"/>
      <c r="AQ112" s="292"/>
      <c r="AR112" s="292"/>
      <c r="AS112" s="292"/>
      <c r="AT112" s="292"/>
      <c r="AU112" s="292"/>
      <c r="AV112" s="292"/>
      <c r="AW112" s="292"/>
      <c r="AX112" s="293"/>
    </row>
    <row r="113" spans="1:64" ht="30" customHeight="1" x14ac:dyDescent="0.15">
      <c r="A113" s="580"/>
      <c r="B113" s="581"/>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383</v>
      </c>
      <c r="AE113" s="432"/>
      <c r="AF113" s="432"/>
      <c r="AG113" s="291" t="s">
        <v>398</v>
      </c>
      <c r="AH113" s="292"/>
      <c r="AI113" s="292"/>
      <c r="AJ113" s="292"/>
      <c r="AK113" s="292"/>
      <c r="AL113" s="292"/>
      <c r="AM113" s="292"/>
      <c r="AN113" s="292"/>
      <c r="AO113" s="292"/>
      <c r="AP113" s="292"/>
      <c r="AQ113" s="292"/>
      <c r="AR113" s="292"/>
      <c r="AS113" s="292"/>
      <c r="AT113" s="292"/>
      <c r="AU113" s="292"/>
      <c r="AV113" s="292"/>
      <c r="AW113" s="292"/>
      <c r="AX113" s="293"/>
    </row>
    <row r="114" spans="1:64" ht="18.75" customHeight="1" x14ac:dyDescent="0.15">
      <c r="A114" s="580"/>
      <c r="B114" s="581"/>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396</v>
      </c>
      <c r="AE114" s="432"/>
      <c r="AF114" s="432"/>
      <c r="AG114" s="291" t="s">
        <v>407</v>
      </c>
      <c r="AH114" s="292"/>
      <c r="AI114" s="292"/>
      <c r="AJ114" s="292"/>
      <c r="AK114" s="292"/>
      <c r="AL114" s="292"/>
      <c r="AM114" s="292"/>
      <c r="AN114" s="292"/>
      <c r="AO114" s="292"/>
      <c r="AP114" s="292"/>
      <c r="AQ114" s="292"/>
      <c r="AR114" s="292"/>
      <c r="AS114" s="292"/>
      <c r="AT114" s="292"/>
      <c r="AU114" s="292"/>
      <c r="AV114" s="292"/>
      <c r="AW114" s="292"/>
      <c r="AX114" s="293"/>
    </row>
    <row r="115" spans="1:64" ht="30" customHeight="1" x14ac:dyDescent="0.15">
      <c r="A115" s="580"/>
      <c r="B115" s="581"/>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383</v>
      </c>
      <c r="AE115" s="432"/>
      <c r="AF115" s="432"/>
      <c r="AG115" s="291" t="s">
        <v>399</v>
      </c>
      <c r="AH115" s="292"/>
      <c r="AI115" s="292"/>
      <c r="AJ115" s="292"/>
      <c r="AK115" s="292"/>
      <c r="AL115" s="292"/>
      <c r="AM115" s="292"/>
      <c r="AN115" s="292"/>
      <c r="AO115" s="292"/>
      <c r="AP115" s="292"/>
      <c r="AQ115" s="292"/>
      <c r="AR115" s="292"/>
      <c r="AS115" s="292"/>
      <c r="AT115" s="292"/>
      <c r="AU115" s="292"/>
      <c r="AV115" s="292"/>
      <c r="AW115" s="292"/>
      <c r="AX115" s="293"/>
    </row>
    <row r="116" spans="1:64" ht="19.350000000000001" customHeight="1" x14ac:dyDescent="0.15">
      <c r="A116" s="580"/>
      <c r="B116" s="581"/>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396</v>
      </c>
      <c r="AE116" s="624"/>
      <c r="AF116" s="624"/>
      <c r="AG116" s="353" t="s">
        <v>407</v>
      </c>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383</v>
      </c>
      <c r="AE117" s="578"/>
      <c r="AF117" s="587"/>
      <c r="AG117" s="592" t="s">
        <v>400</v>
      </c>
      <c r="AH117" s="425"/>
      <c r="AI117" s="425"/>
      <c r="AJ117" s="425"/>
      <c r="AK117" s="425"/>
      <c r="AL117" s="425"/>
      <c r="AM117" s="425"/>
      <c r="AN117" s="425"/>
      <c r="AO117" s="425"/>
      <c r="AP117" s="425"/>
      <c r="AQ117" s="425"/>
      <c r="AR117" s="425"/>
      <c r="AS117" s="425"/>
      <c r="AT117" s="425"/>
      <c r="AU117" s="425"/>
      <c r="AV117" s="425"/>
      <c r="AW117" s="425"/>
      <c r="AX117" s="593"/>
      <c r="BG117" s="10"/>
      <c r="BH117" s="10"/>
      <c r="BI117" s="10"/>
      <c r="BJ117" s="10"/>
    </row>
    <row r="118" spans="1:64" ht="58.5" customHeight="1" x14ac:dyDescent="0.15">
      <c r="A118" s="541" t="s">
        <v>47</v>
      </c>
      <c r="B118" s="579"/>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383</v>
      </c>
      <c r="AE118" s="428"/>
      <c r="AF118" s="628"/>
      <c r="AG118" s="288" t="s">
        <v>401</v>
      </c>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6" t="s">
        <v>396</v>
      </c>
      <c r="AE119" s="597"/>
      <c r="AF119" s="597"/>
      <c r="AG119" s="291" t="s">
        <v>407</v>
      </c>
      <c r="AH119" s="292"/>
      <c r="AI119" s="292"/>
      <c r="AJ119" s="292"/>
      <c r="AK119" s="292"/>
      <c r="AL119" s="292"/>
      <c r="AM119" s="292"/>
      <c r="AN119" s="292"/>
      <c r="AO119" s="292"/>
      <c r="AP119" s="292"/>
      <c r="AQ119" s="292"/>
      <c r="AR119" s="292"/>
      <c r="AS119" s="292"/>
      <c r="AT119" s="292"/>
      <c r="AU119" s="292"/>
      <c r="AV119" s="292"/>
      <c r="AW119" s="292"/>
      <c r="AX119" s="293"/>
    </row>
    <row r="120" spans="1:64" ht="30" customHeight="1" x14ac:dyDescent="0.15">
      <c r="A120" s="580"/>
      <c r="B120" s="581"/>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383</v>
      </c>
      <c r="AE120" s="432"/>
      <c r="AF120" s="432"/>
      <c r="AG120" s="291" t="s">
        <v>414</v>
      </c>
      <c r="AH120" s="292"/>
      <c r="AI120" s="292"/>
      <c r="AJ120" s="292"/>
      <c r="AK120" s="292"/>
      <c r="AL120" s="292"/>
      <c r="AM120" s="292"/>
      <c r="AN120" s="292"/>
      <c r="AO120" s="292"/>
      <c r="AP120" s="292"/>
      <c r="AQ120" s="292"/>
      <c r="AR120" s="292"/>
      <c r="AS120" s="292"/>
      <c r="AT120" s="292"/>
      <c r="AU120" s="292"/>
      <c r="AV120" s="292"/>
      <c r="AW120" s="292"/>
      <c r="AX120" s="293"/>
    </row>
    <row r="121" spans="1:64" ht="30" customHeight="1" x14ac:dyDescent="0.15">
      <c r="A121" s="582"/>
      <c r="B121" s="583"/>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383</v>
      </c>
      <c r="AE121" s="432"/>
      <c r="AF121" s="432"/>
      <c r="AG121" s="591" t="s">
        <v>402</v>
      </c>
      <c r="AH121" s="185"/>
      <c r="AI121" s="185"/>
      <c r="AJ121" s="185"/>
      <c r="AK121" s="185"/>
      <c r="AL121" s="185"/>
      <c r="AM121" s="185"/>
      <c r="AN121" s="185"/>
      <c r="AO121" s="185"/>
      <c r="AP121" s="185"/>
      <c r="AQ121" s="185"/>
      <c r="AR121" s="185"/>
      <c r="AS121" s="185"/>
      <c r="AT121" s="185"/>
      <c r="AU121" s="185"/>
      <c r="AV121" s="185"/>
      <c r="AW121" s="185"/>
      <c r="AX121" s="573"/>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396</v>
      </c>
      <c r="AE122" s="428"/>
      <c r="AF122" s="428"/>
      <c r="AG122" s="568" t="s">
        <v>407</v>
      </c>
      <c r="AH122" s="183"/>
      <c r="AI122" s="183"/>
      <c r="AJ122" s="183"/>
      <c r="AK122" s="183"/>
      <c r="AL122" s="183"/>
      <c r="AM122" s="183"/>
      <c r="AN122" s="183"/>
      <c r="AO122" s="183"/>
      <c r="AP122" s="183"/>
      <c r="AQ122" s="183"/>
      <c r="AR122" s="183"/>
      <c r="AS122" s="183"/>
      <c r="AT122" s="183"/>
      <c r="AU122" s="183"/>
      <c r="AV122" s="183"/>
      <c r="AW122" s="183"/>
      <c r="AX122" s="569"/>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70"/>
      <c r="AH123" s="264"/>
      <c r="AI123" s="264"/>
      <c r="AJ123" s="264"/>
      <c r="AK123" s="264"/>
      <c r="AL123" s="264"/>
      <c r="AM123" s="264"/>
      <c r="AN123" s="264"/>
      <c r="AO123" s="264"/>
      <c r="AP123" s="264"/>
      <c r="AQ123" s="264"/>
      <c r="AR123" s="264"/>
      <c r="AS123" s="264"/>
      <c r="AT123" s="264"/>
      <c r="AU123" s="264"/>
      <c r="AV123" s="264"/>
      <c r="AW123" s="264"/>
      <c r="AX123" s="571"/>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2"/>
      <c r="V124" s="292"/>
      <c r="W124" s="292"/>
      <c r="X124" s="292"/>
      <c r="Y124" s="292"/>
      <c r="Z124" s="292"/>
      <c r="AA124" s="292"/>
      <c r="AB124" s="292"/>
      <c r="AC124" s="292"/>
      <c r="AD124" s="292"/>
      <c r="AE124" s="292"/>
      <c r="AF124" s="622"/>
      <c r="AG124" s="570"/>
      <c r="AH124" s="264"/>
      <c r="AI124" s="264"/>
      <c r="AJ124" s="264"/>
      <c r="AK124" s="264"/>
      <c r="AL124" s="264"/>
      <c r="AM124" s="264"/>
      <c r="AN124" s="264"/>
      <c r="AO124" s="264"/>
      <c r="AP124" s="264"/>
      <c r="AQ124" s="264"/>
      <c r="AR124" s="264"/>
      <c r="AS124" s="264"/>
      <c r="AT124" s="264"/>
      <c r="AU124" s="264"/>
      <c r="AV124" s="264"/>
      <c r="AW124" s="264"/>
      <c r="AX124" s="571"/>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2"/>
      <c r="AH125" s="185"/>
      <c r="AI125" s="185"/>
      <c r="AJ125" s="185"/>
      <c r="AK125" s="185"/>
      <c r="AL125" s="185"/>
      <c r="AM125" s="185"/>
      <c r="AN125" s="185"/>
      <c r="AO125" s="185"/>
      <c r="AP125" s="185"/>
      <c r="AQ125" s="185"/>
      <c r="AR125" s="185"/>
      <c r="AS125" s="185"/>
      <c r="AT125" s="185"/>
      <c r="AU125" s="185"/>
      <c r="AV125" s="185"/>
      <c r="AW125" s="185"/>
      <c r="AX125" s="573"/>
    </row>
    <row r="126" spans="1:64" ht="57" customHeight="1" x14ac:dyDescent="0.15">
      <c r="A126" s="541" t="s">
        <v>58</v>
      </c>
      <c r="B126" s="542"/>
      <c r="C126" s="382" t="s">
        <v>64</v>
      </c>
      <c r="D126" s="564"/>
      <c r="E126" s="564"/>
      <c r="F126" s="565"/>
      <c r="G126" s="535" t="s">
        <v>433</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48" t="s">
        <v>68</v>
      </c>
      <c r="D127" s="349"/>
      <c r="E127" s="349"/>
      <c r="F127" s="350"/>
      <c r="G127" s="351" t="s">
        <v>388</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88.5"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81"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66.75" customHeight="1" thickBot="1" x14ac:dyDescent="0.2">
      <c r="A133" s="421"/>
      <c r="B133" s="422"/>
      <c r="C133" s="422"/>
      <c r="D133" s="422"/>
      <c r="E133" s="423"/>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56.2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t="s">
        <v>407</v>
      </c>
      <c r="H137" s="409"/>
      <c r="I137" s="409"/>
      <c r="J137" s="409"/>
      <c r="K137" s="409"/>
      <c r="L137" s="409"/>
      <c r="M137" s="409"/>
      <c r="N137" s="409"/>
      <c r="O137" s="409"/>
      <c r="P137" s="410"/>
      <c r="Q137" s="395" t="s">
        <v>225</v>
      </c>
      <c r="R137" s="395"/>
      <c r="S137" s="395"/>
      <c r="T137" s="395"/>
      <c r="U137" s="395"/>
      <c r="V137" s="395"/>
      <c r="W137" s="408" t="s">
        <v>407</v>
      </c>
      <c r="X137" s="409"/>
      <c r="Y137" s="409"/>
      <c r="Z137" s="409"/>
      <c r="AA137" s="409"/>
      <c r="AB137" s="409"/>
      <c r="AC137" s="409"/>
      <c r="AD137" s="409"/>
      <c r="AE137" s="409"/>
      <c r="AF137" s="410"/>
      <c r="AG137" s="395" t="s">
        <v>226</v>
      </c>
      <c r="AH137" s="395"/>
      <c r="AI137" s="395"/>
      <c r="AJ137" s="395"/>
      <c r="AK137" s="395"/>
      <c r="AL137" s="395"/>
      <c r="AM137" s="391" t="s">
        <v>407</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416</v>
      </c>
      <c r="H138" s="412"/>
      <c r="I138" s="412"/>
      <c r="J138" s="412"/>
      <c r="K138" s="412"/>
      <c r="L138" s="412"/>
      <c r="M138" s="412"/>
      <c r="N138" s="412"/>
      <c r="O138" s="412"/>
      <c r="P138" s="413"/>
      <c r="Q138" s="397" t="s">
        <v>228</v>
      </c>
      <c r="R138" s="397"/>
      <c r="S138" s="397"/>
      <c r="T138" s="397"/>
      <c r="U138" s="397"/>
      <c r="V138" s="397"/>
      <c r="W138" s="411" t="s">
        <v>415</v>
      </c>
      <c r="X138" s="412"/>
      <c r="Y138" s="412"/>
      <c r="Z138" s="412"/>
      <c r="AA138" s="412"/>
      <c r="AB138" s="412"/>
      <c r="AC138" s="412"/>
      <c r="AD138" s="412"/>
      <c r="AE138" s="412"/>
      <c r="AF138" s="413"/>
      <c r="AG138" s="566"/>
      <c r="AH138" s="567"/>
      <c r="AI138" s="567"/>
      <c r="AJ138" s="567"/>
      <c r="AK138" s="567"/>
      <c r="AL138" s="567"/>
      <c r="AM138" s="601"/>
      <c r="AN138" s="602"/>
      <c r="AO138" s="602"/>
      <c r="AP138" s="602"/>
      <c r="AQ138" s="602"/>
      <c r="AR138" s="602"/>
      <c r="AS138" s="602"/>
      <c r="AT138" s="602"/>
      <c r="AU138" s="602"/>
      <c r="AV138" s="603"/>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417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4"/>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45" customHeight="1" x14ac:dyDescent="0.15">
      <c r="A180" s="114"/>
      <c r="B180" s="530"/>
      <c r="C180" s="530"/>
      <c r="D180" s="530"/>
      <c r="E180" s="530"/>
      <c r="F180" s="531"/>
      <c r="G180" s="88" t="s">
        <v>418</v>
      </c>
      <c r="H180" s="89"/>
      <c r="I180" s="89"/>
      <c r="J180" s="89"/>
      <c r="K180" s="90"/>
      <c r="L180" s="91" t="s">
        <v>429</v>
      </c>
      <c r="M180" s="92"/>
      <c r="N180" s="92"/>
      <c r="O180" s="92"/>
      <c r="P180" s="92"/>
      <c r="Q180" s="92"/>
      <c r="R180" s="92"/>
      <c r="S180" s="92"/>
      <c r="T180" s="92"/>
      <c r="U180" s="92"/>
      <c r="V180" s="92"/>
      <c r="W180" s="92"/>
      <c r="X180" s="93"/>
      <c r="Y180" s="94">
        <v>7.5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4"/>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4"/>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4"/>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4"/>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4"/>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4"/>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4"/>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4"/>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4"/>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4"/>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7.5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4"/>
      <c r="B191" s="530"/>
      <c r="C191" s="530"/>
      <c r="D191" s="530"/>
      <c r="E191" s="530"/>
      <c r="F191" s="531"/>
      <c r="G191" s="378" t="s">
        <v>427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4"/>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30" customHeight="1" x14ac:dyDescent="0.15">
      <c r="A193" s="114"/>
      <c r="B193" s="530"/>
      <c r="C193" s="530"/>
      <c r="D193" s="530"/>
      <c r="E193" s="530"/>
      <c r="F193" s="531"/>
      <c r="G193" s="88" t="s">
        <v>418</v>
      </c>
      <c r="H193" s="89"/>
      <c r="I193" s="89"/>
      <c r="J193" s="89"/>
      <c r="K193" s="90"/>
      <c r="L193" s="91" t="s">
        <v>430</v>
      </c>
      <c r="M193" s="92"/>
      <c r="N193" s="92"/>
      <c r="O193" s="92"/>
      <c r="P193" s="92"/>
      <c r="Q193" s="92"/>
      <c r="R193" s="92"/>
      <c r="S193" s="92"/>
      <c r="T193" s="92"/>
      <c r="U193" s="92"/>
      <c r="V193" s="92"/>
      <c r="W193" s="92"/>
      <c r="X193" s="93"/>
      <c r="Y193" s="94">
        <v>5.9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4"/>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4"/>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4"/>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4"/>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4"/>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4"/>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4"/>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4"/>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4"/>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4"/>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5.9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4"/>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4"/>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4"/>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4"/>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4"/>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4"/>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4"/>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4"/>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4"/>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4"/>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4"/>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4"/>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4"/>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4"/>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4"/>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4"/>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4"/>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4"/>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4"/>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4"/>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4"/>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4"/>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4"/>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4"/>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4"/>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4"/>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 customHeight="1" x14ac:dyDescent="0.15">
      <c r="A236" s="103">
        <v>1</v>
      </c>
      <c r="B236" s="103">
        <v>1</v>
      </c>
      <c r="C236" s="108" t="s">
        <v>420</v>
      </c>
      <c r="D236" s="104"/>
      <c r="E236" s="104"/>
      <c r="F236" s="104"/>
      <c r="G236" s="104"/>
      <c r="H236" s="104"/>
      <c r="I236" s="104"/>
      <c r="J236" s="104"/>
      <c r="K236" s="104"/>
      <c r="L236" s="104"/>
      <c r="M236" s="108" t="s">
        <v>419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7.5</v>
      </c>
      <c r="AL236" s="106"/>
      <c r="AM236" s="106"/>
      <c r="AN236" s="106"/>
      <c r="AO236" s="106"/>
      <c r="AP236" s="107"/>
      <c r="AQ236" s="108">
        <v>1</v>
      </c>
      <c r="AR236" s="104"/>
      <c r="AS236" s="104"/>
      <c r="AT236" s="104"/>
      <c r="AU236" s="105">
        <v>95.5</v>
      </c>
      <c r="AV236" s="106"/>
      <c r="AW236" s="106"/>
      <c r="AX236" s="107"/>
    </row>
    <row r="237" spans="1:50" ht="30" customHeight="1" x14ac:dyDescent="0.15">
      <c r="A237" s="103">
        <v>2</v>
      </c>
      <c r="B237" s="103">
        <v>1</v>
      </c>
      <c r="C237" s="372" t="s">
        <v>424</v>
      </c>
      <c r="D237" s="373"/>
      <c r="E237" s="373"/>
      <c r="F237" s="373"/>
      <c r="G237" s="373"/>
      <c r="H237" s="373"/>
      <c r="I237" s="373"/>
      <c r="J237" s="373"/>
      <c r="K237" s="373"/>
      <c r="L237" s="374"/>
      <c r="M237" s="372" t="s">
        <v>423</v>
      </c>
      <c r="N237" s="373"/>
      <c r="O237" s="373"/>
      <c r="P237" s="373"/>
      <c r="Q237" s="373"/>
      <c r="R237" s="373"/>
      <c r="S237" s="373"/>
      <c r="T237" s="373"/>
      <c r="U237" s="373"/>
      <c r="V237" s="373"/>
      <c r="W237" s="373"/>
      <c r="X237" s="373"/>
      <c r="Y237" s="373"/>
      <c r="Z237" s="373"/>
      <c r="AA237" s="373"/>
      <c r="AB237" s="373"/>
      <c r="AC237" s="373"/>
      <c r="AD237" s="373"/>
      <c r="AE237" s="373"/>
      <c r="AF237" s="373"/>
      <c r="AG237" s="373"/>
      <c r="AH237" s="373"/>
      <c r="AI237" s="373"/>
      <c r="AJ237" s="374"/>
      <c r="AK237" s="105">
        <v>5.5</v>
      </c>
      <c r="AL237" s="106"/>
      <c r="AM237" s="106"/>
      <c r="AN237" s="106"/>
      <c r="AO237" s="106"/>
      <c r="AP237" s="107"/>
      <c r="AQ237" s="372">
        <v>2</v>
      </c>
      <c r="AR237" s="373"/>
      <c r="AS237" s="373"/>
      <c r="AT237" s="374"/>
      <c r="AU237" s="105">
        <v>99.7</v>
      </c>
      <c r="AV237" s="106"/>
      <c r="AW237" s="106"/>
      <c r="AX237" s="107"/>
    </row>
    <row r="238" spans="1:50" ht="30" customHeight="1" x14ac:dyDescent="0.15">
      <c r="A238" s="103">
        <v>3</v>
      </c>
      <c r="B238" s="103">
        <v>1</v>
      </c>
      <c r="C238" s="108" t="s">
        <v>426</v>
      </c>
      <c r="D238" s="104"/>
      <c r="E238" s="104"/>
      <c r="F238" s="104"/>
      <c r="G238" s="104"/>
      <c r="H238" s="104"/>
      <c r="I238" s="104"/>
      <c r="J238" s="104"/>
      <c r="K238" s="104"/>
      <c r="L238" s="104"/>
      <c r="M238" s="108" t="s">
        <v>425</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5</v>
      </c>
      <c r="AL238" s="106"/>
      <c r="AM238" s="106"/>
      <c r="AN238" s="106"/>
      <c r="AO238" s="106"/>
      <c r="AP238" s="107"/>
      <c r="AQ238" s="108">
        <v>2</v>
      </c>
      <c r="AR238" s="104"/>
      <c r="AS238" s="104"/>
      <c r="AT238" s="104"/>
      <c r="AU238" s="105">
        <v>88.6</v>
      </c>
      <c r="AV238" s="106"/>
      <c r="AW238" s="106"/>
      <c r="AX238" s="107"/>
    </row>
    <row r="239" spans="1:50" ht="24" hidden="1" customHeight="1" x14ac:dyDescent="0.15">
      <c r="A239" s="103">
        <v>4</v>
      </c>
      <c r="B239" s="103">
        <v>1</v>
      </c>
      <c r="C239" s="108"/>
      <c r="D239" s="104"/>
      <c r="E239" s="104"/>
      <c r="F239" s="104"/>
      <c r="G239" s="104"/>
      <c r="H239" s="104"/>
      <c r="I239" s="104"/>
      <c r="J239" s="104"/>
      <c r="K239" s="104"/>
      <c r="L239" s="104"/>
      <c r="M239" s="108"/>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30" customHeight="1" x14ac:dyDescent="0.15">
      <c r="A269" s="103">
        <v>1</v>
      </c>
      <c r="B269" s="103">
        <v>1</v>
      </c>
      <c r="C269" s="108" t="s">
        <v>422</v>
      </c>
      <c r="D269" s="104"/>
      <c r="E269" s="104"/>
      <c r="F269" s="104"/>
      <c r="G269" s="104"/>
      <c r="H269" s="104"/>
      <c r="I269" s="104"/>
      <c r="J269" s="104"/>
      <c r="K269" s="104"/>
      <c r="L269" s="104"/>
      <c r="M269" s="108" t="s">
        <v>421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5.9</v>
      </c>
      <c r="AL269" s="106"/>
      <c r="AM269" s="106"/>
      <c r="AN269" s="106"/>
      <c r="AO269" s="106"/>
      <c r="AP269" s="107"/>
      <c r="AQ269" s="108">
        <v>2</v>
      </c>
      <c r="AR269" s="104"/>
      <c r="AS269" s="104"/>
      <c r="AT269" s="104"/>
      <c r="AU269" s="105">
        <v>61</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P16:AC16">
    <cfRule type="expression" dxfId="221" priority="571">
      <formula>IF(RIGHT(TEXT(P14,"0.#"),1)=".",FALSE,TRUE)</formula>
    </cfRule>
    <cfRule type="expression" dxfId="220" priority="572">
      <formula>IF(RIGHT(TEXT(P14,"0.#"),1)=".",TRUE,FALSE)</formula>
    </cfRule>
  </conditionalFormatting>
  <conditionalFormatting sqref="AE69:AX69">
    <cfRule type="expression" dxfId="219" priority="493">
      <formula>IF(RIGHT(TEXT(AE69,"0.#"),1)=".",FALSE,TRUE)</formula>
    </cfRule>
    <cfRule type="expression" dxfId="218" priority="494">
      <formula>IF(RIGHT(TEXT(AE69,"0.#"),1)=".",TRUE,FALSE)</formula>
    </cfRule>
  </conditionalFormatting>
  <conditionalFormatting sqref="AE83:AI83">
    <cfRule type="expression" dxfId="217" priority="475">
      <formula>IF(RIGHT(TEXT(AE83,"0.#"),1)=".",FALSE,TRUE)</formula>
    </cfRule>
    <cfRule type="expression" dxfId="216" priority="476">
      <formula>IF(RIGHT(TEXT(AE83,"0.#"),1)=".",TRUE,FALSE)</formula>
    </cfRule>
  </conditionalFormatting>
  <conditionalFormatting sqref="AJ83:AX83">
    <cfRule type="expression" dxfId="215" priority="473">
      <formula>IF(RIGHT(TEXT(AJ83,"0.#"),1)=".",FALSE,TRUE)</formula>
    </cfRule>
    <cfRule type="expression" dxfId="214" priority="474">
      <formula>IF(RIGHT(TEXT(AJ83,"0.#"),1)=".",TRUE,FALSE)</formula>
    </cfRule>
  </conditionalFormatting>
  <conditionalFormatting sqref="L99">
    <cfRule type="expression" dxfId="213" priority="453">
      <formula>IF(RIGHT(TEXT(L99,"0.#"),1)=".",FALSE,TRUE)</formula>
    </cfRule>
    <cfRule type="expression" dxfId="212" priority="454">
      <formula>IF(RIGHT(TEXT(L99,"0.#"),1)=".",TRUE,FALSE)</formula>
    </cfRule>
  </conditionalFormatting>
  <conditionalFormatting sqref="L104">
    <cfRule type="expression" dxfId="211" priority="451">
      <formula>IF(RIGHT(TEXT(L104,"0.#"),1)=".",FALSE,TRUE)</formula>
    </cfRule>
    <cfRule type="expression" dxfId="210" priority="452">
      <formula>IF(RIGHT(TEXT(L104,"0.#"),1)=".",TRUE,FALSE)</formula>
    </cfRule>
  </conditionalFormatting>
  <conditionalFormatting sqref="R104">
    <cfRule type="expression" dxfId="209" priority="449">
      <formula>IF(RIGHT(TEXT(R104,"0.#"),1)=".",FALSE,TRUE)</formula>
    </cfRule>
    <cfRule type="expression" dxfId="208" priority="450">
      <formula>IF(RIGHT(TEXT(R104,"0.#"),1)=".",TRUE,FALSE)</formula>
    </cfRule>
  </conditionalFormatting>
  <conditionalFormatting sqref="P18:AX18">
    <cfRule type="expression" dxfId="207" priority="447">
      <formula>IF(RIGHT(TEXT(P18,"0.#"),1)=".",FALSE,TRUE)</formula>
    </cfRule>
    <cfRule type="expression" dxfId="206" priority="448">
      <formula>IF(RIGHT(TEXT(P18,"0.#"),1)=".",TRUE,FALSE)</formula>
    </cfRule>
  </conditionalFormatting>
  <conditionalFormatting sqref="Y181">
    <cfRule type="expression" dxfId="205" priority="443">
      <formula>IF(RIGHT(TEXT(Y181,"0.#"),1)=".",FALSE,TRUE)</formula>
    </cfRule>
    <cfRule type="expression" dxfId="204" priority="444">
      <formula>IF(RIGHT(TEXT(Y181,"0.#"),1)=".",TRUE,FALSE)</formula>
    </cfRule>
  </conditionalFormatting>
  <conditionalFormatting sqref="Y190">
    <cfRule type="expression" dxfId="203" priority="439">
      <formula>IF(RIGHT(TEXT(Y190,"0.#"),1)=".",FALSE,TRUE)</formula>
    </cfRule>
    <cfRule type="expression" dxfId="202" priority="440">
      <formula>IF(RIGHT(TEXT(Y190,"0.#"),1)=".",TRUE,FALSE)</formula>
    </cfRule>
  </conditionalFormatting>
  <conditionalFormatting sqref="AK236">
    <cfRule type="expression" dxfId="201" priority="361">
      <formula>IF(RIGHT(TEXT(AK236,"0.#"),1)=".",FALSE,TRUE)</formula>
    </cfRule>
    <cfRule type="expression" dxfId="200" priority="362">
      <formula>IF(RIGHT(TEXT(AK236,"0.#"),1)=".",TRUE,FALSE)</formula>
    </cfRule>
  </conditionalFormatting>
  <conditionalFormatting sqref="AE54:AI54">
    <cfRule type="expression" dxfId="199" priority="311">
      <formula>IF(RIGHT(TEXT(AE54,"0.#"),1)=".",FALSE,TRUE)</formula>
    </cfRule>
    <cfRule type="expression" dxfId="198" priority="312">
      <formula>IF(RIGHT(TEXT(AE54,"0.#"),1)=".",TRUE,FALSE)</formula>
    </cfRule>
  </conditionalFormatting>
  <conditionalFormatting sqref="AD16:AQ17 P13:AX13 P15:AX15 P17:AC17">
    <cfRule type="expression" dxfId="197" priority="269">
      <formula>IF(RIGHT(TEXT(P13,"0.#"),1)=".",FALSE,TRUE)</formula>
    </cfRule>
    <cfRule type="expression" dxfId="196" priority="270">
      <formula>IF(RIGHT(TEXT(P13,"0.#"),1)=".",TRUE,FALSE)</formula>
    </cfRule>
  </conditionalFormatting>
  <conditionalFormatting sqref="P19:AJ19">
    <cfRule type="expression" dxfId="195" priority="267">
      <formula>IF(RIGHT(TEXT(P19,"0.#"),1)=".",FALSE,TRUE)</formula>
    </cfRule>
    <cfRule type="expression" dxfId="194" priority="268">
      <formula>IF(RIGHT(TEXT(P19,"0.#"),1)=".",TRUE,FALSE)</formula>
    </cfRule>
  </conditionalFormatting>
  <conditionalFormatting sqref="AE55:AX55 AJ54:AS54">
    <cfRule type="expression" dxfId="193" priority="263">
      <formula>IF(RIGHT(TEXT(AE54,"0.#"),1)=".",FALSE,TRUE)</formula>
    </cfRule>
    <cfRule type="expression" dxfId="192" priority="264">
      <formula>IF(RIGHT(TEXT(AE54,"0.#"),1)=".",TRUE,FALSE)</formula>
    </cfRule>
  </conditionalFormatting>
  <conditionalFormatting sqref="AE68:AS68">
    <cfRule type="expression" dxfId="191" priority="259">
      <formula>IF(RIGHT(TEXT(AE68,"0.#"),1)=".",FALSE,TRUE)</formula>
    </cfRule>
    <cfRule type="expression" dxfId="190" priority="260">
      <formula>IF(RIGHT(TEXT(AE68,"0.#"),1)=".",TRUE,FALSE)</formula>
    </cfRule>
  </conditionalFormatting>
  <conditionalFormatting sqref="AE95:AI95 AE92:AI92 AE89:AI89 AE86:AI86">
    <cfRule type="expression" dxfId="189" priority="257">
      <formula>IF(RIGHT(TEXT(AE86,"0.#"),1)=".",FALSE,TRUE)</formula>
    </cfRule>
    <cfRule type="expression" dxfId="188" priority="258">
      <formula>IF(RIGHT(TEXT(AE86,"0.#"),1)=".",TRUE,FALSE)</formula>
    </cfRule>
  </conditionalFormatting>
  <conditionalFormatting sqref="AJ95:AX95 AJ92:AX92 AJ89:AX89 AJ86:AX86">
    <cfRule type="expression" dxfId="187" priority="255">
      <formula>IF(RIGHT(TEXT(AJ86,"0.#"),1)=".",FALSE,TRUE)</formula>
    </cfRule>
    <cfRule type="expression" dxfId="186" priority="256">
      <formula>IF(RIGHT(TEXT(AJ86,"0.#"),1)=".",TRUE,FALSE)</formula>
    </cfRule>
  </conditionalFormatting>
  <conditionalFormatting sqref="L100:L103 L98">
    <cfRule type="expression" dxfId="185" priority="253">
      <formula>IF(RIGHT(TEXT(L98,"0.#"),1)=".",FALSE,TRUE)</formula>
    </cfRule>
    <cfRule type="expression" dxfId="184" priority="254">
      <formula>IF(RIGHT(TEXT(L98,"0.#"),1)=".",TRUE,FALSE)</formula>
    </cfRule>
  </conditionalFormatting>
  <conditionalFormatting sqref="R98">
    <cfRule type="expression" dxfId="183" priority="249">
      <formula>IF(RIGHT(TEXT(R98,"0.#"),1)=".",FALSE,TRUE)</formula>
    </cfRule>
    <cfRule type="expression" dxfId="182" priority="250">
      <formula>IF(RIGHT(TEXT(R98,"0.#"),1)=".",TRUE,FALSE)</formula>
    </cfRule>
  </conditionalFormatting>
  <conditionalFormatting sqref="R99:R103">
    <cfRule type="expression" dxfId="181" priority="247">
      <formula>IF(RIGHT(TEXT(R99,"0.#"),1)=".",FALSE,TRUE)</formula>
    </cfRule>
    <cfRule type="expression" dxfId="180" priority="248">
      <formula>IF(RIGHT(TEXT(R99,"0.#"),1)=".",TRUE,FALSE)</formula>
    </cfRule>
  </conditionalFormatting>
  <conditionalFormatting sqref="Y182:Y189 Y180">
    <cfRule type="expression" dxfId="179" priority="245">
      <formula>IF(RIGHT(TEXT(Y180,"0.#"),1)=".",FALSE,TRUE)</formula>
    </cfRule>
    <cfRule type="expression" dxfId="178" priority="246">
      <formula>IF(RIGHT(TEXT(Y180,"0.#"),1)=".",TRUE,FALSE)</formula>
    </cfRule>
  </conditionalFormatting>
  <conditionalFormatting sqref="AU181">
    <cfRule type="expression" dxfId="177" priority="243">
      <formula>IF(RIGHT(TEXT(AU181,"0.#"),1)=".",FALSE,TRUE)</formula>
    </cfRule>
    <cfRule type="expression" dxfId="176" priority="244">
      <formula>IF(RIGHT(TEXT(AU181,"0.#"),1)=".",TRUE,FALSE)</formula>
    </cfRule>
  </conditionalFormatting>
  <conditionalFormatting sqref="AU190">
    <cfRule type="expression" dxfId="175" priority="241">
      <formula>IF(RIGHT(TEXT(AU190,"0.#"),1)=".",FALSE,TRUE)</formula>
    </cfRule>
    <cfRule type="expression" dxfId="174" priority="242">
      <formula>IF(RIGHT(TEXT(AU190,"0.#"),1)=".",TRUE,FALSE)</formula>
    </cfRule>
  </conditionalFormatting>
  <conditionalFormatting sqref="AU182:AU189 AU180">
    <cfRule type="expression" dxfId="173" priority="239">
      <formula>IF(RIGHT(TEXT(AU180,"0.#"),1)=".",FALSE,TRUE)</formula>
    </cfRule>
    <cfRule type="expression" dxfId="172" priority="240">
      <formula>IF(RIGHT(TEXT(AU180,"0.#"),1)=".",TRUE,FALSE)</formula>
    </cfRule>
  </conditionalFormatting>
  <conditionalFormatting sqref="Y220 Y207 Y194">
    <cfRule type="expression" dxfId="171" priority="225">
      <formula>IF(RIGHT(TEXT(Y194,"0.#"),1)=".",FALSE,TRUE)</formula>
    </cfRule>
    <cfRule type="expression" dxfId="170" priority="226">
      <formula>IF(RIGHT(TEXT(Y194,"0.#"),1)=".",TRUE,FALSE)</formula>
    </cfRule>
  </conditionalFormatting>
  <conditionalFormatting sqref="Y229 Y216 Y203">
    <cfRule type="expression" dxfId="169" priority="223">
      <formula>IF(RIGHT(TEXT(Y203,"0.#"),1)=".",FALSE,TRUE)</formula>
    </cfRule>
    <cfRule type="expression" dxfId="168" priority="224">
      <formula>IF(RIGHT(TEXT(Y203,"0.#"),1)=".",TRUE,FALSE)</formula>
    </cfRule>
  </conditionalFormatting>
  <conditionalFormatting sqref="Y221:Y228 Y219 Y208:Y215 Y206 Y195:Y202 Y193">
    <cfRule type="expression" dxfId="167" priority="221">
      <formula>IF(RIGHT(TEXT(Y193,"0.#"),1)=".",FALSE,TRUE)</formula>
    </cfRule>
    <cfRule type="expression" dxfId="166" priority="222">
      <formula>IF(RIGHT(TEXT(Y193,"0.#"),1)=".",TRUE,FALSE)</formula>
    </cfRule>
  </conditionalFormatting>
  <conditionalFormatting sqref="AU220 AU207 AU194">
    <cfRule type="expression" dxfId="165" priority="219">
      <formula>IF(RIGHT(TEXT(AU194,"0.#"),1)=".",FALSE,TRUE)</formula>
    </cfRule>
    <cfRule type="expression" dxfId="164" priority="220">
      <formula>IF(RIGHT(TEXT(AU194,"0.#"),1)=".",TRUE,FALSE)</formula>
    </cfRule>
  </conditionalFormatting>
  <conditionalFormatting sqref="AU229 AU216 AU203">
    <cfRule type="expression" dxfId="163" priority="217">
      <formula>IF(RIGHT(TEXT(AU203,"0.#"),1)=".",FALSE,TRUE)</formula>
    </cfRule>
    <cfRule type="expression" dxfId="162" priority="218">
      <formula>IF(RIGHT(TEXT(AU203,"0.#"),1)=".",TRUE,FALSE)</formula>
    </cfRule>
  </conditionalFormatting>
  <conditionalFormatting sqref="AU221:AU228 AU219 AU208:AU215 AU206 AU195:AU202 AU193">
    <cfRule type="expression" dxfId="161" priority="215">
      <formula>IF(RIGHT(TEXT(AU193,"0.#"),1)=".",FALSE,TRUE)</formula>
    </cfRule>
    <cfRule type="expression" dxfId="160" priority="216">
      <formula>IF(RIGHT(TEXT(AU193,"0.#"),1)=".",TRUE,FALSE)</formula>
    </cfRule>
  </conditionalFormatting>
  <conditionalFormatting sqref="AE56:AI56">
    <cfRule type="expression" dxfId="159" priority="189">
      <formula>IF(AND(AE56&gt;=0, RIGHT(TEXT(AE56,"0.#"),1)&lt;&gt;"."),TRUE,FALSE)</formula>
    </cfRule>
    <cfRule type="expression" dxfId="158" priority="190">
      <formula>IF(AND(AE56&gt;=0, RIGHT(TEXT(AE56,"0.#"),1)="."),TRUE,FALSE)</formula>
    </cfRule>
    <cfRule type="expression" dxfId="157" priority="191">
      <formula>IF(AND(AE56&lt;0, RIGHT(TEXT(AE56,"0.#"),1)&lt;&gt;"."),TRUE,FALSE)</formula>
    </cfRule>
    <cfRule type="expression" dxfId="156" priority="192">
      <formula>IF(AND(AE56&lt;0, RIGHT(TEXT(AE56,"0.#"),1)="."),TRUE,FALSE)</formula>
    </cfRule>
  </conditionalFormatting>
  <conditionalFormatting sqref="AJ56:AS56">
    <cfRule type="expression" dxfId="155" priority="185">
      <formula>IF(AND(AJ56&gt;=0, RIGHT(TEXT(AJ56,"0.#"),1)&lt;&gt;"."),TRUE,FALSE)</formula>
    </cfRule>
    <cfRule type="expression" dxfId="154" priority="186">
      <formula>IF(AND(AJ56&gt;=0, RIGHT(TEXT(AJ56,"0.#"),1)="."),TRUE,FALSE)</formula>
    </cfRule>
    <cfRule type="expression" dxfId="153" priority="187">
      <formula>IF(AND(AJ56&lt;0, RIGHT(TEXT(AJ56,"0.#"),1)&lt;&gt;"."),TRUE,FALSE)</formula>
    </cfRule>
    <cfRule type="expression" dxfId="152" priority="188">
      <formula>IF(AND(AJ56&lt;0, RIGHT(TEXT(AJ56,"0.#"),1)="."),TRUE,FALSE)</formula>
    </cfRule>
  </conditionalFormatting>
  <conditionalFormatting sqref="AK239:AK265">
    <cfRule type="expression" dxfId="151" priority="173">
      <formula>IF(RIGHT(TEXT(AK239,"0.#"),1)=".",FALSE,TRUE)</formula>
    </cfRule>
    <cfRule type="expression" dxfId="150" priority="174">
      <formula>IF(RIGHT(TEXT(AK239,"0.#"),1)=".",TRUE,FALSE)</formula>
    </cfRule>
  </conditionalFormatting>
  <conditionalFormatting sqref="AU239:AX265">
    <cfRule type="expression" dxfId="149" priority="169">
      <formula>IF(AND(AU239&gt;=0, RIGHT(TEXT(AU239,"0.#"),1)&lt;&gt;"."),TRUE,FALSE)</formula>
    </cfRule>
    <cfRule type="expression" dxfId="148" priority="170">
      <formula>IF(AND(AU239&gt;=0, RIGHT(TEXT(AU239,"0.#"),1)="."),TRUE,FALSE)</formula>
    </cfRule>
    <cfRule type="expression" dxfId="147" priority="171">
      <formula>IF(AND(AU239&lt;0, RIGHT(TEXT(AU239,"0.#"),1)&lt;&gt;"."),TRUE,FALSE)</formula>
    </cfRule>
    <cfRule type="expression" dxfId="146" priority="172">
      <formula>IF(AND(AU239&lt;0, RIGHT(TEXT(AU239,"0.#"),1)="."),TRUE,FALSE)</formula>
    </cfRule>
  </conditionalFormatting>
  <conditionalFormatting sqref="AK270:AK298">
    <cfRule type="expression" dxfId="145" priority="161">
      <formula>IF(RIGHT(TEXT(AK270,"0.#"),1)=".",FALSE,TRUE)</formula>
    </cfRule>
    <cfRule type="expression" dxfId="144" priority="162">
      <formula>IF(RIGHT(TEXT(AK270,"0.#"),1)=".",TRUE,FALSE)</formula>
    </cfRule>
  </conditionalFormatting>
  <conditionalFormatting sqref="AU270:AX298">
    <cfRule type="expression" dxfId="143" priority="157">
      <formula>IF(AND(AU270&gt;=0, RIGHT(TEXT(AU270,"0.#"),1)&lt;&gt;"."),TRUE,FALSE)</formula>
    </cfRule>
    <cfRule type="expression" dxfId="142" priority="158">
      <formula>IF(AND(AU270&gt;=0, RIGHT(TEXT(AU270,"0.#"),1)="."),TRUE,FALSE)</formula>
    </cfRule>
    <cfRule type="expression" dxfId="141" priority="159">
      <formula>IF(AND(AU270&lt;0, RIGHT(TEXT(AU270,"0.#"),1)&lt;&gt;"."),TRUE,FALSE)</formula>
    </cfRule>
    <cfRule type="expression" dxfId="140" priority="160">
      <formula>IF(AND(AU270&lt;0, RIGHT(TEXT(AU270,"0.#"),1)="."),TRUE,FALSE)</formula>
    </cfRule>
  </conditionalFormatting>
  <conditionalFormatting sqref="AK302">
    <cfRule type="expression" dxfId="139" priority="155">
      <formula>IF(RIGHT(TEXT(AK302,"0.#"),1)=".",FALSE,TRUE)</formula>
    </cfRule>
    <cfRule type="expression" dxfId="138" priority="156">
      <formula>IF(RIGHT(TEXT(AK302,"0.#"),1)=".",TRUE,FALSE)</formula>
    </cfRule>
  </conditionalFormatting>
  <conditionalFormatting sqref="AU302:AX302">
    <cfRule type="expression" dxfId="137" priority="151">
      <formula>IF(AND(AU302&gt;=0, RIGHT(TEXT(AU302,"0.#"),1)&lt;&gt;"."),TRUE,FALSE)</formula>
    </cfRule>
    <cfRule type="expression" dxfId="136" priority="152">
      <formula>IF(AND(AU302&gt;=0, RIGHT(TEXT(AU302,"0.#"),1)="."),TRUE,FALSE)</formula>
    </cfRule>
    <cfRule type="expression" dxfId="135" priority="153">
      <formula>IF(AND(AU302&lt;0, RIGHT(TEXT(AU302,"0.#"),1)&lt;&gt;"."),TRUE,FALSE)</formula>
    </cfRule>
    <cfRule type="expression" dxfId="134" priority="154">
      <formula>IF(AND(AU302&lt;0, RIGHT(TEXT(AU302,"0.#"),1)="."),TRUE,FALSE)</formula>
    </cfRule>
  </conditionalFormatting>
  <conditionalFormatting sqref="AK303:AK331">
    <cfRule type="expression" dxfId="133" priority="149">
      <formula>IF(RIGHT(TEXT(AK303,"0.#"),1)=".",FALSE,TRUE)</formula>
    </cfRule>
    <cfRule type="expression" dxfId="132" priority="150">
      <formula>IF(RIGHT(TEXT(AK303,"0.#"),1)=".",TRUE,FALSE)</formula>
    </cfRule>
  </conditionalFormatting>
  <conditionalFormatting sqref="AU303:AX331">
    <cfRule type="expression" dxfId="131" priority="145">
      <formula>IF(AND(AU303&gt;=0, RIGHT(TEXT(AU303,"0.#"),1)&lt;&gt;"."),TRUE,FALSE)</formula>
    </cfRule>
    <cfRule type="expression" dxfId="130" priority="146">
      <formula>IF(AND(AU303&gt;=0, RIGHT(TEXT(AU303,"0.#"),1)="."),TRUE,FALSE)</formula>
    </cfRule>
    <cfRule type="expression" dxfId="129" priority="147">
      <formula>IF(AND(AU303&lt;0, RIGHT(TEXT(AU303,"0.#"),1)&lt;&gt;"."),TRUE,FALSE)</formula>
    </cfRule>
    <cfRule type="expression" dxfId="128" priority="148">
      <formula>IF(AND(AU303&lt;0, RIGHT(TEXT(AU303,"0.#"),1)="."),TRUE,FALSE)</formula>
    </cfRule>
  </conditionalFormatting>
  <conditionalFormatting sqref="AK335">
    <cfRule type="expression" dxfId="127" priority="143">
      <formula>IF(RIGHT(TEXT(AK335,"0.#"),1)=".",FALSE,TRUE)</formula>
    </cfRule>
    <cfRule type="expression" dxfId="126" priority="144">
      <formula>IF(RIGHT(TEXT(AK335,"0.#"),1)=".",TRUE,FALSE)</formula>
    </cfRule>
  </conditionalFormatting>
  <conditionalFormatting sqref="AU335:AX335">
    <cfRule type="expression" dxfId="125" priority="139">
      <formula>IF(AND(AU335&gt;=0, RIGHT(TEXT(AU335,"0.#"),1)&lt;&gt;"."),TRUE,FALSE)</formula>
    </cfRule>
    <cfRule type="expression" dxfId="124" priority="140">
      <formula>IF(AND(AU335&gt;=0, RIGHT(TEXT(AU335,"0.#"),1)="."),TRUE,FALSE)</formula>
    </cfRule>
    <cfRule type="expression" dxfId="123" priority="141">
      <formula>IF(AND(AU335&lt;0, RIGHT(TEXT(AU335,"0.#"),1)&lt;&gt;"."),TRUE,FALSE)</formula>
    </cfRule>
    <cfRule type="expression" dxfId="122" priority="142">
      <formula>IF(AND(AU335&lt;0, RIGHT(TEXT(AU335,"0.#"),1)="."),TRUE,FALSE)</formula>
    </cfRule>
  </conditionalFormatting>
  <conditionalFormatting sqref="AK336:AK364">
    <cfRule type="expression" dxfId="121" priority="137">
      <formula>IF(RIGHT(TEXT(AK336,"0.#"),1)=".",FALSE,TRUE)</formula>
    </cfRule>
    <cfRule type="expression" dxfId="120" priority="138">
      <formula>IF(RIGHT(TEXT(AK336,"0.#"),1)=".",TRUE,FALSE)</formula>
    </cfRule>
  </conditionalFormatting>
  <conditionalFormatting sqref="AU336:AX364">
    <cfRule type="expression" dxfId="119" priority="133">
      <formula>IF(AND(AU336&gt;=0, RIGHT(TEXT(AU336,"0.#"),1)&lt;&gt;"."),TRUE,FALSE)</formula>
    </cfRule>
    <cfRule type="expression" dxfId="118" priority="134">
      <formula>IF(AND(AU336&gt;=0, RIGHT(TEXT(AU336,"0.#"),1)="."),TRUE,FALSE)</formula>
    </cfRule>
    <cfRule type="expression" dxfId="117" priority="135">
      <formula>IF(AND(AU336&lt;0, RIGHT(TEXT(AU336,"0.#"),1)&lt;&gt;"."),TRUE,FALSE)</formula>
    </cfRule>
    <cfRule type="expression" dxfId="116" priority="136">
      <formula>IF(AND(AU336&lt;0, RIGHT(TEXT(AU336,"0.#"),1)="."),TRUE,FALSE)</formula>
    </cfRule>
  </conditionalFormatting>
  <conditionalFormatting sqref="AK368">
    <cfRule type="expression" dxfId="115" priority="131">
      <formula>IF(RIGHT(TEXT(AK368,"0.#"),1)=".",FALSE,TRUE)</formula>
    </cfRule>
    <cfRule type="expression" dxfId="114" priority="132">
      <formula>IF(RIGHT(TEXT(AK368,"0.#"),1)=".",TRUE,FALSE)</formula>
    </cfRule>
  </conditionalFormatting>
  <conditionalFormatting sqref="AU368:AX368">
    <cfRule type="expression" dxfId="113" priority="127">
      <formula>IF(AND(AU368&gt;=0, RIGHT(TEXT(AU368,"0.#"),1)&lt;&gt;"."),TRUE,FALSE)</formula>
    </cfRule>
    <cfRule type="expression" dxfId="112" priority="128">
      <formula>IF(AND(AU368&gt;=0, RIGHT(TEXT(AU368,"0.#"),1)="."),TRUE,FALSE)</formula>
    </cfRule>
    <cfRule type="expression" dxfId="111" priority="129">
      <formula>IF(AND(AU368&lt;0, RIGHT(TEXT(AU368,"0.#"),1)&lt;&gt;"."),TRUE,FALSE)</formula>
    </cfRule>
    <cfRule type="expression" dxfId="110" priority="130">
      <formula>IF(AND(AU368&lt;0, RIGHT(TEXT(AU368,"0.#"),1)="."),TRUE,FALSE)</formula>
    </cfRule>
  </conditionalFormatting>
  <conditionalFormatting sqref="AK369:AK397">
    <cfRule type="expression" dxfId="109" priority="125">
      <formula>IF(RIGHT(TEXT(AK369,"0.#"),1)=".",FALSE,TRUE)</formula>
    </cfRule>
    <cfRule type="expression" dxfId="108" priority="126">
      <formula>IF(RIGHT(TEXT(AK369,"0.#"),1)=".",TRUE,FALSE)</formula>
    </cfRule>
  </conditionalFormatting>
  <conditionalFormatting sqref="AU369:AX397">
    <cfRule type="expression" dxfId="107" priority="121">
      <formula>IF(AND(AU369&gt;=0, RIGHT(TEXT(AU369,"0.#"),1)&lt;&gt;"."),TRUE,FALSE)</formula>
    </cfRule>
    <cfRule type="expression" dxfId="106" priority="122">
      <formula>IF(AND(AU369&gt;=0, RIGHT(TEXT(AU369,"0.#"),1)="."),TRUE,FALSE)</formula>
    </cfRule>
    <cfRule type="expression" dxfId="105" priority="123">
      <formula>IF(AND(AU369&lt;0, RIGHT(TEXT(AU369,"0.#"),1)&lt;&gt;"."),TRUE,FALSE)</formula>
    </cfRule>
    <cfRule type="expression" dxfId="104" priority="124">
      <formula>IF(AND(AU369&lt;0, RIGHT(TEXT(AU369,"0.#"),1)="."),TRUE,FALSE)</formula>
    </cfRule>
  </conditionalFormatting>
  <conditionalFormatting sqref="AK401">
    <cfRule type="expression" dxfId="103" priority="119">
      <formula>IF(RIGHT(TEXT(AK401,"0.#"),1)=".",FALSE,TRUE)</formula>
    </cfRule>
    <cfRule type="expression" dxfId="102" priority="120">
      <formula>IF(RIGHT(TEXT(AK401,"0.#"),1)=".",TRUE,FALSE)</formula>
    </cfRule>
  </conditionalFormatting>
  <conditionalFormatting sqref="AU401:AX401">
    <cfRule type="expression" dxfId="101" priority="115">
      <formula>IF(AND(AU401&gt;=0, RIGHT(TEXT(AU401,"0.#"),1)&lt;&gt;"."),TRUE,FALSE)</formula>
    </cfRule>
    <cfRule type="expression" dxfId="100" priority="116">
      <formula>IF(AND(AU401&gt;=0, RIGHT(TEXT(AU401,"0.#"),1)="."),TRUE,FALSE)</formula>
    </cfRule>
    <cfRule type="expression" dxfId="99" priority="117">
      <formula>IF(AND(AU401&lt;0, RIGHT(TEXT(AU401,"0.#"),1)&lt;&gt;"."),TRUE,FALSE)</formula>
    </cfRule>
    <cfRule type="expression" dxfId="98" priority="118">
      <formula>IF(AND(AU401&lt;0, RIGHT(TEXT(AU401,"0.#"),1)="."),TRUE,FALSE)</formula>
    </cfRule>
  </conditionalFormatting>
  <conditionalFormatting sqref="AK402:AK430">
    <cfRule type="expression" dxfId="97" priority="113">
      <formula>IF(RIGHT(TEXT(AK402,"0.#"),1)=".",FALSE,TRUE)</formula>
    </cfRule>
    <cfRule type="expression" dxfId="96" priority="114">
      <formula>IF(RIGHT(TEXT(AK402,"0.#"),1)=".",TRUE,FALSE)</formula>
    </cfRule>
  </conditionalFormatting>
  <conditionalFormatting sqref="AU402:AX430">
    <cfRule type="expression" dxfId="95" priority="109">
      <formula>IF(AND(AU402&gt;=0, RIGHT(TEXT(AU402,"0.#"),1)&lt;&gt;"."),TRUE,FALSE)</formula>
    </cfRule>
    <cfRule type="expression" dxfId="94" priority="110">
      <formula>IF(AND(AU402&gt;=0, RIGHT(TEXT(AU402,"0.#"),1)="."),TRUE,FALSE)</formula>
    </cfRule>
    <cfRule type="expression" dxfId="93" priority="111">
      <formula>IF(AND(AU402&lt;0, RIGHT(TEXT(AU402,"0.#"),1)&lt;&gt;"."),TRUE,FALSE)</formula>
    </cfRule>
    <cfRule type="expression" dxfId="92" priority="112">
      <formula>IF(AND(AU402&lt;0, RIGHT(TEXT(AU402,"0.#"),1)="."),TRUE,FALSE)</formula>
    </cfRule>
  </conditionalFormatting>
  <conditionalFormatting sqref="AK434">
    <cfRule type="expression" dxfId="91" priority="107">
      <formula>IF(RIGHT(TEXT(AK434,"0.#"),1)=".",FALSE,TRUE)</formula>
    </cfRule>
    <cfRule type="expression" dxfId="90" priority="108">
      <formula>IF(RIGHT(TEXT(AK434,"0.#"),1)=".",TRUE,FALSE)</formula>
    </cfRule>
  </conditionalFormatting>
  <conditionalFormatting sqref="AU434:AX434">
    <cfRule type="expression" dxfId="89" priority="103">
      <formula>IF(AND(AU434&gt;=0, RIGHT(TEXT(AU434,"0.#"),1)&lt;&gt;"."),TRUE,FALSE)</formula>
    </cfRule>
    <cfRule type="expression" dxfId="88" priority="104">
      <formula>IF(AND(AU434&gt;=0, RIGHT(TEXT(AU434,"0.#"),1)="."),TRUE,FALSE)</formula>
    </cfRule>
    <cfRule type="expression" dxfId="87" priority="105">
      <formula>IF(AND(AU434&lt;0, RIGHT(TEXT(AU434,"0.#"),1)&lt;&gt;"."),TRUE,FALSE)</formula>
    </cfRule>
    <cfRule type="expression" dxfId="86" priority="106">
      <formula>IF(AND(AU434&lt;0, RIGHT(TEXT(AU434,"0.#"),1)="."),TRUE,FALSE)</formula>
    </cfRule>
  </conditionalFormatting>
  <conditionalFormatting sqref="AK435:AK463">
    <cfRule type="expression" dxfId="85" priority="101">
      <formula>IF(RIGHT(TEXT(AK435,"0.#"),1)=".",FALSE,TRUE)</formula>
    </cfRule>
    <cfRule type="expression" dxfId="84" priority="102">
      <formula>IF(RIGHT(TEXT(AK435,"0.#"),1)=".",TRUE,FALSE)</formula>
    </cfRule>
  </conditionalFormatting>
  <conditionalFormatting sqref="AU435:AX463">
    <cfRule type="expression" dxfId="83" priority="97">
      <formula>IF(AND(AU435&gt;=0, RIGHT(TEXT(AU435,"0.#"),1)&lt;&gt;"."),TRUE,FALSE)</formula>
    </cfRule>
    <cfRule type="expression" dxfId="82" priority="98">
      <formula>IF(AND(AU435&gt;=0, RIGHT(TEXT(AU435,"0.#"),1)="."),TRUE,FALSE)</formula>
    </cfRule>
    <cfRule type="expression" dxfId="81" priority="99">
      <formula>IF(AND(AU435&lt;0, RIGHT(TEXT(AU435,"0.#"),1)&lt;&gt;"."),TRUE,FALSE)</formula>
    </cfRule>
    <cfRule type="expression" dxfId="80" priority="100">
      <formula>IF(AND(AU435&lt;0, RIGHT(TEXT(AU435,"0.#"),1)="."),TRUE,FALSE)</formula>
    </cfRule>
  </conditionalFormatting>
  <conditionalFormatting sqref="AK467">
    <cfRule type="expression" dxfId="79" priority="95">
      <formula>IF(RIGHT(TEXT(AK467,"0.#"),1)=".",FALSE,TRUE)</formula>
    </cfRule>
    <cfRule type="expression" dxfId="78" priority="96">
      <formula>IF(RIGHT(TEXT(AK467,"0.#"),1)=".",TRUE,FALSE)</formula>
    </cfRule>
  </conditionalFormatting>
  <conditionalFormatting sqref="AU467:AX467">
    <cfRule type="expression" dxfId="77" priority="91">
      <formula>IF(AND(AU467&gt;=0, RIGHT(TEXT(AU467,"0.#"),1)&lt;&gt;"."),TRUE,FALSE)</formula>
    </cfRule>
    <cfRule type="expression" dxfId="76" priority="92">
      <formula>IF(AND(AU467&gt;=0, RIGHT(TEXT(AU467,"0.#"),1)="."),TRUE,FALSE)</formula>
    </cfRule>
    <cfRule type="expression" dxfId="75" priority="93">
      <formula>IF(AND(AU467&lt;0, RIGHT(TEXT(AU467,"0.#"),1)&lt;&gt;"."),TRUE,FALSE)</formula>
    </cfRule>
    <cfRule type="expression" dxfId="74" priority="94">
      <formula>IF(AND(AU467&lt;0, RIGHT(TEXT(AU467,"0.#"),1)="."),TRUE,FALSE)</formula>
    </cfRule>
  </conditionalFormatting>
  <conditionalFormatting sqref="AK468:AK496">
    <cfRule type="expression" dxfId="73" priority="89">
      <formula>IF(RIGHT(TEXT(AK468,"0.#"),1)=".",FALSE,TRUE)</formula>
    </cfRule>
    <cfRule type="expression" dxfId="72" priority="90">
      <formula>IF(RIGHT(TEXT(AK468,"0.#"),1)=".",TRUE,FALSE)</formula>
    </cfRule>
  </conditionalFormatting>
  <conditionalFormatting sqref="AU468:AX496">
    <cfRule type="expression" dxfId="71" priority="85">
      <formula>IF(AND(AU468&gt;=0, RIGHT(TEXT(AU468,"0.#"),1)&lt;&gt;"."),TRUE,FALSE)</formula>
    </cfRule>
    <cfRule type="expression" dxfId="70" priority="86">
      <formula>IF(AND(AU468&gt;=0, RIGHT(TEXT(AU468,"0.#"),1)="."),TRUE,FALSE)</formula>
    </cfRule>
    <cfRule type="expression" dxfId="69" priority="87">
      <formula>IF(AND(AU468&lt;0, RIGHT(TEXT(AU468,"0.#"),1)&lt;&gt;"."),TRUE,FALSE)</formula>
    </cfRule>
    <cfRule type="expression" dxfId="68" priority="88">
      <formula>IF(AND(AU468&lt;0, RIGHT(TEXT(AU468,"0.#"),1)="."),TRUE,FALSE)</formula>
    </cfRule>
  </conditionalFormatting>
  <conditionalFormatting sqref="AO24:AX24 AO23:AS23">
    <cfRule type="expression" dxfId="67" priority="83">
      <formula>IF(RIGHT(TEXT(AO23,"0.#"),1)=".",FALSE,TRUE)</formula>
    </cfRule>
    <cfRule type="expression" dxfId="66" priority="84">
      <formula>IF(RIGHT(TEXT(AO23,"0.#"),1)=".",TRUE,FALSE)</formula>
    </cfRule>
  </conditionalFormatting>
  <conditionalFormatting sqref="AO25:AS25">
    <cfRule type="expression" dxfId="65" priority="71">
      <formula>IF(AND(AO25&gt;=0, RIGHT(TEXT(AO25,"0.#"),1)&lt;&gt;"."),TRUE,FALSE)</formula>
    </cfRule>
    <cfRule type="expression" dxfId="64" priority="72">
      <formula>IF(AND(AO25&gt;=0, RIGHT(TEXT(AO25,"0.#"),1)="."),TRUE,FALSE)</formula>
    </cfRule>
    <cfRule type="expression" dxfId="63" priority="73">
      <formula>IF(AND(AO25&lt;0, RIGHT(TEXT(AO25,"0.#"),1)&lt;&gt;"."),TRUE,FALSE)</formula>
    </cfRule>
    <cfRule type="expression" dxfId="62" priority="74">
      <formula>IF(AND(AO25&lt;0, RIGHT(TEXT(AO25,"0.#"),1)="."),TRUE,FALSE)</formula>
    </cfRule>
  </conditionalFormatting>
  <conditionalFormatting sqref="AU236:AX236">
    <cfRule type="expression" dxfId="61" priority="59">
      <formula>IF(AND(AU236&gt;=0, RIGHT(TEXT(AU236,"0.#"),1)&lt;&gt;"."),TRUE,FALSE)</formula>
    </cfRule>
    <cfRule type="expression" dxfId="60" priority="60">
      <formula>IF(AND(AU236&gt;=0, RIGHT(TEXT(AU236,"0.#"),1)="."),TRUE,FALSE)</formula>
    </cfRule>
    <cfRule type="expression" dxfId="59" priority="61">
      <formula>IF(AND(AU236&lt;0, RIGHT(TEXT(AU236,"0.#"),1)&lt;&gt;"."),TRUE,FALSE)</formula>
    </cfRule>
    <cfRule type="expression" dxfId="58" priority="62">
      <formula>IF(AND(AU236&lt;0, RIGHT(TEXT(AU236,"0.#"),1)="."),TRUE,FALSE)</formula>
    </cfRule>
  </conditionalFormatting>
  <conditionalFormatting sqref="AE43:AI43 AE38:AI38 AE33:AI33 AE28:AI28">
    <cfRule type="expression" dxfId="57" priority="57">
      <formula>IF(RIGHT(TEXT(AE28,"0.#"),1)=".",FALSE,TRUE)</formula>
    </cfRule>
    <cfRule type="expression" dxfId="56" priority="58">
      <formula>IF(RIGHT(TEXT(AE28,"0.#"),1)=".",TRUE,FALSE)</formula>
    </cfRule>
  </conditionalFormatting>
  <conditionalFormatting sqref="AE44:AX44 AJ43:AS43 AE39:AX39 AJ38:AS38 AE34:AX34 AJ33:AS33 AE29:AX29 AJ28:AS28">
    <cfRule type="expression" dxfId="55" priority="55">
      <formula>IF(RIGHT(TEXT(AE28,"0.#"),1)=".",FALSE,TRUE)</formula>
    </cfRule>
    <cfRule type="expression" dxfId="54" priority="56">
      <formula>IF(RIGHT(TEXT(AE28,"0.#"),1)=".",TRUE,FALSE)</formula>
    </cfRule>
  </conditionalFormatting>
  <conditionalFormatting sqref="AE45:AI45 AE40:AI40 AE35:AI35 AE30:AI30">
    <cfRule type="expression" dxfId="53" priority="51">
      <formula>IF(AND(AE30&gt;=0, RIGHT(TEXT(AE30,"0.#"),1)&lt;&gt;"."),TRUE,FALSE)</formula>
    </cfRule>
    <cfRule type="expression" dxfId="52" priority="52">
      <formula>IF(AND(AE30&gt;=0, RIGHT(TEXT(AE30,"0.#"),1)="."),TRUE,FALSE)</formula>
    </cfRule>
    <cfRule type="expression" dxfId="51" priority="53">
      <formula>IF(AND(AE30&lt;0, RIGHT(TEXT(AE30,"0.#"),1)&lt;&gt;"."),TRUE,FALSE)</formula>
    </cfRule>
    <cfRule type="expression" dxfId="50" priority="54">
      <formula>IF(AND(AE30&lt;0, RIGHT(TEXT(AE30,"0.#"),1)="."),TRUE,FALSE)</formula>
    </cfRule>
  </conditionalFormatting>
  <conditionalFormatting sqref="AJ45:AS45 AJ40:AS40 AJ35:AS35 AJ30:AS30">
    <cfRule type="expression" dxfId="49" priority="47">
      <formula>IF(AND(AJ30&gt;=0, RIGHT(TEXT(AJ30,"0.#"),1)&lt;&gt;"."),TRUE,FALSE)</formula>
    </cfRule>
    <cfRule type="expression" dxfId="48" priority="48">
      <formula>IF(AND(AJ30&gt;=0, RIGHT(TEXT(AJ30,"0.#"),1)="."),TRUE,FALSE)</formula>
    </cfRule>
    <cfRule type="expression" dxfId="47" priority="49">
      <formula>IF(AND(AJ30&lt;0, RIGHT(TEXT(AJ30,"0.#"),1)&lt;&gt;"."),TRUE,FALSE)</formula>
    </cfRule>
    <cfRule type="expression" dxfId="46" priority="50">
      <formula>IF(AND(AJ30&lt;0, RIGHT(TEXT(AJ30,"0.#"),1)="."),TRUE,FALSE)</formula>
    </cfRule>
  </conditionalFormatting>
  <conditionalFormatting sqref="AE64:AI64 AE59:AI59">
    <cfRule type="expression" dxfId="45" priority="45">
      <formula>IF(RIGHT(TEXT(AE59,"0.#"),1)=".",FALSE,TRUE)</formula>
    </cfRule>
    <cfRule type="expression" dxfId="44" priority="46">
      <formula>IF(RIGHT(TEXT(AE59,"0.#"),1)=".",TRUE,FALSE)</formula>
    </cfRule>
  </conditionalFormatting>
  <conditionalFormatting sqref="AE65:AX65 AJ64:AS64 AE60:AX60 AJ59:AS59">
    <cfRule type="expression" dxfId="43" priority="43">
      <formula>IF(RIGHT(TEXT(AE59,"0.#"),1)=".",FALSE,TRUE)</formula>
    </cfRule>
    <cfRule type="expression" dxfId="42" priority="44">
      <formula>IF(RIGHT(TEXT(AE59,"0.#"),1)=".",TRUE,FALSE)</formula>
    </cfRule>
  </conditionalFormatting>
  <conditionalFormatting sqref="AE66:AI66 AE61:AI61">
    <cfRule type="expression" dxfId="41" priority="39">
      <formula>IF(AND(AE61&gt;=0, RIGHT(TEXT(AE61,"0.#"),1)&lt;&gt;"."),TRUE,FALSE)</formula>
    </cfRule>
    <cfRule type="expression" dxfId="40" priority="40">
      <formula>IF(AND(AE61&gt;=0, RIGHT(TEXT(AE61,"0.#"),1)="."),TRUE,FALSE)</formula>
    </cfRule>
    <cfRule type="expression" dxfId="39" priority="41">
      <formula>IF(AND(AE61&lt;0, RIGHT(TEXT(AE61,"0.#"),1)&lt;&gt;"."),TRUE,FALSE)</formula>
    </cfRule>
    <cfRule type="expression" dxfId="38" priority="42">
      <formula>IF(AND(AE61&lt;0, RIGHT(TEXT(AE61,"0.#"),1)="."),TRUE,FALSE)</formula>
    </cfRule>
  </conditionalFormatting>
  <conditionalFormatting sqref="AJ66:AS66 AJ61:AS61">
    <cfRule type="expression" dxfId="37" priority="35">
      <formula>IF(AND(AJ61&gt;=0, RIGHT(TEXT(AJ61,"0.#"),1)&lt;&gt;"."),TRUE,FALSE)</formula>
    </cfRule>
    <cfRule type="expression" dxfId="36" priority="36">
      <formula>IF(AND(AJ61&gt;=0, RIGHT(TEXT(AJ61,"0.#"),1)="."),TRUE,FALSE)</formula>
    </cfRule>
    <cfRule type="expression" dxfId="35" priority="37">
      <formula>IF(AND(AJ61&lt;0, RIGHT(TEXT(AJ61,"0.#"),1)&lt;&gt;"."),TRUE,FALSE)</formula>
    </cfRule>
    <cfRule type="expression" dxfId="34" priority="38">
      <formula>IF(AND(AJ61&lt;0, RIGHT(TEXT(AJ61,"0.#"),1)="."),TRUE,FALSE)</formula>
    </cfRule>
  </conditionalFormatting>
  <conditionalFormatting sqref="AE81:AX81 AE78:AX78 AE75:AX75 AE72:AX72">
    <cfRule type="expression" dxfId="33" priority="33">
      <formula>IF(RIGHT(TEXT(AE72,"0.#"),1)=".",FALSE,TRUE)</formula>
    </cfRule>
    <cfRule type="expression" dxfId="32" priority="34">
      <formula>IF(RIGHT(TEXT(AE72,"0.#"),1)=".",TRUE,FALSE)</formula>
    </cfRule>
  </conditionalFormatting>
  <conditionalFormatting sqref="AE80:AS80 AE77:AS77 AE74:AS74 AE71:AS71">
    <cfRule type="expression" dxfId="31" priority="31">
      <formula>IF(RIGHT(TEXT(AE71,"0.#"),1)=".",FALSE,TRUE)</formula>
    </cfRule>
    <cfRule type="expression" dxfId="30" priority="32">
      <formula>IF(RIGHT(TEXT(AE71,"0.#"),1)=".",TRUE,FALSE)</formula>
    </cfRule>
  </conditionalFormatting>
  <conditionalFormatting sqref="AE23:AI23">
    <cfRule type="expression" dxfId="29" priority="29">
      <formula>IF(RIGHT(TEXT(AE23,"0.#"),1)=".",FALSE,TRUE)</formula>
    </cfRule>
    <cfRule type="expression" dxfId="28" priority="30">
      <formula>IF(RIGHT(TEXT(AE23,"0.#"),1)=".",TRUE,FALSE)</formula>
    </cfRule>
  </conditionalFormatting>
  <conditionalFormatting sqref="AE24:AI24">
    <cfRule type="expression" dxfId="27" priority="27">
      <formula>IF(RIGHT(TEXT(AE24,"0.#"),1)=".",FALSE,TRUE)</formula>
    </cfRule>
    <cfRule type="expression" dxfId="26" priority="28">
      <formula>IF(RIGHT(TEXT(AE24,"0.#"),1)=".",TRUE,FALSE)</formula>
    </cfRule>
  </conditionalFormatting>
  <conditionalFormatting sqref="AJ23:AN23">
    <cfRule type="expression" dxfId="25" priority="25">
      <formula>IF(RIGHT(TEXT(AJ23,"0.#"),1)=".",FALSE,TRUE)</formula>
    </cfRule>
    <cfRule type="expression" dxfId="24" priority="26">
      <formula>IF(RIGHT(TEXT(AJ23,"0.#"),1)=".",TRUE,FALSE)</formula>
    </cfRule>
  </conditionalFormatting>
  <conditionalFormatting sqref="AJ24:AN24">
    <cfRule type="expression" dxfId="23" priority="23">
      <formula>IF(RIGHT(TEXT(AJ24,"0.#"),1)=".",FALSE,TRUE)</formula>
    </cfRule>
    <cfRule type="expression" dxfId="22" priority="24">
      <formula>IF(RIGHT(TEXT(AJ24,"0.#"),1)=".",TRUE,FALSE)</formula>
    </cfRule>
  </conditionalFormatting>
  <conditionalFormatting sqref="AE25:AI25">
    <cfRule type="expression" dxfId="21" priority="21">
      <formula>IF(RIGHT(TEXT(AE25,"0.#"),1)=".",FALSE,TRUE)</formula>
    </cfRule>
    <cfRule type="expression" dxfId="20" priority="22">
      <formula>IF(RIGHT(TEXT(AE25,"0.#"),1)=".",TRUE,FALSE)</formula>
    </cfRule>
  </conditionalFormatting>
  <conditionalFormatting sqref="AJ25:AN25">
    <cfRule type="expression" dxfId="19" priority="19">
      <formula>IF(RIGHT(TEXT(AJ25,"0.#"),1)=".",FALSE,TRUE)</formula>
    </cfRule>
    <cfRule type="expression" dxfId="18" priority="20">
      <formula>IF(RIGHT(TEXT(AJ25,"0.#"),1)=".",TRUE,FALSE)</formula>
    </cfRule>
  </conditionalFormatting>
  <conditionalFormatting sqref="AK269">
    <cfRule type="expression" dxfId="17" priority="17">
      <formula>IF(RIGHT(TEXT(AK269,"0.#"),1)=".",FALSE,TRUE)</formula>
    </cfRule>
    <cfRule type="expression" dxfId="16" priority="18">
      <formula>IF(RIGHT(TEXT(AK269,"0.#"),1)=".",TRUE,FALSE)</formula>
    </cfRule>
  </conditionalFormatting>
  <conditionalFormatting sqref="AU269:AX269">
    <cfRule type="expression" dxfId="15" priority="13">
      <formula>IF(AND(AU269&gt;=0, RIGHT(TEXT(AU269,"0.#"),1)&lt;&gt;"."),TRUE,FALSE)</formula>
    </cfRule>
    <cfRule type="expression" dxfId="14" priority="14">
      <formula>IF(AND(AU269&gt;=0, RIGHT(TEXT(AU269,"0.#"),1)="."),TRUE,FALSE)</formula>
    </cfRule>
    <cfRule type="expression" dxfId="13" priority="15">
      <formula>IF(AND(AU269&lt;0, RIGHT(TEXT(AU269,"0.#"),1)&lt;&gt;"."),TRUE,FALSE)</formula>
    </cfRule>
    <cfRule type="expression" dxfId="12" priority="16">
      <formula>IF(AND(AU269&lt;0, RIGHT(TEXT(AU269,"0.#"),1)="."),TRUE,FALSE)</formula>
    </cfRule>
  </conditionalFormatting>
  <conditionalFormatting sqref="AK237">
    <cfRule type="expression" dxfId="11" priority="11">
      <formula>IF(RIGHT(TEXT(AK237,"0.#"),1)=".",FALSE,TRUE)</formula>
    </cfRule>
    <cfRule type="expression" dxfId="10" priority="12">
      <formula>IF(RIGHT(TEXT(AK237,"0.#"),1)=".",TRUE,FALSE)</formula>
    </cfRule>
  </conditionalFormatting>
  <conditionalFormatting sqref="AU237:AX237">
    <cfRule type="expression" dxfId="9" priority="7">
      <formula>IF(AND(AU237&gt;=0, RIGHT(TEXT(AU237,"0.#"),1)&lt;&gt;"."),TRUE,FALSE)</formula>
    </cfRule>
    <cfRule type="expression" dxfId="8" priority="8">
      <formula>IF(AND(AU237&gt;=0, RIGHT(TEXT(AU237,"0.#"),1)="."),TRUE,FALSE)</formula>
    </cfRule>
    <cfRule type="expression" dxfId="7" priority="9">
      <formula>IF(AND(AU237&lt;0, RIGHT(TEXT(AU237,"0.#"),1)&lt;&gt;"."),TRUE,FALSE)</formula>
    </cfRule>
    <cfRule type="expression" dxfId="6" priority="10">
      <formula>IF(AND(AU237&lt;0, RIGHT(TEXT(AU237,"0.#"),1)="."),TRUE,FALSE)</formula>
    </cfRule>
  </conditionalFormatting>
  <conditionalFormatting sqref="AK238">
    <cfRule type="expression" dxfId="5" priority="5">
      <formula>IF(RIGHT(TEXT(AK238,"0.#"),1)=".",FALSE,TRUE)</formula>
    </cfRule>
    <cfRule type="expression" dxfId="4" priority="6">
      <formula>IF(RIGHT(TEXT(AK238,"0.#"),1)=".",TRUE,FALSE)</formula>
    </cfRule>
  </conditionalFormatting>
  <conditionalFormatting sqref="AU238:AX238">
    <cfRule type="expression" dxfId="3" priority="1">
      <formula>IF(AND(AU238&gt;=0, RIGHT(TEXT(AU238,"0.#"),1)&lt;&gt;"."),TRUE,FALSE)</formula>
    </cfRule>
    <cfRule type="expression" dxfId="2" priority="2">
      <formula>IF(AND(AU238&gt;=0, RIGHT(TEXT(AU238,"0.#"),1)="."),TRUE,FALSE)</formula>
    </cfRule>
    <cfRule type="expression" dxfId="1" priority="3">
      <formula>IF(AND(AU238&lt;0, RIGHT(TEXT(AU238,"0.#"),1)&lt;&gt;"."),TRUE,FALSE)</formula>
    </cfRule>
    <cfRule type="expression" dxfId="0" priority="4">
      <formula>IF(AND(AU238&lt;0, RIGHT(TEXT(AU238,"0.#"),1)="."),TRUE,FALSE)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383</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383</v>
      </c>
      <c r="C23" s="15" t="str">
        <f t="shared" si="0"/>
        <v>地方創生</v>
      </c>
      <c r="D23" s="15" t="str">
        <f t="shared" si="7"/>
        <v>ＩＴ戦略、地方創生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2015-06-04T06:50:16Z</cp:lastPrinted>
  <dcterms:created xsi:type="dcterms:W3CDTF">2012-03-13T00:50:25Z</dcterms:created>
  <dcterms:modified xsi:type="dcterms:W3CDTF">2015-07-06T12:33:54Z</dcterms:modified>
</cp:coreProperties>
</file>