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315" windowHeight="8040" activeTab="0"/>
  </bookViews>
  <sheets>
    <sheet name="治水勘定" sheetId="1" r:id="rId1"/>
  </sheets>
  <externalReferences>
    <externalReference r:id="rId4"/>
  </externalReferences>
  <definedNames>
    <definedName name="_xlnm._FilterDatabase" localSheetId="0" hidden="1">'治水勘定'!$A$5:$IB$5</definedName>
    <definedName name="_xlnm.Print_Area" localSheetId="0">'治水勘定'!$A$1:$I$26</definedName>
    <definedName name="_xlnm.Print_Titles" localSheetId="0">'治水勘定'!$1:$5</definedName>
    <definedName name="公益法人リスト" localSheetId="0">#REF!</definedName>
    <definedName name="公益法人リスト">#REF!</definedName>
    <definedName name="公益法人一覧" localSheetId="0">#REF!</definedName>
    <definedName name="公益法人一覧">#REF!</definedName>
    <definedName name="項">'[1]コード'!$F$3:$F$21</definedName>
    <definedName name="事項">'[1]コード'!$K$3:$K$23</definedName>
    <definedName name="部局23">'[1]コード'!$D$3:$D$22</definedName>
    <definedName name="目23">'[1]コード'!$G$3:$G$37</definedName>
  </definedNames>
  <calcPr fullCalcOnLoad="1"/>
</workbook>
</file>

<file path=xl/sharedStrings.xml><?xml version="1.0" encoding="utf-8"?>
<sst xmlns="http://schemas.openxmlformats.org/spreadsheetml/2006/main" count="116" uniqueCount="78">
  <si>
    <t>一般競争入札</t>
  </si>
  <si>
    <t>（単位：円）</t>
  </si>
  <si>
    <t>指名競争入札</t>
  </si>
  <si>
    <t>番号</t>
  </si>
  <si>
    <t>物品役務等の名称
及びその明細</t>
  </si>
  <si>
    <t>契約の相手方
法人名称</t>
  </si>
  <si>
    <t>契約形態の別</t>
  </si>
  <si>
    <t>契約金額</t>
  </si>
  <si>
    <t>契約
締結日</t>
  </si>
  <si>
    <t>概要</t>
  </si>
  <si>
    <t>部局等名</t>
  </si>
  <si>
    <t>備考</t>
  </si>
  <si>
    <t>随意契約（競争性あり・少額随契）</t>
  </si>
  <si>
    <t>随意契約（競争性あり・少額随契以外）</t>
  </si>
  <si>
    <t>水災害分野の国際会議に係る情報収集及び情報発信に関する業務（第１回変更）</t>
  </si>
  <si>
    <t>共同提案体
・(株)建設技術研究所
・特定非営利活動法人日本水フォーラム</t>
  </si>
  <si>
    <t>随意契約（企画競争）</t>
  </si>
  <si>
    <t>水管理・国土保全局総務課総務係
（内線３５－１１４）</t>
  </si>
  <si>
    <t>随意契約（競争性なし）</t>
  </si>
  <si>
    <t>長期的な治水投資の効果に関する調査検討業務（第１回変更）</t>
  </si>
  <si>
    <t>諸外国に対する我が国の国際貢献に関する検討業務（第１回変更）</t>
  </si>
  <si>
    <t>（社）国際建設技術協会</t>
  </si>
  <si>
    <t>山地流域における降雨流出特性の分析業務</t>
  </si>
  <si>
    <t>（株）気象工学研究所</t>
  </si>
  <si>
    <t>全国の山地流域の水文観測結果を整理し、降雨流出特性、流出解析への流域面積・降雨規模等の影響について分析を実施した。</t>
  </si>
  <si>
    <t>国土技術政策総合研究所危機管理技術研究センター砂防研究室
tel：029-864-4372</t>
  </si>
  <si>
    <t>崩壊土砂の流動化実態整理分析業務</t>
  </si>
  <si>
    <t>砂防エンジニアリング（株）</t>
  </si>
  <si>
    <t>近年発生した斜面崩壊土砂の土砂量・流動化実態について整理し、地形・地質・降雨等の観点から統計的に分析を実施した。</t>
  </si>
  <si>
    <t>いであ（株）</t>
  </si>
  <si>
    <t>国土技術政策総合研究所
河川研究部水資源研究室
tel：029-864-2739</t>
  </si>
  <si>
    <t>有限要素法氾濫解析のためのメッシュデータ生成プログラムの作成業務</t>
  </si>
  <si>
    <t>有限要素法による複雑な実地形の氾濫解析に適用するために必要となる空間メッシュデータを自動生成するプログラムを作成した。</t>
  </si>
  <si>
    <t>国土技術政策総合研究所危機管理技術研究センター水害研究室
tel：029-864-4966</t>
  </si>
  <si>
    <t>土質・高茎草本植物を考慮した堤防の耐侵食・耐浸透評価手法構築のための水理実験業務（第１回変更）</t>
  </si>
  <si>
    <t>国土技術政策総合研究所
河川研究部河川研究室
tel：029-864-4857</t>
  </si>
  <si>
    <t>アユ産卵床を対象とした河床環境調査業務（第１回変更）</t>
  </si>
  <si>
    <t>エヌエス環境（株）</t>
  </si>
  <si>
    <t>一般競争入札（総合評価方式）</t>
  </si>
  <si>
    <t>国土技術政策総合研究所
環境研究部河川環境研究室
tel：029-864-2587</t>
  </si>
  <si>
    <t>降雨規模と斜面崩壊・土石流の発生確率の関係分析業務</t>
  </si>
  <si>
    <t>集中的に斜面崩壊・土石流が発生した災害について、降雨規模指標と斜面崩壊・土石流の発生確率の関係について分析を実施した。</t>
  </si>
  <si>
    <t>多様な入札・契約方式の改善に関する調査検討業務（第１回変更）</t>
  </si>
  <si>
    <t>国土技術政策総合研究所総合技術政策研究センター建設マネジメント技術研究室
tel：029-864-4239</t>
  </si>
  <si>
    <t>水害による一般資産の被害率調査検討業務（第１回変更）</t>
  </si>
  <si>
    <t>景観アセスメントシステムによる景観検討の効果に関する分析業務（第１回変更）</t>
  </si>
  <si>
    <t>国土技術政策総合研究所
環境研究部緑化生態研究室
tel：029-864-2742</t>
  </si>
  <si>
    <t>平成２３年度公共工事総合評価方式の実施状況に関する調査・分析業務（第１回変更）</t>
  </si>
  <si>
    <t>山間部河川の維持流量設定手法に関する基礎検討業務（第１回変更）</t>
  </si>
  <si>
    <t>気候変動が水資源管理に与える影響検討業務（第１回変更）</t>
  </si>
  <si>
    <t>土質・高茎草本植物を考慮した堤防の耐侵食・耐浸透評価手法構築のための水理実験業務（第２回変更）</t>
  </si>
  <si>
    <t>沖縄県における治水、利水、河川環境等における課題の解決のための具体的施策の検討調査</t>
  </si>
  <si>
    <t>日本工営(株)</t>
  </si>
  <si>
    <t>沖縄県における治水、利水、河川、海岸等の課題等を解決していくための具体的施策の検討結果を取りまとめた報告書。</t>
  </si>
  <si>
    <t>沖縄総合事務局開発建設部河川課調査係
TEL:098-866-1911</t>
  </si>
  <si>
    <t>【会計名：社会資本整備事業特別会計　治水勘定】</t>
  </si>
  <si>
    <t>（財）国土技術研究センター</t>
  </si>
  <si>
    <t>河川流量低減時における河口堰の運用・操作による水質改善方策検討業務（第１回変更）</t>
  </si>
  <si>
    <t>日本工営（株）</t>
  </si>
  <si>
    <t>パシフィックコンサルタンツ（株）</t>
  </si>
  <si>
    <t>大日本コンサルタント（株）</t>
  </si>
  <si>
    <t>（株）建設技術研究所</t>
  </si>
  <si>
    <t>（株）千代田コンサルタント</t>
  </si>
  <si>
    <t>降雨規模と斜面崩壊・土石流の発生確率の関係分析業務（第１回変更）</t>
  </si>
  <si>
    <t>当初契約（第２四半期）の６番へ記載</t>
  </si>
  <si>
    <t>当初契約（第２四半期）の９番へ記載</t>
  </si>
  <si>
    <t>当初契約（第２四半期）の１０番へ記載</t>
  </si>
  <si>
    <t>当初契約（第２四半期）の１９番へ記載</t>
  </si>
  <si>
    <t>当初契約（第２四半期）の１４番へ記載</t>
  </si>
  <si>
    <t>当初契約（第２四半期）の１６番へ記載</t>
  </si>
  <si>
    <t>当初契約（第３四半期）の９番へ記載</t>
  </si>
  <si>
    <t>当初契約（第２四半期）の２９番へ記載</t>
  </si>
  <si>
    <t>当初契約（第２四半期）の２７番へ記載</t>
  </si>
  <si>
    <t>当初契約（第１四半期）の４番へ記載</t>
  </si>
  <si>
    <t>当初契約（第３四半期）の１０番へ記載</t>
  </si>
  <si>
    <t>当初契約（第３四半期）の６番へ記載</t>
  </si>
  <si>
    <t>当初契約（第４四半期）の７番へ記載</t>
  </si>
  <si>
    <t>当初契約（第２四半期）の９番へ記載</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</si>
</sst>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m&quot;月&quot;d&quot;日&quot;;@"/>
    <numFmt numFmtId="178" formatCode="#,##0_ "/>
  </numFmts>
  <fonts count="45">
    <font>
      <sz val="11"/>
      <name val="ＭＳ Ｐゴシック"/>
      <family val="3"/>
    </font>
    <font>
      <sz val="11"/>
      <color indexed="8"/>
      <name val="ＭＳ Ｐゴシック"/>
      <family val="3"/>
    </font>
    <font>
      <sz val="6"/>
      <name val="ＭＳ Ｐゴシック"/>
      <family val="3"/>
    </font>
    <font>
      <sz val="10"/>
      <name val="HGPｺﾞｼｯｸM"/>
      <family val="3"/>
    </font>
    <font>
      <sz val="11"/>
      <name val="HGPｺﾞｼｯｸM"/>
      <family val="3"/>
    </font>
    <font>
      <b/>
      <u val="single"/>
      <sz val="12"/>
      <name val="HGPｺﾞｼｯｸM"/>
      <family val="3"/>
    </font>
    <font>
      <sz val="12"/>
      <name val="HGPｺﾞｼｯｸM"/>
      <family val="3"/>
    </font>
    <font>
      <b/>
      <sz val="12"/>
      <name val="HGPｺﾞｼｯｸM"/>
      <family val="3"/>
    </font>
    <font>
      <b/>
      <sz val="11"/>
      <name val="HGPｺﾞｼｯｸM"/>
      <family val="3"/>
    </font>
    <font>
      <sz val="11"/>
      <color indexed="8"/>
      <name val="HGPｺﾞｼｯｸM"/>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PｺﾞｼｯｸM"/>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9"/>
        <bgColor indexed="64"/>
      </patternFill>
    </fill>
    <fill>
      <patternFill patternType="solid">
        <fgColor indexed="47"/>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medium"/>
      <bottom style="medium"/>
    </border>
    <border>
      <left/>
      <right style="thin"/>
      <top style="medium"/>
      <bottom style="medium"/>
    </border>
    <border>
      <left style="thin"/>
      <right style="thin"/>
      <top style="medium"/>
      <bottom style="medium"/>
    </border>
    <border>
      <left style="medium"/>
      <right style="thin"/>
      <top style="thin"/>
      <bottom style="thin"/>
    </border>
    <border>
      <left style="thin"/>
      <right style="medium"/>
      <top style="thin"/>
      <bottom style="thin"/>
    </border>
    <border>
      <left style="thin"/>
      <right style="medium"/>
      <top style="medium"/>
      <bottom style="medium"/>
    </border>
    <border>
      <left style="thin"/>
      <right style="thin"/>
      <top style="medium"/>
      <bottom/>
    </border>
    <border>
      <left style="thin"/>
      <right style="thin"/>
      <top/>
      <bottom style="thin"/>
    </border>
    <border>
      <left style="thin"/>
      <right style="medium"/>
      <top style="medium"/>
      <bottom style="thin"/>
    </border>
    <border>
      <left style="medium"/>
      <right style="thin"/>
      <top style="medium"/>
      <bottom style="thin"/>
    </border>
    <border>
      <left style="thin"/>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4">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vertical="center" wrapText="1"/>
    </xf>
    <xf numFmtId="0" fontId="6" fillId="33" borderId="0" xfId="0" applyFont="1" applyFill="1" applyAlignment="1">
      <alignment horizontal="right" vertical="center"/>
    </xf>
    <xf numFmtId="0" fontId="8" fillId="0" borderId="0" xfId="0" applyFont="1" applyAlignment="1">
      <alignment vertical="center"/>
    </xf>
    <xf numFmtId="0" fontId="4" fillId="0" borderId="0" xfId="0" applyFont="1" applyFill="1" applyAlignment="1">
      <alignment vertical="center"/>
    </xf>
    <xf numFmtId="0" fontId="4" fillId="34" borderId="10" xfId="0" applyFont="1" applyFill="1" applyBorder="1" applyAlignment="1">
      <alignment horizontal="center" vertical="center" wrapText="1"/>
    </xf>
    <xf numFmtId="0" fontId="4" fillId="34" borderId="10" xfId="0" applyFont="1" applyFill="1" applyBorder="1" applyAlignment="1">
      <alignment vertical="center" wrapText="1"/>
    </xf>
    <xf numFmtId="177" fontId="4" fillId="34" borderId="10" xfId="0" applyNumberFormat="1" applyFont="1" applyFill="1" applyBorder="1" applyAlignment="1">
      <alignment horizontal="center" vertical="center"/>
    </xf>
    <xf numFmtId="14" fontId="4" fillId="0" borderId="10" xfId="0" applyNumberFormat="1" applyFont="1" applyFill="1" applyBorder="1" applyAlignment="1">
      <alignment horizontal="left" vertical="center" wrapText="1"/>
    </xf>
    <xf numFmtId="178" fontId="4" fillId="0" borderId="10" xfId="0" applyNumberFormat="1" applyFont="1" applyFill="1" applyBorder="1" applyAlignment="1">
      <alignment vertical="center" wrapText="1"/>
    </xf>
    <xf numFmtId="178" fontId="4" fillId="34" borderId="10" xfId="0" applyNumberFormat="1" applyFont="1" applyFill="1" applyBorder="1" applyAlignment="1">
      <alignment vertical="center" wrapText="1"/>
    </xf>
    <xf numFmtId="14" fontId="4" fillId="34" borderId="10" xfId="0" applyNumberFormat="1" applyFont="1" applyFill="1" applyBorder="1" applyAlignment="1">
      <alignment horizontal="left" vertical="center" wrapText="1"/>
    </xf>
    <xf numFmtId="0" fontId="8" fillId="12" borderId="11" xfId="0" applyFont="1" applyFill="1" applyBorder="1" applyAlignment="1">
      <alignment horizontal="centerContinuous" vertical="center" wrapText="1"/>
    </xf>
    <xf numFmtId="0" fontId="8" fillId="12" borderId="12" xfId="0" applyFont="1" applyFill="1" applyBorder="1" applyAlignment="1">
      <alignment horizontal="centerContinuous" vertical="center" wrapText="1"/>
    </xf>
    <xf numFmtId="14" fontId="8" fillId="12" borderId="13" xfId="0" applyNumberFormat="1" applyFont="1" applyFill="1" applyBorder="1" applyAlignment="1">
      <alignment horizontal="center" vertical="center"/>
    </xf>
    <xf numFmtId="178" fontId="8" fillId="12" borderId="13" xfId="0" applyNumberFormat="1" applyFont="1" applyFill="1" applyBorder="1" applyAlignment="1">
      <alignment vertical="center"/>
    </xf>
    <xf numFmtId="0" fontId="4" fillId="34" borderId="0" xfId="0" applyFont="1" applyFill="1" applyBorder="1" applyAlignment="1">
      <alignment horizontal="left" vertical="center"/>
    </xf>
    <xf numFmtId="0" fontId="4" fillId="34" borderId="0" xfId="0" applyFont="1" applyFill="1" applyBorder="1" applyAlignment="1">
      <alignment horizontal="center" vertical="center" wrapText="1"/>
    </xf>
    <xf numFmtId="0" fontId="4" fillId="0" borderId="0" xfId="0" applyFont="1" applyBorder="1" applyAlignment="1">
      <alignment horizontal="center" vertical="center" wrapText="1"/>
    </xf>
    <xf numFmtId="178" fontId="4" fillId="34" borderId="0" xfId="0" applyNumberFormat="1" applyFont="1" applyFill="1" applyBorder="1" applyAlignment="1">
      <alignment vertical="center"/>
    </xf>
    <xf numFmtId="14" fontId="4" fillId="34" borderId="0" xfId="0" applyNumberFormat="1" applyFont="1" applyFill="1" applyBorder="1" applyAlignment="1">
      <alignment horizontal="center" vertical="center"/>
    </xf>
    <xf numFmtId="0" fontId="4" fillId="34" borderId="0" xfId="0" applyNumberFormat="1" applyFont="1" applyFill="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Fill="1" applyAlignment="1">
      <alignment vertical="center"/>
    </xf>
    <xf numFmtId="0" fontId="4" fillId="0" borderId="0" xfId="0" applyFont="1" applyFill="1" applyAlignment="1">
      <alignment vertical="center" wrapText="1"/>
    </xf>
    <xf numFmtId="0" fontId="4" fillId="0" borderId="10" xfId="0" applyFont="1" applyFill="1" applyBorder="1" applyAlignment="1" applyProtection="1">
      <alignment vertical="center" wrapText="1"/>
      <protection locked="0"/>
    </xf>
    <xf numFmtId="176" fontId="4" fillId="0" borderId="10" xfId="0" applyNumberFormat="1" applyFont="1" applyFill="1" applyBorder="1" applyAlignment="1" applyProtection="1">
      <alignment vertical="center" shrinkToFit="1"/>
      <protection locked="0"/>
    </xf>
    <xf numFmtId="177" fontId="4" fillId="0" borderId="10" xfId="0" applyNumberFormat="1" applyFont="1" applyFill="1" applyBorder="1" applyAlignment="1" applyProtection="1">
      <alignment horizontal="center" vertical="center"/>
      <protection locked="0"/>
    </xf>
    <xf numFmtId="178" fontId="4" fillId="0" borderId="10" xfId="0" applyNumberFormat="1" applyFont="1" applyFill="1" applyBorder="1" applyAlignment="1" applyProtection="1">
      <alignment vertical="center" wrapText="1"/>
      <protection locked="0"/>
    </xf>
    <xf numFmtId="0" fontId="4" fillId="0" borderId="10" xfId="0" applyFont="1" applyBorder="1" applyAlignment="1">
      <alignment horizontal="center" vertical="center" wrapText="1"/>
    </xf>
    <xf numFmtId="176" fontId="4" fillId="34" borderId="10" xfId="0" applyNumberFormat="1" applyFont="1" applyFill="1" applyBorder="1" applyAlignment="1">
      <alignment horizontal="right" vertical="center" shrinkToFit="1"/>
    </xf>
    <xf numFmtId="0" fontId="4" fillId="34" borderId="14" xfId="0" applyFont="1" applyFill="1" applyBorder="1" applyAlignment="1">
      <alignment horizontal="center" vertical="center" wrapText="1"/>
    </xf>
    <xf numFmtId="0" fontId="4" fillId="34" borderId="10" xfId="0" applyFont="1" applyFill="1" applyBorder="1" applyAlignment="1">
      <alignment horizontal="left" vertical="center" wrapText="1"/>
    </xf>
    <xf numFmtId="0" fontId="0" fillId="0" borderId="10" xfId="0" applyFont="1" applyBorder="1" applyAlignment="1">
      <alignment vertical="center" shrinkToFit="1"/>
    </xf>
    <xf numFmtId="38" fontId="44" fillId="0" borderId="10" xfId="48" applyFont="1" applyBorder="1" applyAlignment="1">
      <alignment vertical="center" shrinkToFit="1"/>
    </xf>
    <xf numFmtId="14" fontId="4" fillId="34" borderId="10" xfId="0" applyNumberFormat="1" applyFont="1" applyFill="1" applyBorder="1" applyAlignment="1">
      <alignment horizontal="justify" vertical="center"/>
    </xf>
    <xf numFmtId="0" fontId="4" fillId="0" borderId="10" xfId="0" applyFont="1" applyFill="1" applyBorder="1" applyAlignment="1" applyProtection="1">
      <alignment horizontal="center" vertical="center" wrapText="1"/>
      <protection locked="0"/>
    </xf>
    <xf numFmtId="0" fontId="4" fillId="34" borderId="15" xfId="0" applyNumberFormat="1" applyFont="1" applyFill="1" applyBorder="1" applyAlignment="1">
      <alignment vertical="center"/>
    </xf>
    <xf numFmtId="0" fontId="4" fillId="0" borderId="15" xfId="0" applyNumberFormat="1" applyFont="1" applyFill="1" applyBorder="1" applyAlignment="1" applyProtection="1">
      <alignment vertical="center"/>
      <protection locked="0"/>
    </xf>
    <xf numFmtId="0" fontId="8" fillId="12" borderId="16" xfId="0" applyNumberFormat="1" applyFont="1" applyFill="1" applyBorder="1" applyAlignment="1">
      <alignment vertical="center"/>
    </xf>
    <xf numFmtId="14" fontId="4" fillId="34" borderId="10" xfId="0" applyNumberFormat="1" applyFont="1" applyFill="1" applyBorder="1" applyAlignment="1">
      <alignment vertical="center" wrapText="1"/>
    </xf>
    <xf numFmtId="176" fontId="8" fillId="12" borderId="13" xfId="0" applyNumberFormat="1" applyFont="1" applyFill="1" applyBorder="1" applyAlignment="1">
      <alignment horizontal="right" vertical="center" shrinkToFit="1"/>
    </xf>
    <xf numFmtId="0" fontId="4" fillId="0" borderId="0" xfId="0" applyFont="1" applyFill="1" applyAlignment="1">
      <alignment horizontal="left" vertical="center"/>
    </xf>
    <xf numFmtId="0" fontId="7" fillId="35" borderId="17" xfId="0" applyFont="1" applyFill="1" applyBorder="1" applyAlignment="1">
      <alignment horizontal="center" vertical="center"/>
    </xf>
    <xf numFmtId="0" fontId="7" fillId="35" borderId="18" xfId="0" applyFont="1" applyFill="1" applyBorder="1" applyAlignment="1">
      <alignment horizontal="center" vertical="center"/>
    </xf>
    <xf numFmtId="0" fontId="8" fillId="35" borderId="17" xfId="0" applyFont="1" applyFill="1" applyBorder="1" applyAlignment="1">
      <alignment horizontal="center" vertical="center"/>
    </xf>
    <xf numFmtId="0" fontId="8" fillId="35" borderId="18" xfId="0" applyFont="1" applyFill="1" applyBorder="1" applyAlignment="1">
      <alignment horizontal="center" vertical="center"/>
    </xf>
    <xf numFmtId="0" fontId="8" fillId="35" borderId="19" xfId="0" applyFont="1" applyFill="1" applyBorder="1" applyAlignment="1">
      <alignment horizontal="center" vertical="center"/>
    </xf>
    <xf numFmtId="0" fontId="8" fillId="35" borderId="15" xfId="0" applyFont="1" applyFill="1" applyBorder="1" applyAlignment="1">
      <alignment horizontal="center" vertical="center"/>
    </xf>
    <xf numFmtId="0" fontId="7" fillId="35" borderId="20" xfId="0" applyFont="1" applyFill="1" applyBorder="1" applyAlignment="1">
      <alignment horizontal="center" vertical="center"/>
    </xf>
    <xf numFmtId="0" fontId="8" fillId="0" borderId="14" xfId="0" applyFont="1" applyBorder="1" applyAlignment="1">
      <alignment vertical="center"/>
    </xf>
    <xf numFmtId="0" fontId="7" fillId="35" borderId="21" xfId="0" applyFont="1" applyFill="1" applyBorder="1" applyAlignment="1">
      <alignment horizontal="center" vertical="center" wrapText="1"/>
    </xf>
    <xf numFmtId="0" fontId="8" fillId="0" borderId="10" xfId="0" applyFont="1" applyBorder="1" applyAlignment="1">
      <alignment horizontal="center" vertical="center"/>
    </xf>
    <xf numFmtId="0" fontId="7" fillId="35" borderId="21" xfId="0" applyFont="1" applyFill="1" applyBorder="1" applyAlignment="1">
      <alignment horizontal="distributed" vertical="center" wrapText="1" indent="1"/>
    </xf>
    <xf numFmtId="0" fontId="8" fillId="0" borderId="10" xfId="0" applyFont="1" applyBorder="1" applyAlignment="1">
      <alignment horizontal="distributed" vertical="center" indent="1"/>
    </xf>
    <xf numFmtId="0" fontId="7" fillId="35" borderId="21" xfId="0" applyFont="1" applyFill="1" applyBorder="1" applyAlignment="1">
      <alignment horizontal="distributed" vertical="center" wrapText="1"/>
    </xf>
    <xf numFmtId="0" fontId="8" fillId="0" borderId="10" xfId="0" applyFont="1" applyBorder="1" applyAlignment="1">
      <alignment horizontal="distributed" vertical="center" wrapText="1"/>
    </xf>
    <xf numFmtId="0" fontId="7" fillId="35" borderId="21" xfId="0" applyFont="1" applyFill="1" applyBorder="1" applyAlignment="1">
      <alignment horizontal="distributed"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8">
    <dxf>
      <fill>
        <patternFill>
          <bgColor indexed="51"/>
        </patternFill>
      </fill>
    </dxf>
    <dxf>
      <fill>
        <patternFill>
          <bgColor indexed="45"/>
        </patternFill>
      </fill>
    </dxf>
    <dxf>
      <font>
        <b/>
        <i/>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ont>
        <b/>
        <i/>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xdr:row>
      <xdr:rowOff>123825</xdr:rowOff>
    </xdr:from>
    <xdr:to>
      <xdr:col>9</xdr:col>
      <xdr:colOff>0</xdr:colOff>
      <xdr:row>2</xdr:row>
      <xdr:rowOff>133350</xdr:rowOff>
    </xdr:to>
    <xdr:sp>
      <xdr:nvSpPr>
        <xdr:cNvPr id="1" name="右中かっこ 1"/>
        <xdr:cNvSpPr>
          <a:spLocks/>
        </xdr:cNvSpPr>
      </xdr:nvSpPr>
      <xdr:spPr>
        <a:xfrm rot="16200000">
          <a:off x="10944225" y="314325"/>
          <a:ext cx="0" cy="2571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enomoto-t2jz\AppData\Local\Microsoft\Windows\Temporary%20Internet%20Files\Content.Outlook\YG954OVX\&#20104;&#31639;&#20418;&#25552;&#20986;&#299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コード"/>
      <sheetName val="台帳（総表）"/>
    </sheetNames>
    <sheetDataSet>
      <sheetData sheetId="0">
        <row r="3">
          <cell r="D3" t="str">
            <v>局</v>
          </cell>
          <cell r="F3" t="str">
            <v>国土交通本省共通費</v>
          </cell>
          <cell r="G3" t="str">
            <v>庁    費（一般分）</v>
          </cell>
          <cell r="K3" t="str">
            <v>国土交通本省一般行政に必要な経費</v>
          </cell>
        </row>
        <row r="4">
          <cell r="D4" t="str">
            <v>総</v>
          </cell>
          <cell r="F4" t="str">
            <v>総合的バリアフリー推進費</v>
          </cell>
          <cell r="G4" t="str">
            <v>庁    費（指監費分）</v>
          </cell>
          <cell r="K4" t="str">
            <v>国土交通事業指導監督に必要な経費</v>
          </cell>
        </row>
        <row r="5">
          <cell r="D5" t="str">
            <v>環</v>
          </cell>
          <cell r="F5" t="str">
            <v>海洋環境対策費</v>
          </cell>
          <cell r="G5" t="str">
            <v>総合的バリアフリー推進調査費</v>
          </cell>
          <cell r="K5" t="str">
            <v>審議会等に必要な経費</v>
          </cell>
        </row>
        <row r="6">
          <cell r="D6" t="str">
            <v>政</v>
          </cell>
          <cell r="F6" t="str">
            <v>道路環境等対策費</v>
          </cell>
          <cell r="G6" t="str">
            <v>海洋環境対策調査費</v>
          </cell>
          <cell r="K6" t="str">
            <v>総合的なバリアフリー社会の形成の推進に必要な経費</v>
          </cell>
        </row>
        <row r="7">
          <cell r="D7" t="str">
            <v>市</v>
          </cell>
          <cell r="F7" t="str">
            <v>地球温暖化防止等対策費</v>
          </cell>
          <cell r="G7" t="str">
            <v>道路環境等対策調査費</v>
          </cell>
          <cell r="K7" t="str">
            <v>海洋･沿岸域環境の保全等の推進に必要な経費</v>
          </cell>
        </row>
        <row r="8">
          <cell r="D8" t="str">
            <v>建</v>
          </cell>
          <cell r="F8" t="str">
            <v>水害・土砂災害対策費</v>
          </cell>
          <cell r="G8" t="str">
            <v>地球温暖化防止等対策調査費</v>
          </cell>
          <cell r="K8" t="str">
            <v>道路環境等対策に必要な経費</v>
          </cell>
        </row>
        <row r="9">
          <cell r="D9" t="str">
            <v>不</v>
          </cell>
          <cell r="F9" t="str">
            <v>公共交通等安全対策費</v>
          </cell>
          <cell r="G9" t="str">
            <v>水害・土砂災害対策調査費</v>
          </cell>
          <cell r="K9" t="str">
            <v>地球温暖化防止等の環境の保全に必要な経費</v>
          </cell>
        </row>
        <row r="10">
          <cell r="D10" t="str">
            <v>事</v>
          </cell>
          <cell r="F10" t="str">
            <v>都市・地域づくり推進費</v>
          </cell>
          <cell r="G10" t="str">
            <v>公共交通等安全対策旅費</v>
          </cell>
          <cell r="K10" t="str">
            <v>水害・土砂災害の防止・減災の推進に必要な経費</v>
          </cell>
        </row>
        <row r="11">
          <cell r="D11" t="str">
            <v>施</v>
          </cell>
          <cell r="F11" t="str">
            <v>社会資本整備・管理効率化推進費</v>
          </cell>
          <cell r="G11" t="str">
            <v>公共交通等安全対策調査費</v>
          </cell>
          <cell r="K11" t="str">
            <v>公共交通安全対策に必要な経費</v>
          </cell>
        </row>
        <row r="12">
          <cell r="D12" t="str">
            <v>国</v>
          </cell>
          <cell r="F12" t="str">
            <v>不動産市場整備等推進費</v>
          </cell>
          <cell r="G12" t="str">
            <v>都市・地域づくり推進調査費</v>
          </cell>
          <cell r="K12" t="str">
            <v>都市・地域づくりの推進に必要な経費</v>
          </cell>
        </row>
        <row r="13">
          <cell r="D13" t="str">
            <v>評</v>
          </cell>
          <cell r="F13" t="str">
            <v>建設市場整備推進費</v>
          </cell>
          <cell r="G13" t="str">
            <v>社会資本整備・管理効率化推進調査費</v>
          </cell>
          <cell r="K13" t="str">
            <v>社会資本整備・管理等の効率的な推進に必要な経費</v>
          </cell>
        </row>
        <row r="14">
          <cell r="D14" t="str">
            <v>安</v>
          </cell>
          <cell r="F14" t="str">
            <v>国土交通統計調査費</v>
          </cell>
          <cell r="G14" t="str">
            <v>情報処理業務庁費</v>
          </cell>
          <cell r="K14" t="str">
            <v>不動産市場の環境整備等の推進に必要な経費</v>
          </cell>
        </row>
        <row r="15">
          <cell r="D15" t="str">
            <v>交</v>
          </cell>
          <cell r="F15" t="str">
            <v>情報化推進費</v>
          </cell>
          <cell r="G15" t="str">
            <v>不動産市場整備等推進調査費</v>
          </cell>
          <cell r="K15" t="str">
            <v>宅地建物取引業免許等電子申請システムの構築に必要な経費</v>
          </cell>
        </row>
        <row r="16">
          <cell r="D16" t="str">
            <v>海</v>
          </cell>
          <cell r="F16" t="str">
            <v>国際協力費</v>
          </cell>
          <cell r="G16" t="str">
            <v>建設市場整備推進調査費</v>
          </cell>
          <cell r="K16" t="str">
            <v>建設市場の環境整備の推進に必要な経費</v>
          </cell>
        </row>
        <row r="17">
          <cell r="D17" t="str">
            <v>情（推）</v>
          </cell>
          <cell r="F17" t="str">
            <v>地方整備推進費</v>
          </cell>
          <cell r="G17" t="str">
            <v>資格検定国家試験費</v>
          </cell>
          <cell r="K17" t="str">
            <v>国土交通統計に必要な経費</v>
          </cell>
        </row>
        <row r="18">
          <cell r="D18" t="str">
            <v>情（調）</v>
          </cell>
          <cell r="F18" t="str">
            <v>地域連携道路事業費</v>
          </cell>
          <cell r="G18" t="str">
            <v>統計調査費</v>
          </cell>
          <cell r="K18" t="str">
            <v>情報化の推進に必要な経費</v>
          </cell>
        </row>
        <row r="19">
          <cell r="D19" t="str">
            <v>情（政）</v>
          </cell>
          <cell r="F19" t="str">
            <v>民間資金活用等経済政策推進費</v>
          </cell>
          <cell r="G19" t="str">
            <v>統計情報調査委託費</v>
          </cell>
          <cell r="K19" t="str">
            <v>国際協力に必要な経費</v>
          </cell>
        </row>
        <row r="20">
          <cell r="D20" t="str">
            <v>官</v>
          </cell>
          <cell r="F20" t="str">
            <v>業務取扱費</v>
          </cell>
          <cell r="G20" t="str">
            <v>統計情報調査公共団体委託費</v>
          </cell>
          <cell r="K20" t="str">
            <v>地域連携道路事業に必要な経費</v>
          </cell>
        </row>
        <row r="21">
          <cell r="D21" t="str">
            <v>公</v>
          </cell>
          <cell r="F21" t="str">
            <v>国土形成推進費</v>
          </cell>
          <cell r="G21" t="str">
            <v>電子計算機借料</v>
          </cell>
          <cell r="K21" t="str">
            <v>民間資金活用等経済政策推進に必要な経費</v>
          </cell>
        </row>
        <row r="22">
          <cell r="D22" t="str">
            <v>参</v>
          </cell>
          <cell r="G22" t="str">
            <v>通信専用料</v>
          </cell>
          <cell r="K22" t="str">
            <v>社会資本整備事業業務取扱いに必要な経費</v>
          </cell>
        </row>
        <row r="23">
          <cell r="G23" t="str">
            <v>政府開発援助職員旅費</v>
          </cell>
          <cell r="K23" t="str">
            <v>総合的な国土形成の推進に必要な経費</v>
          </cell>
        </row>
        <row r="24">
          <cell r="G24" t="str">
            <v>庁    費</v>
          </cell>
        </row>
        <row r="25">
          <cell r="G25" t="str">
            <v>政府開発援助庁費</v>
          </cell>
        </row>
        <row r="26">
          <cell r="G26" t="str">
            <v>政府開発援助経済協力調査委託費</v>
          </cell>
        </row>
        <row r="27">
          <cell r="G27" t="str">
            <v>経済協力調査委託費</v>
          </cell>
        </row>
        <row r="28">
          <cell r="G28" t="str">
            <v>政府開発援助経済協力事業費補助金</v>
          </cell>
        </row>
        <row r="29">
          <cell r="G29" t="str">
            <v>経済調査等委託費</v>
          </cell>
        </row>
        <row r="30">
          <cell r="G30" t="str">
            <v>道路調査費</v>
          </cell>
        </row>
        <row r="31">
          <cell r="G31" t="str">
            <v>賠償償還及払戻金</v>
          </cell>
        </row>
        <row r="32">
          <cell r="G32" t="str">
            <v>社会資本整備事業調査費</v>
          </cell>
        </row>
        <row r="33">
          <cell r="G33" t="str">
            <v>国土形成推進調査費</v>
          </cell>
        </row>
        <row r="34">
          <cell r="G34" t="str">
            <v>下請建設企業支援対策費補助金</v>
          </cell>
        </row>
        <row r="35">
          <cell r="G35" t="str">
            <v>建設業振興費補助金</v>
          </cell>
        </row>
        <row r="36">
          <cell r="G36" t="str">
            <v>官民連携社会資本整備等推進費補助金</v>
          </cell>
        </row>
        <row r="37">
          <cell r="G37" t="str">
            <v>社会資本整備事業調査費</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2:IB41"/>
  <sheetViews>
    <sheetView tabSelected="1" view="pageBreakPreview" zoomScale="90" zoomScaleSheetLayoutView="90" zoomScalePageLayoutView="0" workbookViewId="0" topLeftCell="A1">
      <pane xSplit="3" ySplit="5" topLeftCell="D6" activePane="bottomRight" state="frozen"/>
      <selection pane="topLeft" activeCell="A1" sqref="A1"/>
      <selection pane="topRight" activeCell="E1" sqref="E1"/>
      <selection pane="bottomLeft" activeCell="A7" sqref="A7"/>
      <selection pane="bottomRight" activeCell="C7" sqref="C7"/>
    </sheetView>
  </sheetViews>
  <sheetFormatPr defaultColWidth="9.00390625" defaultRowHeight="13.5"/>
  <cols>
    <col min="1" max="1" width="5.25390625" style="2" customWidth="1"/>
    <col min="2" max="3" width="20.625" style="2" customWidth="1"/>
    <col min="4" max="4" width="15.625" style="3" customWidth="1"/>
    <col min="5" max="6" width="15.625" style="2" customWidth="1"/>
    <col min="7" max="8" width="20.625" style="2" customWidth="1"/>
    <col min="9" max="16384" width="9.00390625" style="2" customWidth="1"/>
  </cols>
  <sheetData>
    <row r="1" ht="15" customHeight="1"/>
    <row r="2" spans="1:235" s="5" customFormat="1" ht="19.5" customHeight="1">
      <c r="A2" s="4" t="s">
        <v>55</v>
      </c>
      <c r="D2" s="6"/>
      <c r="IA2" s="5" t="s">
        <v>0</v>
      </c>
    </row>
    <row r="3" spans="6:235" ht="15" thickBot="1">
      <c r="F3" s="7" t="s">
        <v>1</v>
      </c>
      <c r="G3" s="7"/>
      <c r="IA3" s="2" t="s">
        <v>2</v>
      </c>
    </row>
    <row r="4" spans="1:235" s="8" customFormat="1" ht="24.75" customHeight="1">
      <c r="A4" s="55" t="s">
        <v>3</v>
      </c>
      <c r="B4" s="57" t="s">
        <v>4</v>
      </c>
      <c r="C4" s="59" t="s">
        <v>5</v>
      </c>
      <c r="D4" s="61" t="s">
        <v>6</v>
      </c>
      <c r="E4" s="63" t="s">
        <v>7</v>
      </c>
      <c r="F4" s="59" t="s">
        <v>8</v>
      </c>
      <c r="G4" s="49" t="s">
        <v>9</v>
      </c>
      <c r="H4" s="51" t="s">
        <v>10</v>
      </c>
      <c r="I4" s="53" t="s">
        <v>11</v>
      </c>
      <c r="IA4" s="8" t="s">
        <v>12</v>
      </c>
    </row>
    <row r="5" spans="1:235" s="8" customFormat="1" ht="19.5" customHeight="1">
      <c r="A5" s="56"/>
      <c r="B5" s="58"/>
      <c r="C5" s="60"/>
      <c r="D5" s="62"/>
      <c r="E5" s="60"/>
      <c r="F5" s="60"/>
      <c r="G5" s="50"/>
      <c r="H5" s="52"/>
      <c r="I5" s="54"/>
      <c r="IA5" s="8" t="s">
        <v>13</v>
      </c>
    </row>
    <row r="6" spans="1:236" s="9" customFormat="1" ht="81">
      <c r="A6" s="37">
        <v>1</v>
      </c>
      <c r="B6" s="11" t="s">
        <v>22</v>
      </c>
      <c r="C6" s="11" t="s">
        <v>23</v>
      </c>
      <c r="D6" s="35" t="s">
        <v>16</v>
      </c>
      <c r="E6" s="36">
        <v>4966500</v>
      </c>
      <c r="F6" s="12">
        <v>40918</v>
      </c>
      <c r="G6" s="13" t="s">
        <v>24</v>
      </c>
      <c r="H6" s="14" t="s">
        <v>25</v>
      </c>
      <c r="I6" s="43"/>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row>
    <row r="7" spans="1:236" s="9" customFormat="1" ht="81">
      <c r="A7" s="37">
        <v>2</v>
      </c>
      <c r="B7" s="11" t="s">
        <v>26</v>
      </c>
      <c r="C7" s="11" t="s">
        <v>27</v>
      </c>
      <c r="D7" s="35" t="s">
        <v>16</v>
      </c>
      <c r="E7" s="36">
        <v>4935000</v>
      </c>
      <c r="F7" s="12">
        <v>40918</v>
      </c>
      <c r="G7" s="13" t="s">
        <v>28</v>
      </c>
      <c r="H7" s="14" t="s">
        <v>25</v>
      </c>
      <c r="I7" s="43"/>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row>
    <row r="8" spans="1:236" s="9" customFormat="1" ht="67.5">
      <c r="A8" s="37">
        <v>3</v>
      </c>
      <c r="B8" s="11" t="s">
        <v>57</v>
      </c>
      <c r="C8" s="11" t="s">
        <v>29</v>
      </c>
      <c r="D8" s="35" t="s">
        <v>16</v>
      </c>
      <c r="E8" s="36">
        <v>997500</v>
      </c>
      <c r="F8" s="12">
        <v>40924</v>
      </c>
      <c r="G8" s="46" t="s">
        <v>64</v>
      </c>
      <c r="H8" s="14" t="s">
        <v>30</v>
      </c>
      <c r="I8" s="43"/>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row>
    <row r="9" spans="1:236" s="9" customFormat="1" ht="81">
      <c r="A9" s="37">
        <v>4</v>
      </c>
      <c r="B9" s="11" t="s">
        <v>31</v>
      </c>
      <c r="C9" s="11" t="s">
        <v>58</v>
      </c>
      <c r="D9" s="35" t="s">
        <v>16</v>
      </c>
      <c r="E9" s="36">
        <v>5416500</v>
      </c>
      <c r="F9" s="12">
        <v>40926</v>
      </c>
      <c r="G9" s="16" t="s">
        <v>32</v>
      </c>
      <c r="H9" s="14" t="s">
        <v>33</v>
      </c>
      <c r="I9" s="43"/>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row>
    <row r="10" spans="1:236" s="9" customFormat="1" ht="77.25" customHeight="1">
      <c r="A10" s="37">
        <v>5</v>
      </c>
      <c r="B10" s="11" t="s">
        <v>34</v>
      </c>
      <c r="C10" s="11" t="s">
        <v>59</v>
      </c>
      <c r="D10" s="35" t="s">
        <v>16</v>
      </c>
      <c r="E10" s="36">
        <v>2205000</v>
      </c>
      <c r="F10" s="12">
        <v>40935</v>
      </c>
      <c r="G10" s="46" t="s">
        <v>65</v>
      </c>
      <c r="H10" s="14" t="s">
        <v>35</v>
      </c>
      <c r="I10" s="43"/>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row>
    <row r="11" spans="1:236" s="9" customFormat="1" ht="67.5">
      <c r="A11" s="37">
        <v>6</v>
      </c>
      <c r="B11" s="11" t="s">
        <v>36</v>
      </c>
      <c r="C11" s="11" t="s">
        <v>37</v>
      </c>
      <c r="D11" s="35" t="s">
        <v>38</v>
      </c>
      <c r="E11" s="36">
        <v>1995000</v>
      </c>
      <c r="F11" s="12">
        <v>40935</v>
      </c>
      <c r="G11" s="46" t="s">
        <v>66</v>
      </c>
      <c r="H11" s="14" t="s">
        <v>39</v>
      </c>
      <c r="I11" s="43"/>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row>
    <row r="12" spans="1:236" s="9" customFormat="1" ht="81">
      <c r="A12" s="37">
        <v>7</v>
      </c>
      <c r="B12" s="11" t="s">
        <v>40</v>
      </c>
      <c r="C12" s="11" t="s">
        <v>60</v>
      </c>
      <c r="D12" s="35" t="s">
        <v>16</v>
      </c>
      <c r="E12" s="36">
        <v>4935000</v>
      </c>
      <c r="F12" s="12">
        <v>40939</v>
      </c>
      <c r="G12" s="13" t="s">
        <v>41</v>
      </c>
      <c r="H12" s="14" t="s">
        <v>25</v>
      </c>
      <c r="I12" s="43"/>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row>
    <row r="13" spans="1:9" ht="89.25" customHeight="1">
      <c r="A13" s="10">
        <v>8</v>
      </c>
      <c r="B13" s="11" t="s">
        <v>42</v>
      </c>
      <c r="C13" s="11" t="s">
        <v>61</v>
      </c>
      <c r="D13" s="35" t="s">
        <v>16</v>
      </c>
      <c r="E13" s="36">
        <v>1000000</v>
      </c>
      <c r="F13" s="12">
        <v>40952</v>
      </c>
      <c r="G13" s="46" t="s">
        <v>67</v>
      </c>
      <c r="H13" s="14" t="s">
        <v>43</v>
      </c>
      <c r="I13" s="43"/>
    </row>
    <row r="14" spans="1:236" ht="63" customHeight="1">
      <c r="A14" s="42">
        <v>9</v>
      </c>
      <c r="B14" s="31" t="s">
        <v>14</v>
      </c>
      <c r="C14" s="31" t="s">
        <v>15</v>
      </c>
      <c r="D14" s="31" t="s">
        <v>16</v>
      </c>
      <c r="E14" s="32">
        <v>976500</v>
      </c>
      <c r="F14" s="33">
        <v>40954</v>
      </c>
      <c r="G14" s="46" t="s">
        <v>68</v>
      </c>
      <c r="H14" s="34" t="s">
        <v>17</v>
      </c>
      <c r="I14" s="44"/>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t="s">
        <v>18</v>
      </c>
      <c r="IB14" s="9"/>
    </row>
    <row r="15" spans="1:236" ht="40.5">
      <c r="A15" s="42">
        <v>10</v>
      </c>
      <c r="B15" s="31" t="s">
        <v>19</v>
      </c>
      <c r="C15" s="31" t="s">
        <v>56</v>
      </c>
      <c r="D15" s="31" t="s">
        <v>16</v>
      </c>
      <c r="E15" s="32">
        <v>913500</v>
      </c>
      <c r="F15" s="33">
        <v>40954</v>
      </c>
      <c r="G15" s="46" t="s">
        <v>69</v>
      </c>
      <c r="H15" s="34" t="s">
        <v>17</v>
      </c>
      <c r="I15" s="44"/>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row>
    <row r="16" spans="1:236" ht="54" customHeight="1">
      <c r="A16" s="42">
        <v>11</v>
      </c>
      <c r="B16" s="31" t="s">
        <v>20</v>
      </c>
      <c r="C16" s="31" t="s">
        <v>21</v>
      </c>
      <c r="D16" s="31" t="s">
        <v>16</v>
      </c>
      <c r="E16" s="32">
        <v>588000</v>
      </c>
      <c r="F16" s="33">
        <v>40954</v>
      </c>
      <c r="G16" s="46" t="s">
        <v>70</v>
      </c>
      <c r="H16" s="34" t="s">
        <v>17</v>
      </c>
      <c r="I16" s="44"/>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row>
    <row r="17" spans="1:9" ht="54">
      <c r="A17" s="10">
        <v>12</v>
      </c>
      <c r="B17" s="11" t="s">
        <v>44</v>
      </c>
      <c r="C17" s="11" t="s">
        <v>59</v>
      </c>
      <c r="D17" s="35" t="s">
        <v>16</v>
      </c>
      <c r="E17" s="32">
        <v>2835000</v>
      </c>
      <c r="F17" s="12">
        <v>40954</v>
      </c>
      <c r="G17" s="46" t="s">
        <v>71</v>
      </c>
      <c r="H17" s="15" t="s">
        <v>33</v>
      </c>
      <c r="I17" s="43"/>
    </row>
    <row r="18" spans="1:9" ht="67.5">
      <c r="A18" s="10">
        <v>13</v>
      </c>
      <c r="B18" s="11" t="s">
        <v>45</v>
      </c>
      <c r="C18" s="11" t="s">
        <v>62</v>
      </c>
      <c r="D18" s="35" t="s">
        <v>16</v>
      </c>
      <c r="E18" s="32">
        <v>821100</v>
      </c>
      <c r="F18" s="12">
        <v>40959</v>
      </c>
      <c r="G18" s="46" t="s">
        <v>72</v>
      </c>
      <c r="H18" s="15" t="s">
        <v>46</v>
      </c>
      <c r="I18" s="43"/>
    </row>
    <row r="19" spans="1:9" ht="67.5">
      <c r="A19" s="10">
        <v>14</v>
      </c>
      <c r="B19" s="11" t="s">
        <v>47</v>
      </c>
      <c r="C19" s="11" t="s">
        <v>61</v>
      </c>
      <c r="D19" s="35" t="s">
        <v>16</v>
      </c>
      <c r="E19" s="36">
        <v>1371000</v>
      </c>
      <c r="F19" s="12">
        <v>40966</v>
      </c>
      <c r="G19" s="46" t="s">
        <v>73</v>
      </c>
      <c r="H19" s="14" t="s">
        <v>43</v>
      </c>
      <c r="I19" s="43"/>
    </row>
    <row r="20" spans="1:9" ht="67.5">
      <c r="A20" s="10">
        <v>15</v>
      </c>
      <c r="B20" s="11" t="s">
        <v>48</v>
      </c>
      <c r="C20" s="11" t="s">
        <v>61</v>
      </c>
      <c r="D20" s="35" t="s">
        <v>16</v>
      </c>
      <c r="E20" s="36">
        <v>-693000</v>
      </c>
      <c r="F20" s="12">
        <v>40966</v>
      </c>
      <c r="G20" s="46" t="s">
        <v>74</v>
      </c>
      <c r="H20" s="14" t="s">
        <v>30</v>
      </c>
      <c r="I20" s="43"/>
    </row>
    <row r="21" spans="1:9" ht="67.5">
      <c r="A21" s="10">
        <v>16</v>
      </c>
      <c r="B21" s="11" t="s">
        <v>49</v>
      </c>
      <c r="C21" s="11" t="s">
        <v>58</v>
      </c>
      <c r="D21" s="35" t="s">
        <v>16</v>
      </c>
      <c r="E21" s="36">
        <v>987000</v>
      </c>
      <c r="F21" s="12">
        <v>40968</v>
      </c>
      <c r="G21" s="46" t="s">
        <v>75</v>
      </c>
      <c r="H21" s="14" t="s">
        <v>30</v>
      </c>
      <c r="I21" s="43"/>
    </row>
    <row r="22" spans="1:9" ht="54">
      <c r="A22" s="10">
        <v>17</v>
      </c>
      <c r="B22" s="11" t="s">
        <v>63</v>
      </c>
      <c r="C22" s="11" t="s">
        <v>60</v>
      </c>
      <c r="D22" s="35" t="s">
        <v>16</v>
      </c>
      <c r="E22" s="36">
        <v>945000</v>
      </c>
      <c r="F22" s="12">
        <v>40984</v>
      </c>
      <c r="G22" s="46" t="s">
        <v>76</v>
      </c>
      <c r="H22" s="14" t="s">
        <v>25</v>
      </c>
      <c r="I22" s="43"/>
    </row>
    <row r="23" spans="1:9" ht="72" customHeight="1">
      <c r="A23" s="10">
        <v>18</v>
      </c>
      <c r="B23" s="11" t="s">
        <v>50</v>
      </c>
      <c r="C23" s="11" t="s">
        <v>59</v>
      </c>
      <c r="D23" s="35" t="s">
        <v>16</v>
      </c>
      <c r="E23" s="36">
        <v>-420000</v>
      </c>
      <c r="F23" s="12">
        <v>40984</v>
      </c>
      <c r="G23" s="46" t="s">
        <v>77</v>
      </c>
      <c r="H23" s="14" t="s">
        <v>35</v>
      </c>
      <c r="I23" s="43"/>
    </row>
    <row r="24" spans="1:9" s="1" customFormat="1" ht="76.5" customHeight="1" thickBot="1">
      <c r="A24" s="37">
        <v>19</v>
      </c>
      <c r="B24" s="38" t="s">
        <v>51</v>
      </c>
      <c r="C24" s="38" t="s">
        <v>52</v>
      </c>
      <c r="D24" s="35" t="s">
        <v>16</v>
      </c>
      <c r="E24" s="40">
        <f>SUBTOTAL(9,E25)</f>
        <v>1505000</v>
      </c>
      <c r="F24" s="12">
        <v>40998</v>
      </c>
      <c r="G24" s="41" t="s">
        <v>53</v>
      </c>
      <c r="H24" s="15" t="s">
        <v>54</v>
      </c>
      <c r="I24" s="43"/>
    </row>
    <row r="25" spans="1:9" s="1" customFormat="1" ht="65.25" customHeight="1" hidden="1" thickBot="1">
      <c r="A25" s="37"/>
      <c r="B25" s="38" t="s">
        <v>51</v>
      </c>
      <c r="C25" s="38" t="s">
        <v>52</v>
      </c>
      <c r="D25" s="39" t="s">
        <v>16</v>
      </c>
      <c r="E25" s="40">
        <v>1505000</v>
      </c>
      <c r="F25" s="12">
        <v>40998</v>
      </c>
      <c r="G25" s="41" t="s">
        <v>53</v>
      </c>
      <c r="H25" s="15" t="s">
        <v>54</v>
      </c>
      <c r="I25" s="43"/>
    </row>
    <row r="26" spans="1:9" s="8" customFormat="1" ht="30" customHeight="1" thickBot="1">
      <c r="A26" s="17"/>
      <c r="B26" s="17"/>
      <c r="C26" s="17"/>
      <c r="D26" s="18"/>
      <c r="E26" s="47">
        <f>SUBTOTAL(9,E6:E25)</f>
        <v>36279600</v>
      </c>
      <c r="F26" s="19"/>
      <c r="G26" s="19"/>
      <c r="H26" s="20"/>
      <c r="I26" s="45"/>
    </row>
    <row r="27" spans="1:9" ht="21.75" customHeight="1">
      <c r="A27" s="21"/>
      <c r="B27" s="22"/>
      <c r="C27" s="22"/>
      <c r="D27" s="23"/>
      <c r="E27" s="24"/>
      <c r="F27" s="25"/>
      <c r="G27" s="25"/>
      <c r="H27" s="24"/>
      <c r="I27" s="26"/>
    </row>
    <row r="28" ht="21.75" customHeight="1"/>
    <row r="29" ht="21.75" customHeight="1">
      <c r="A29" s="27"/>
    </row>
    <row r="30" ht="15.75" customHeight="1">
      <c r="B30" s="28"/>
    </row>
    <row r="31" ht="21.75" customHeight="1">
      <c r="A31" s="27"/>
    </row>
    <row r="32" ht="21.75" customHeight="1"/>
    <row r="33" spans="235:236" ht="21.75" customHeight="1">
      <c r="IA33" s="9"/>
      <c r="IB33" s="9"/>
    </row>
    <row r="34" ht="21.75" customHeight="1"/>
    <row r="35" ht="21.75" customHeight="1"/>
    <row r="36" ht="21.75" customHeight="1"/>
    <row r="37" ht="21.75" customHeight="1"/>
    <row r="38" ht="21.75" customHeight="1"/>
    <row r="39" ht="20.25" customHeight="1"/>
    <row r="40" spans="1:236" s="9" customFormat="1" ht="23.25" customHeight="1">
      <c r="A40" s="29"/>
      <c r="D40" s="30"/>
      <c r="HX40" s="2"/>
      <c r="HY40" s="2"/>
      <c r="IA40" s="2"/>
      <c r="IB40" s="2"/>
    </row>
    <row r="41" spans="1:4" ht="23.25" customHeight="1">
      <c r="A41" s="48"/>
      <c r="B41" s="48"/>
      <c r="C41" s="48"/>
      <c r="D41" s="48"/>
    </row>
  </sheetData>
  <sheetProtection/>
  <autoFilter ref="A5:IB5">
    <sortState ref="A6:IB41">
      <sortCondition sortBy="value" ref="F6:F41"/>
    </sortState>
  </autoFilter>
  <mergeCells count="10">
    <mergeCell ref="A41:D41"/>
    <mergeCell ref="G4:G5"/>
    <mergeCell ref="H4:H5"/>
    <mergeCell ref="I4:I5"/>
    <mergeCell ref="A4:A5"/>
    <mergeCell ref="B4:B5"/>
    <mergeCell ref="C4:C5"/>
    <mergeCell ref="D4:D5"/>
    <mergeCell ref="E4:E5"/>
    <mergeCell ref="F4:F5"/>
  </mergeCells>
  <conditionalFormatting sqref="A27:C27 E27:I27">
    <cfRule type="expression" priority="198" dxfId="1" stopIfTrue="1">
      <formula>AND(#REF!="内訳")</formula>
    </cfRule>
    <cfRule type="expression" priority="199" dxfId="0" stopIfTrue="1">
      <formula>AND(#REF!="合計")</formula>
    </cfRule>
  </conditionalFormatting>
  <conditionalFormatting sqref="A6:I25">
    <cfRule type="expression" priority="202" dxfId="1" stopIfTrue="1">
      <formula>AND(#REF!="内訳")</formula>
    </cfRule>
    <cfRule type="expression" priority="203" dxfId="0" stopIfTrue="1">
      <formula>AND(#REF!="小計")</formula>
    </cfRule>
  </conditionalFormatting>
  <conditionalFormatting sqref="D27">
    <cfRule type="expression" priority="204" dxfId="7" stopIfTrue="1">
      <formula>ISERROR(VLOOKUP($D27,$IA:$IC,3,0))</formula>
    </cfRule>
    <cfRule type="expression" priority="205" dxfId="1" stopIfTrue="1">
      <formula>AND(#REF!="内訳")</formula>
    </cfRule>
    <cfRule type="expression" priority="206" dxfId="0" stopIfTrue="1">
      <formula>AND(#REF!="合計")</formula>
    </cfRule>
  </conditionalFormatting>
  <dataValidations count="2">
    <dataValidation type="list" allowBlank="1" showInputMessage="1" sqref="D26:D27">
      <formula1>"一般競争入札,指名競争入札,随意契約（競争性あり）,随意契約（競争性なし）"</formula1>
    </dataValidation>
    <dataValidation type="list" allowBlank="1" showInputMessage="1" sqref="D6:D25">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 right="0.1968503937007874" top="0.5905511811023623" bottom="0.1968503937007874" header="0.31496062992125984" footer="0.5118110236220472"/>
  <pageSetup fitToHeight="0" fitToWidth="1" horizontalDpi="600" verticalDpi="600" orientation="landscape" paperSize="9" r:id="rId2"/>
  <headerFooter alignWithMargins="0">
    <oddHeader>&amp;C&amp;"HGPｺﾞｼｯｸM,ﾒﾃﾞｨｳﾑ"&amp;16平成２３年度　委託調査費に関する契約状況（１月～３月）&amp;R&amp;"HGPｺﾞｼｯｸM,ﾒﾃﾞｨｳﾑ"&amp;16様式1</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行政情報化推進課</cp:lastModifiedBy>
  <cp:lastPrinted>2012-10-24T10:48:01Z</cp:lastPrinted>
  <dcterms:created xsi:type="dcterms:W3CDTF">2012-10-24T10:41:46Z</dcterms:created>
  <dcterms:modified xsi:type="dcterms:W3CDTF">2012-11-27T01:46:50Z</dcterms:modified>
  <cp:category/>
  <cp:version/>
  <cp:contentType/>
  <cp:contentStatus/>
</cp:coreProperties>
</file>