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70" tabRatio="919" activeTab="0"/>
  </bookViews>
  <sheets>
    <sheet name="申請書" sheetId="1" r:id="rId1"/>
    <sheet name="導入計画一覧" sheetId="2" r:id="rId2"/>
    <sheet name="（物流事業者用）導入計画" sheetId="3" r:id="rId3"/>
    <sheet name="（物流事業者用）特性等証明" sheetId="4" r:id="rId4"/>
    <sheet name="（物流事業者用）見積書" sheetId="5" r:id="rId5"/>
  </sheets>
  <externalReferences>
    <externalReference r:id="rId8"/>
  </externalReferences>
  <definedNames>
    <definedName name="_xlnm.Print_Area" localSheetId="4">'（物流事業者用）見積書'!$A$1:$AI$59</definedName>
    <definedName name="_xlnm.Print_Area" localSheetId="2">'（物流事業者用）導入計画'!$A$1:$BC$37</definedName>
    <definedName name="_xlnm.Print_Area" localSheetId="3">'（物流事業者用）特性等証明'!$A$1:$BC$42</definedName>
    <definedName name="_xlnm.Print_Area" localSheetId="0">'申請書'!$A$1:$AN$61</definedName>
    <definedName name="本部名" localSheetId="4">'[1]ﾘｽﾄ'!$B$1:$B$20</definedName>
    <definedName name="本部名" localSheetId="2">'[1]ﾘｽﾄ'!$B$1:$B$20</definedName>
    <definedName name="本部名" localSheetId="3">'[1]ﾘｽﾄ'!$B$1:$B$20</definedName>
    <definedName name="本部名">'[1]ﾘｽﾄ'!$B$1:$B$20</definedName>
  </definedNames>
  <calcPr fullCalcOnLoad="1"/>
</workbook>
</file>

<file path=xl/sharedStrings.xml><?xml version="1.0" encoding="utf-8"?>
<sst xmlns="http://schemas.openxmlformats.org/spreadsheetml/2006/main" count="198" uniqueCount="163">
  <si>
    <t>年</t>
  </si>
  <si>
    <t>平成</t>
  </si>
  <si>
    <t>計</t>
  </si>
  <si>
    <t>合　計</t>
  </si>
  <si>
    <t>担当者</t>
  </si>
  <si>
    <t>殿</t>
  </si>
  <si>
    <t>日</t>
  </si>
  <si>
    <t>月</t>
  </si>
  <si>
    <t>月</t>
  </si>
  <si>
    <t>月</t>
  </si>
  <si>
    <t>は、認定を取り消されても異議申し立ては一切いたしません。</t>
  </si>
  <si>
    <t>　なお、この申請書及び添付書類に事実と異なることがある場合に</t>
  </si>
  <si>
    <t>品名・仕様</t>
  </si>
  <si>
    <t>年間燃料消費量</t>
  </si>
  <si>
    <t>印</t>
  </si>
  <si>
    <t>見　積　書</t>
  </si>
  <si>
    <t>下記の通り御見積いたしますので、</t>
  </si>
  <si>
    <t>何卒ご用命下さいます様お願い申し上げます。</t>
  </si>
  <si>
    <t>御見積金額</t>
  </si>
  <si>
    <t>（消費税抜き）</t>
  </si>
  <si>
    <t>納入場所</t>
  </si>
  <si>
    <t>消費税</t>
  </si>
  <si>
    <t>納入期日</t>
  </si>
  <si>
    <t>支払条件</t>
  </si>
  <si>
    <t>見積有効期間</t>
  </si>
  <si>
    <t>：</t>
  </si>
  <si>
    <t>品名・仕様（１時間あたりのｴﾈﾙｷﾞｰ消費量&lt;単位:kWh&gt;）</t>
  </si>
  <si>
    <t>数量</t>
  </si>
  <si>
    <t>単位</t>
  </si>
  <si>
    <t>単価</t>
  </si>
  <si>
    <t>金　額</t>
  </si>
  <si>
    <t>小 　計</t>
  </si>
  <si>
    <t>合　 計</t>
  </si>
  <si>
    <t>×</t>
  </si>
  <si>
    <t>：</t>
  </si>
  <si>
    <t>：</t>
  </si>
  <si>
    <t>：</t>
  </si>
  <si>
    <t>　設備費計</t>
  </si>
  <si>
    <t>　工事費計</t>
  </si>
  <si>
    <t>被　代　替　車　両</t>
  </si>
  <si>
    <t>導　入　車　両</t>
  </si>
  <si>
    <t>番号</t>
  </si>
  <si>
    <t>製造年</t>
  </si>
  <si>
    <t>（西暦）</t>
  </si>
  <si>
    <t>年間稼働</t>
  </si>
  <si>
    <t>軽油（ｋｌ）</t>
  </si>
  <si>
    <t>１時間当りのｴﾈﾙ</t>
  </si>
  <si>
    <r>
      <t>ｷﾞｰ消費量(</t>
    </r>
    <r>
      <rPr>
        <sz val="11"/>
        <rFont val="ＭＳ Ｐゴシック"/>
        <family val="3"/>
      </rPr>
      <t>kWh)</t>
    </r>
  </si>
  <si>
    <r>
      <t>時間（</t>
    </r>
    <r>
      <rPr>
        <sz val="11"/>
        <rFont val="ＭＳ Ｐゴシック"/>
        <family val="3"/>
      </rPr>
      <t>h）</t>
    </r>
  </si>
  <si>
    <t>運転記録簿、燃料納品書などで確認したところ、下記被代替車両の年間稼働時間及び年間燃料消費量は事実と相違ありません。</t>
  </si>
  <si>
    <t>被代替車両のエネルギー消費量算出根拠</t>
  </si>
  <si>
    <t>(kWh/年)</t>
  </si>
  <si>
    <t>省エネ量算出根拠</t>
  </si>
  <si>
    <t>管理</t>
  </si>
  <si>
    <t>管理番号</t>
  </si>
  <si>
    <t>メーカー</t>
  </si>
  <si>
    <t>×</t>
  </si>
  <si>
    <t>検収翌月末現金払い</t>
  </si>
  <si>
    <t>いこととなった場合でも異議申し立ては一切いたしません。</t>
  </si>
  <si>
    <t>＝</t>
  </si>
  <si>
    <t>被代替車両の運転状況を計測し、導入車両の１時間あたりのｴﾈﾙｷﾞｰ消費量を上記のとおりといたします。</t>
  </si>
  <si>
    <t>(kl/年)</t>
  </si>
  <si>
    <t>①年間原油消費量</t>
  </si>
  <si>
    <t>油換算係数</t>
  </si>
  <si>
    <t>夜間電力原</t>
  </si>
  <si>
    <t>原油換</t>
  </si>
  <si>
    <t>算係数</t>
  </si>
  <si>
    <t>②年間電力消費量</t>
  </si>
  <si>
    <t>③年間原油消費量</t>
  </si>
  <si>
    <t>：</t>
  </si>
  <si>
    <t>参事官（物流施設）</t>
  </si>
  <si>
    <t>国土交通省政策統括官</t>
  </si>
  <si>
    <t>貴社営業所</t>
  </si>
  <si>
    <t>４５日</t>
  </si>
  <si>
    <t>式</t>
  </si>
  <si>
    <t>工事費（内訳別紙２）</t>
  </si>
  <si>
    <t>１号車</t>
  </si>
  <si>
    <t>土方フォークリフト</t>
  </si>
  <si>
    <t>新１号車</t>
  </si>
  <si>
    <t>ヒジカタ　K1B1L25(ｶｳﾝﾀｰ型ﾊﾞｯﾃﾘｰ式2.5t)</t>
  </si>
  <si>
    <t>土方フォークリフト株式会社幸手営業所</t>
  </si>
  <si>
    <t>ガソリン（ｋｌ）</t>
  </si>
  <si>
    <t>LPG（㌧）</t>
  </si>
  <si>
    <t>ﾋｼﾞｶﾀ FD25ｶｳﾝﾀｰ型ﾃﾞｨｰｾﾞﾙ式2.5㌧</t>
  </si>
  <si>
    <t>〒340-0101 幸手市中１－１－１　電話0480-23-4567</t>
  </si>
  <si>
    <t>斉藤　一</t>
  </si>
  <si>
    <t>貴社特別仕様等（内訳別紙１）</t>
  </si>
  <si>
    <t>値引き</t>
  </si>
  <si>
    <t>導入車両のエネルギー消費量算出根拠</t>
  </si>
  <si>
    <t>＝</t>
  </si>
  <si>
    <t>②</t>
  </si>
  <si>
    <t>＝</t>
  </si>
  <si>
    <t>① - ③</t>
  </si>
  <si>
    <t>フ　ォ　ー　ク　リ　フ　ト　特　性　等　証　明</t>
  </si>
  <si>
    <t>フォークリフト導入計画</t>
  </si>
  <si>
    <t>トラックターミナル等における省エネ設備・技術導入計画認定申請書</t>
  </si>
  <si>
    <t>（申請者の所在地、名称、代表者名）</t>
  </si>
  <si>
    <t>たり、国土交通省の行うトラックターミナル等における省エネ設備</t>
  </si>
  <si>
    <t>１．対象事業</t>
  </si>
  <si>
    <t>物流施設省エネ設備普及事業</t>
  </si>
  <si>
    <t>・技術導入計画認定を受ける必要があるので、以下の計画について、</t>
  </si>
  <si>
    <t>２．計画の主な内容</t>
  </si>
  <si>
    <t>省エネルギー量（原油換算）</t>
  </si>
  <si>
    <t>費用対効果（原油換算）</t>
  </si>
  <si>
    <t>①</t>
  </si>
  <si>
    <t>②</t>
  </si>
  <si>
    <t>③</t>
  </si>
  <si>
    <t>％</t>
  </si>
  <si>
    <t>ｋｌ</t>
  </si>
  <si>
    <t>kl/億円</t>
  </si>
  <si>
    <t>所在地</t>
  </si>
  <si>
    <t>物流施設の概要</t>
  </si>
  <si>
    <t>物流事業者の概要</t>
  </si>
  <si>
    <t>名称</t>
  </si>
  <si>
    <t>住所</t>
  </si>
  <si>
    <t>用途</t>
  </si>
  <si>
    <t>品名・仕様</t>
  </si>
  <si>
    <t>導入車両</t>
  </si>
  <si>
    <t>東京都千代田区霞ヶ関２－１－３</t>
  </si>
  <si>
    <t>東京都千代田区
霞ヶ関２－１－３</t>
  </si>
  <si>
    <t>埼玉県幸手市
５－１－３</t>
  </si>
  <si>
    <t>ﾋﾞｼﾞｶﾀFD25
ｶｳﾝﾀｰ型ﾃﾞｨｰｾﾞﾙ2.5㌧</t>
  </si>
  <si>
    <t>ﾋﾞｼﾞｶﾀK1B1L25
ｶｳﾝﾀｰ型ﾃﾞｨｰｾﾞﾙ2.5㌧</t>
  </si>
  <si>
    <t>補助対象
経費（円）</t>
  </si>
  <si>
    <t>費用対効果（kl/億円）
（Ａ－Ｂ）／Ｃ</t>
  </si>
  <si>
    <t>省エネ率（％）
（Ａ－Ｂ）/Ａ</t>
  </si>
  <si>
    <t>近藤運輸
株式会社</t>
  </si>
  <si>
    <t>埼玉物流
センター</t>
  </si>
  <si>
    <t>省エネ量（kl）
（Ａ－Ｂ）</t>
  </si>
  <si>
    <t>原油消費量(A)
（kl/年）</t>
  </si>
  <si>
    <t>原油消費量（B）
（kl/年）</t>
  </si>
  <si>
    <t>合　　　　　　　　　　　　　　　　　　　　　　　　　　　　　　　　　　計</t>
  </si>
  <si>
    <t>No,</t>
  </si>
  <si>
    <t>申請者</t>
  </si>
  <si>
    <t>近藤普及事業株式会社</t>
  </si>
  <si>
    <t>代表取締役社長</t>
  </si>
  <si>
    <t>近藤　勇</t>
  </si>
  <si>
    <t>伊藤　甲子太郎</t>
  </si>
  <si>
    <t>連絡先</t>
  </si>
  <si>
    <t>国政参施第　　　　号</t>
  </si>
  <si>
    <t>平成　　年　　月　　日</t>
  </si>
  <si>
    <t>国土交通省政策統括官付</t>
  </si>
  <si>
    <t>FAX</t>
  </si>
  <si>
    <t>住　　　所</t>
  </si>
  <si>
    <t>被代替車両</t>
  </si>
  <si>
    <t>実に相違ありません。</t>
  </si>
  <si>
    <t>別添書類とともに申請します。この申請書及び添付書類の内容は事</t>
  </si>
  <si>
    <t>ト ラ ッ ク タ ー ミ ナ ル 等 に お け る 省 エ ネ 設 備 ・ 技 術 導 入 計 画 （ 物 流 施 設 省 エ ネ 設 備 普 及 事 業 ）</t>
  </si>
  <si>
    <t>近藤運輸株式会社</t>
  </si>
  <si>
    <t>伊藤　甲子太郎</t>
  </si>
  <si>
    <t>近藤運輸株式会社</t>
  </si>
  <si>
    <t>対象設備省エネルギー率</t>
  </si>
  <si>
    <t>0890-33-1234</t>
  </si>
  <si>
    <t>0890-33-1235</t>
  </si>
  <si>
    <t>１時間当りのｴﾈﾙ</t>
  </si>
  <si>
    <t>ｷﾞｰ消費量(kWh)</t>
  </si>
  <si>
    <t>年間稼働</t>
  </si>
  <si>
    <t>時間（h）</t>
  </si>
  <si>
    <t>平成21年8月31日まで</t>
  </si>
  <si>
    <t>貨物自動
車運送事業</t>
  </si>
  <si>
    <t xml:space="preserve">  平成21年度エネルギー使用合理化事業者支援事業に応募するにあ</t>
  </si>
  <si>
    <t>　また、この申請は平成21年度予算成立を前提に行うものであり、</t>
  </si>
  <si>
    <t>平成21年度エネルギー使用合理化事業者支援事業として認められな</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</si>
</sst>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Red]\-#,##0.0000"/>
    <numFmt numFmtId="177" formatCode="#,##0.000000;[Red]\-#,##0.000000"/>
    <numFmt numFmtId="178" formatCode="[$-411]ggge&quot;年&quot;m&quot;月&quot;d&quot;日&quot;;@"/>
    <numFmt numFmtId="179" formatCode="0_);[Red]\(0\)"/>
    <numFmt numFmtId="180" formatCode="&quot;\&quot;#,##0_);[Red]\(&quot;\&quot;#,##0\)"/>
    <numFmt numFmtId="181" formatCode="&quot;(&quot;##,###.0000&quot;)&quot;"/>
    <numFmt numFmtId="182" formatCode="#,##0_);[Red]\(#,##0\)"/>
    <numFmt numFmtId="183" formatCode="#,##0.0000_ ;[Red]\-#,##0.0000\ "/>
    <numFmt numFmtId="184" formatCode="#,##0.000000_ "/>
    <numFmt numFmtId="185" formatCode="#,##0.000000_);[Red]\(#,##0.000000\)"/>
    <numFmt numFmtId="186" formatCode="#,##0.000_);[Red]\(#,##0.000\)"/>
    <numFmt numFmtId="187" formatCode="0.0%"/>
    <numFmt numFmtId="188" formatCode="0.000_ "/>
    <numFmt numFmtId="189" formatCode="#,##0.000000_ ;[Red]\-#,##0.000000\ "/>
  </numFmts>
  <fonts count="3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ＤＦ平成明朝体W3"/>
      <family val="0"/>
    </font>
    <font>
      <sz val="24"/>
      <name val="HG正楷書体-PRO"/>
      <family val="4"/>
    </font>
    <font>
      <sz val="24"/>
      <name val="ＭＳ Ｐゴシック"/>
      <family val="3"/>
    </font>
    <font>
      <sz val="8"/>
      <name val="ＭＳ Ｐゴシック"/>
      <family val="3"/>
    </font>
    <font>
      <sz val="9"/>
      <name val="ＭＳ Ｐゴシック"/>
      <family val="3"/>
    </font>
    <font>
      <sz val="11"/>
      <color indexed="12"/>
      <name val="ＭＳ Ｐゴシック"/>
      <family val="3"/>
    </font>
    <font>
      <sz val="18"/>
      <name val="ＭＳ Ｐゴシック"/>
      <family val="3"/>
    </font>
    <font>
      <sz val="20"/>
      <name val="ＭＳ Ｐゴシック"/>
      <family val="3"/>
    </font>
    <font>
      <sz val="10"/>
      <name val="ＭＳ Ｐゴシック"/>
      <family val="3"/>
    </font>
    <font>
      <b/>
      <i/>
      <sz val="11"/>
      <name val="ＭＳ Ｐゴシック"/>
      <family val="3"/>
    </font>
    <font>
      <b/>
      <i/>
      <sz val="11"/>
      <color indexed="12"/>
      <name val="ＭＳ Ｐゴシック"/>
      <family val="3"/>
    </font>
    <font>
      <sz val="11"/>
      <name val="ＭＳ Ｐ明朝"/>
      <family val="1"/>
    </font>
    <font>
      <sz val="11"/>
      <name val="HG正楷書体-PRO"/>
      <family val="4"/>
    </font>
    <font>
      <sz val="11"/>
      <color indexed="12"/>
      <name val="HG正楷書体-PRO"/>
      <family val="4"/>
    </font>
    <font>
      <sz val="10"/>
      <color indexed="12"/>
      <name val="ＭＳ Ｐ明朝"/>
      <family val="1"/>
    </font>
    <font>
      <sz val="24"/>
      <name val="ＭＳ Ｐ明朝"/>
      <family val="1"/>
    </font>
    <font>
      <sz val="14"/>
      <color indexed="12"/>
      <name val="ＭＳ Ｐ明朝"/>
      <family val="1"/>
    </font>
    <font>
      <sz val="10"/>
      <name val="ＭＳ Ｐ明朝"/>
      <family val="1"/>
    </font>
    <font>
      <sz val="11"/>
      <color indexed="10"/>
      <name val="HG行書体"/>
      <family val="4"/>
    </font>
    <font>
      <sz val="14"/>
      <name val="ＤＦ平成明朝体W3"/>
      <family val="0"/>
    </font>
    <font>
      <sz val="12"/>
      <name val="ＤＦ平成明朝体W3"/>
      <family val="0"/>
    </font>
    <font>
      <sz val="16"/>
      <color indexed="12"/>
      <name val="ＤＦ平成明朝体W3"/>
      <family val="0"/>
    </font>
    <font>
      <sz val="14"/>
      <name val="ＭＳ Ｐゴシック"/>
      <family val="3"/>
    </font>
    <font>
      <sz val="24"/>
      <color indexed="12"/>
      <name val="HG正楷書体-PRO"/>
      <family val="4"/>
    </font>
    <font>
      <sz val="12"/>
      <color indexed="12"/>
      <name val="HG正楷書体-PRO"/>
      <family val="4"/>
    </font>
    <font>
      <sz val="14"/>
      <color indexed="12"/>
      <name val="ＭＳ Ｐゴシック"/>
      <family val="3"/>
    </font>
  </fonts>
  <fills count="2">
    <fill>
      <patternFill/>
    </fill>
    <fill>
      <patternFill patternType="gray125"/>
    </fill>
  </fills>
  <borders count="41">
    <border>
      <left/>
      <right/>
      <top/>
      <bottom/>
      <diagonal/>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uble"/>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medium"/>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double"/>
      <right style="thin"/>
      <top style="thin"/>
      <bottom style="thin"/>
    </border>
    <border>
      <left style="double"/>
      <right>
        <color indexed="63"/>
      </right>
      <top>
        <color indexed="63"/>
      </top>
      <bottom style="thin"/>
    </border>
    <border>
      <left style="double"/>
      <right>
        <color indexed="63"/>
      </right>
      <top style="thin"/>
      <bottom style="thin"/>
    </border>
    <border>
      <left style="thin"/>
      <right style="thin"/>
      <top>
        <color indexed="63"/>
      </top>
      <bottom style="thin"/>
    </border>
    <border>
      <left style="thin"/>
      <right style="thin"/>
      <top style="thin"/>
      <bottom>
        <color indexed="63"/>
      </bottom>
    </border>
    <border>
      <left style="double"/>
      <right style="thin"/>
      <top>
        <color indexed="63"/>
      </top>
      <bottom style="thin"/>
    </border>
    <border>
      <left style="double"/>
      <right style="thin"/>
      <top style="thin"/>
      <bottom>
        <color indexed="63"/>
      </bottom>
    </border>
    <border>
      <left>
        <color indexed="63"/>
      </left>
      <right style="medium"/>
      <top style="thin"/>
      <bottom style="thin"/>
    </border>
    <border>
      <left style="medium"/>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medium"/>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3" fillId="0" borderId="0" applyNumberFormat="0" applyFill="0" applyBorder="0" applyAlignment="0" applyProtection="0"/>
  </cellStyleXfs>
  <cellXfs count="311">
    <xf numFmtId="0" fontId="0" fillId="0" borderId="0" xfId="0" applyAlignment="1">
      <alignment vertical="center"/>
    </xf>
    <xf numFmtId="0" fontId="4" fillId="0" borderId="0" xfId="0" applyFont="1" applyAlignment="1" applyProtection="1">
      <alignment vertical="center" shrinkToFit="1"/>
      <protection hidden="1"/>
    </xf>
    <xf numFmtId="0" fontId="4" fillId="0" borderId="0" xfId="0" applyFont="1" applyBorder="1" applyAlignment="1" applyProtection="1">
      <alignment horizontal="center" vertical="center" shrinkToFit="1"/>
      <protection hidden="1"/>
    </xf>
    <xf numFmtId="178" fontId="4" fillId="0" borderId="0" xfId="0" applyNumberFormat="1" applyFont="1" applyBorder="1" applyAlignment="1" applyProtection="1">
      <alignment horizontal="center"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distributed" vertical="center" shrinkToFit="1"/>
      <protection hidden="1"/>
    </xf>
    <xf numFmtId="0" fontId="4" fillId="0" borderId="0" xfId="0" applyFont="1" applyAlignment="1" applyProtection="1">
      <alignment vertical="top" shrinkToFit="1"/>
      <protection hidden="1"/>
    </xf>
    <xf numFmtId="0" fontId="0" fillId="0" borderId="1" xfId="21" applyBorder="1" applyAlignment="1" applyProtection="1">
      <alignment horizontal="center" vertical="center" shrinkToFit="1"/>
      <protection hidden="1"/>
    </xf>
    <xf numFmtId="176" fontId="0" fillId="0" borderId="0" xfId="17" applyNumberFormat="1" applyFont="1" applyBorder="1" applyAlignment="1" applyProtection="1">
      <alignment horizontal="right" vertical="center" shrinkToFit="1"/>
      <protection hidden="1"/>
    </xf>
    <xf numFmtId="0" fontId="10" fillId="0" borderId="0" xfId="21" applyFont="1" applyAlignment="1" applyProtection="1">
      <alignment vertical="center" shrinkToFit="1"/>
      <protection hidden="1"/>
    </xf>
    <xf numFmtId="0" fontId="0" fillId="0" borderId="0" xfId="21" applyAlignment="1" applyProtection="1">
      <alignment horizontal="center" vertical="center" shrinkToFit="1"/>
      <protection hidden="1"/>
    </xf>
    <xf numFmtId="0" fontId="0" fillId="0" borderId="0" xfId="21" applyBorder="1" applyAlignment="1" applyProtection="1">
      <alignment horizontal="center" vertical="center" shrinkToFit="1"/>
      <protection hidden="1"/>
    </xf>
    <xf numFmtId="0" fontId="0" fillId="0" borderId="1" xfId="21" applyFont="1" applyBorder="1" applyAlignment="1" applyProtection="1">
      <alignment horizontal="center" vertical="center" shrinkToFit="1"/>
      <protection hidden="1"/>
    </xf>
    <xf numFmtId="0" fontId="0" fillId="0" borderId="0" xfId="21" applyAlignment="1" applyProtection="1">
      <alignment horizontal="right" vertical="center" shrinkToFit="1"/>
      <protection hidden="1"/>
    </xf>
    <xf numFmtId="0" fontId="0" fillId="0" borderId="0" xfId="0" applyBorder="1" applyAlignment="1" applyProtection="1">
      <alignment vertical="center"/>
      <protection hidden="1"/>
    </xf>
    <xf numFmtId="189" fontId="0" fillId="0" borderId="1" xfId="17" applyNumberFormat="1" applyBorder="1" applyAlignment="1" applyProtection="1">
      <alignment vertical="center" shrinkToFit="1"/>
      <protection hidden="1"/>
    </xf>
    <xf numFmtId="185" fontId="0" fillId="0" borderId="1" xfId="0" applyNumberFormat="1" applyBorder="1" applyAlignment="1" applyProtection="1">
      <alignment vertical="center"/>
      <protection hidden="1"/>
    </xf>
    <xf numFmtId="185" fontId="0" fillId="0" borderId="0" xfId="0" applyNumberFormat="1" applyBorder="1" applyAlignment="1" applyProtection="1">
      <alignment vertical="center"/>
      <protection hidden="1"/>
    </xf>
    <xf numFmtId="0" fontId="10" fillId="0" borderId="0" xfId="21" applyFont="1" applyBorder="1" applyAlignment="1" applyProtection="1">
      <alignment vertical="center" shrinkToFit="1"/>
      <protection hidden="1"/>
    </xf>
    <xf numFmtId="189" fontId="0" fillId="0" borderId="2" xfId="17" applyNumberFormat="1" applyBorder="1" applyAlignment="1" applyProtection="1">
      <alignment vertical="center" shrinkToFit="1"/>
      <protection hidden="1"/>
    </xf>
    <xf numFmtId="189" fontId="0" fillId="0" borderId="3" xfId="17" applyNumberFormat="1" applyBorder="1" applyAlignment="1" applyProtection="1">
      <alignment vertical="center" shrinkToFit="1"/>
      <protection hidden="1"/>
    </xf>
    <xf numFmtId="189" fontId="0" fillId="0" borderId="3" xfId="17" applyNumberFormat="1" applyFont="1" applyBorder="1" applyAlignment="1" applyProtection="1">
      <alignment vertical="center" shrinkToFit="1"/>
      <protection hidden="1"/>
    </xf>
    <xf numFmtId="0" fontId="0" fillId="0" borderId="4" xfId="21" applyFont="1" applyBorder="1" applyAlignment="1" applyProtection="1">
      <alignment horizontal="center" vertical="center" shrinkToFit="1"/>
      <protection hidden="1"/>
    </xf>
    <xf numFmtId="0" fontId="0" fillId="0" borderId="3" xfId="21" applyFont="1" applyBorder="1" applyAlignment="1" applyProtection="1">
      <alignment vertical="center" shrinkToFit="1"/>
      <protection hidden="1"/>
    </xf>
    <xf numFmtId="0" fontId="6" fillId="0" borderId="0" xfId="21" applyFont="1" applyBorder="1" applyAlignment="1" applyProtection="1">
      <alignment horizontal="center" vertical="center" shrinkToFit="1"/>
      <protection hidden="1"/>
    </xf>
    <xf numFmtId="0" fontId="0" fillId="0" borderId="3" xfId="21" applyFont="1" applyBorder="1" applyAlignment="1" applyProtection="1">
      <alignment horizontal="left" vertical="center" wrapText="1" shrinkToFit="1"/>
      <protection hidden="1"/>
    </xf>
    <xf numFmtId="0" fontId="0" fillId="0" borderId="4" xfId="21" applyFont="1" applyBorder="1" applyAlignment="1" applyProtection="1">
      <alignment horizontal="left" vertical="center" wrapText="1" shrinkToFit="1"/>
      <protection hidden="1"/>
    </xf>
    <xf numFmtId="0" fontId="5" fillId="0" borderId="4" xfId="21" applyFont="1" applyBorder="1" applyAlignment="1" applyProtection="1">
      <alignment horizontal="center" vertical="center" shrinkToFit="1"/>
      <protection hidden="1"/>
    </xf>
    <xf numFmtId="0" fontId="0" fillId="0" borderId="1" xfId="21" applyFont="1" applyBorder="1" applyAlignment="1" applyProtection="1">
      <alignment horizontal="left" vertical="center" wrapText="1" shrinkToFit="1"/>
      <protection hidden="1"/>
    </xf>
    <xf numFmtId="0" fontId="16" fillId="0" borderId="1" xfId="21" applyFont="1" applyBorder="1" applyAlignment="1" applyProtection="1">
      <alignment horizontal="center" vertical="center" shrinkToFit="1"/>
      <protection hidden="1"/>
    </xf>
    <xf numFmtId="0" fontId="17" fillId="0" borderId="1" xfId="21" applyFont="1" applyBorder="1" applyAlignment="1" applyProtection="1">
      <alignment horizontal="center" vertical="center" shrinkToFit="1"/>
      <protection hidden="1"/>
    </xf>
    <xf numFmtId="0" fontId="15" fillId="0" borderId="1" xfId="21" applyFont="1" applyBorder="1" applyAlignment="1" applyProtection="1">
      <alignment horizontal="center" vertical="center" shrinkToFit="1"/>
      <protection hidden="1"/>
    </xf>
    <xf numFmtId="0" fontId="5" fillId="0" borderId="1" xfId="21" applyFont="1" applyBorder="1" applyAlignment="1" applyProtection="1">
      <alignment horizontal="center" vertical="center" shrinkToFit="1"/>
      <protection hidden="1"/>
    </xf>
    <xf numFmtId="0" fontId="10" fillId="0" borderId="5" xfId="21" applyFont="1" applyBorder="1" applyAlignment="1" applyProtection="1">
      <alignment vertical="center" shrinkToFit="1"/>
      <protection hidden="1"/>
    </xf>
    <xf numFmtId="0" fontId="16" fillId="0" borderId="4" xfId="21" applyFont="1" applyBorder="1" applyAlignment="1" applyProtection="1">
      <alignment horizontal="center" vertical="center" shrinkToFit="1"/>
      <protection hidden="1"/>
    </xf>
    <xf numFmtId="0" fontId="17" fillId="0" borderId="4" xfId="21" applyFont="1" applyBorder="1" applyAlignment="1" applyProtection="1">
      <alignment horizontal="center" vertical="center" shrinkToFit="1"/>
      <protection hidden="1"/>
    </xf>
    <xf numFmtId="0" fontId="15" fillId="0" borderId="4" xfId="21" applyFont="1" applyBorder="1" applyAlignment="1" applyProtection="1">
      <alignment horizontal="center" vertical="center" shrinkToFit="1"/>
      <protection hidden="1"/>
    </xf>
    <xf numFmtId="0" fontId="6" fillId="0" borderId="0" xfId="21" applyFont="1" applyAlignment="1" applyProtection="1">
      <alignment horizontal="center" vertical="center" shrinkToFit="1"/>
      <protection hidden="1"/>
    </xf>
    <xf numFmtId="0" fontId="0" fillId="0" borderId="0" xfId="21" applyFont="1" applyAlignment="1" applyProtection="1">
      <alignment vertical="center" shrinkToFit="1"/>
      <protection hidden="1"/>
    </xf>
    <xf numFmtId="0" fontId="6" fillId="0" borderId="0" xfId="21" applyFont="1" applyAlignment="1" applyProtection="1">
      <alignment vertical="center" shrinkToFit="1"/>
      <protection hidden="1"/>
    </xf>
    <xf numFmtId="0" fontId="11" fillId="0" borderId="0" xfId="21" applyFont="1" applyAlignment="1" applyProtection="1">
      <alignment vertical="center" shrinkToFit="1"/>
      <protection hidden="1"/>
    </xf>
    <xf numFmtId="0" fontId="0" fillId="0" borderId="0" xfId="21" applyAlignment="1" applyProtection="1">
      <alignment vertical="center" shrinkToFit="1"/>
      <protection hidden="1"/>
    </xf>
    <xf numFmtId="0" fontId="9" fillId="0" borderId="0" xfId="21" applyFont="1" applyAlignment="1" applyProtection="1">
      <alignment horizontal="left" vertical="center" shrinkToFit="1"/>
      <protection hidden="1"/>
    </xf>
    <xf numFmtId="0" fontId="0" fillId="0" borderId="0" xfId="21" applyBorder="1" applyAlignment="1" applyProtection="1">
      <alignment vertical="center" shrinkToFit="1"/>
      <protection hidden="1"/>
    </xf>
    <xf numFmtId="0" fontId="0" fillId="0" borderId="4" xfId="21" applyFont="1" applyBorder="1" applyAlignment="1" applyProtection="1">
      <alignment vertical="center" shrinkToFit="1"/>
      <protection hidden="1"/>
    </xf>
    <xf numFmtId="0" fontId="0" fillId="0" borderId="3" xfId="21" applyBorder="1" applyAlignment="1" applyProtection="1">
      <alignment vertical="center" shrinkToFit="1"/>
      <protection hidden="1"/>
    </xf>
    <xf numFmtId="0" fontId="0" fillId="0" borderId="4" xfId="21" applyBorder="1" applyAlignment="1" applyProtection="1">
      <alignment vertical="center" shrinkToFit="1"/>
      <protection hidden="1"/>
    </xf>
    <xf numFmtId="0" fontId="0" fillId="0" borderId="0" xfId="21" applyBorder="1" applyAlignment="1" applyProtection="1">
      <alignment horizontal="distributed" vertical="center" shrinkToFit="1"/>
      <protection hidden="1"/>
    </xf>
    <xf numFmtId="0" fontId="0" fillId="0" borderId="0" xfId="21" applyFont="1" applyBorder="1" applyAlignment="1" applyProtection="1">
      <alignment horizontal="center" vertical="center" shrinkToFit="1"/>
      <protection hidden="1"/>
    </xf>
    <xf numFmtId="0" fontId="6" fillId="0" borderId="0" xfId="22" applyFont="1" applyBorder="1" applyAlignment="1" applyProtection="1">
      <alignment horizontal="center" vertical="center" shrinkToFit="1"/>
      <protection hidden="1"/>
    </xf>
    <xf numFmtId="0" fontId="6" fillId="0" borderId="0" xfId="22" applyFont="1" applyBorder="1" applyAlignment="1" applyProtection="1">
      <alignment vertical="center" shrinkToFit="1"/>
      <protection hidden="1"/>
    </xf>
    <xf numFmtId="0" fontId="0" fillId="0" borderId="0" xfId="22" applyAlignment="1" applyProtection="1">
      <alignment horizontal="center" vertical="center" shrinkToFit="1"/>
      <protection hidden="1"/>
    </xf>
    <xf numFmtId="0" fontId="0" fillId="0" borderId="0" xfId="22" applyAlignment="1" applyProtection="1">
      <alignment horizontal="right" vertical="center" shrinkToFit="1"/>
      <protection hidden="1"/>
    </xf>
    <xf numFmtId="0" fontId="0" fillId="0" borderId="0" xfId="22" applyFont="1" applyBorder="1" applyAlignment="1" applyProtection="1">
      <alignment vertical="center" shrinkToFit="1"/>
      <protection hidden="1"/>
    </xf>
    <xf numFmtId="0" fontId="0" fillId="0" borderId="1" xfId="22" applyBorder="1" applyAlignment="1" applyProtection="1">
      <alignment horizontal="center" vertical="center" shrinkToFit="1"/>
      <protection hidden="1"/>
    </xf>
    <xf numFmtId="177" fontId="0" fillId="0" borderId="1" xfId="17" applyNumberFormat="1" applyFont="1" applyBorder="1" applyAlignment="1" applyProtection="1">
      <alignment vertical="center" shrinkToFit="1"/>
      <protection hidden="1"/>
    </xf>
    <xf numFmtId="0" fontId="0" fillId="0" borderId="0" xfId="22" applyBorder="1" applyAlignment="1" applyProtection="1">
      <alignment horizontal="right" vertical="center" shrinkToFit="1"/>
      <protection hidden="1"/>
    </xf>
    <xf numFmtId="0" fontId="0" fillId="0" borderId="0" xfId="22" applyBorder="1" applyAlignment="1" applyProtection="1">
      <alignment horizontal="center" vertical="center" shrinkToFit="1"/>
      <protection hidden="1"/>
    </xf>
    <xf numFmtId="189" fontId="0" fillId="0" borderId="0" xfId="17" applyNumberFormat="1" applyBorder="1" applyAlignment="1" applyProtection="1">
      <alignment vertical="center" shrinkToFit="1"/>
      <protection hidden="1"/>
    </xf>
    <xf numFmtId="0" fontId="23" fillId="0" borderId="0" xfId="0" applyFont="1" applyBorder="1" applyAlignment="1" applyProtection="1">
      <alignment vertical="top" shrinkToFit="1"/>
      <protection hidden="1"/>
    </xf>
    <xf numFmtId="0" fontId="4" fillId="0" borderId="0" xfId="0" applyFont="1" applyBorder="1" applyAlignment="1" applyProtection="1">
      <alignment horizontal="left" vertical="top" shrinkToFit="1"/>
      <protection hidden="1"/>
    </xf>
    <xf numFmtId="0" fontId="4" fillId="0" borderId="0" xfId="0" applyFont="1" applyBorder="1" applyAlignment="1" applyProtection="1">
      <alignment vertical="top" shrinkToFit="1"/>
      <protection hidden="1"/>
    </xf>
    <xf numFmtId="0" fontId="0" fillId="0" borderId="0" xfId="0"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188" fontId="0" fillId="0" borderId="6" xfId="0" applyNumberFormat="1" applyBorder="1" applyAlignment="1">
      <alignment horizontal="center" vertical="center"/>
    </xf>
    <xf numFmtId="38" fontId="0" fillId="0" borderId="6" xfId="17" applyBorder="1" applyAlignment="1">
      <alignment horizontal="center" vertical="center"/>
    </xf>
    <xf numFmtId="187" fontId="0" fillId="0" borderId="6" xfId="15" applyNumberFormat="1" applyBorder="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26" fillId="0" borderId="1" xfId="0" applyFont="1" applyBorder="1" applyAlignment="1">
      <alignment horizontal="center" vertical="center"/>
    </xf>
    <xf numFmtId="0" fontId="26" fillId="0" borderId="6" xfId="0" applyFont="1" applyBorder="1" applyAlignment="1">
      <alignment horizontal="center" vertical="center"/>
    </xf>
    <xf numFmtId="0" fontId="26" fillId="0" borderId="0" xfId="0" applyFont="1" applyAlignment="1">
      <alignment vertical="center"/>
    </xf>
    <xf numFmtId="0" fontId="9" fillId="0" borderId="6" xfId="0" applyFont="1" applyBorder="1" applyAlignment="1">
      <alignment horizontal="center" vertical="center" wrapText="1"/>
    </xf>
    <xf numFmtId="188" fontId="9" fillId="0" borderId="6" xfId="0" applyNumberFormat="1" applyFont="1" applyBorder="1" applyAlignment="1">
      <alignment horizontal="center" vertical="center"/>
    </xf>
    <xf numFmtId="38" fontId="9" fillId="0" borderId="6" xfId="17" applyFont="1" applyBorder="1" applyAlignment="1">
      <alignment horizontal="center" vertical="center"/>
    </xf>
    <xf numFmtId="0" fontId="0" fillId="0" borderId="6" xfId="0" applyFont="1" applyBorder="1" applyAlignment="1">
      <alignment horizontal="center" vertical="center"/>
    </xf>
    <xf numFmtId="187" fontId="0" fillId="0" borderId="6" xfId="15" applyNumberFormat="1" applyFont="1" applyBorder="1" applyAlignment="1">
      <alignment horizontal="center" vertical="center"/>
    </xf>
    <xf numFmtId="188" fontId="0" fillId="0" borderId="6" xfId="0" applyNumberFormat="1" applyFont="1" applyBorder="1" applyAlignment="1">
      <alignment horizontal="center" vertical="center"/>
    </xf>
    <xf numFmtId="0" fontId="27" fillId="0" borderId="3" xfId="21" applyFont="1" applyBorder="1" applyAlignment="1" applyProtection="1">
      <alignment horizontal="center" vertical="center" shrinkToFit="1"/>
      <protection hidden="1"/>
    </xf>
    <xf numFmtId="0" fontId="27" fillId="0" borderId="4" xfId="21" applyFont="1" applyBorder="1" applyAlignment="1" applyProtection="1">
      <alignment horizontal="center" vertical="center" shrinkToFit="1"/>
      <protection hidden="1"/>
    </xf>
    <xf numFmtId="0" fontId="29" fillId="0" borderId="7" xfId="0" applyFont="1" applyBorder="1" applyAlignment="1">
      <alignment horizontal="center" vertical="center"/>
    </xf>
    <xf numFmtId="0" fontId="6" fillId="0" borderId="8" xfId="22" applyFont="1" applyBorder="1" applyAlignment="1" applyProtection="1">
      <alignment horizontal="center" vertical="center" shrinkToFit="1"/>
      <protection hidden="1"/>
    </xf>
    <xf numFmtId="189" fontId="0" fillId="0" borderId="7" xfId="17" applyNumberFormat="1" applyBorder="1" applyAlignment="1" applyProtection="1">
      <alignment horizontal="right" vertical="center" shrinkToFit="1"/>
      <protection hidden="1"/>
    </xf>
    <xf numFmtId="184" fontId="0" fillId="0" borderId="1" xfId="22" applyNumberFormat="1" applyFont="1" applyBorder="1" applyAlignment="1" applyProtection="1">
      <alignment horizontal="right" vertical="center" shrinkToFit="1"/>
      <protection hidden="1"/>
    </xf>
    <xf numFmtId="0" fontId="0" fillId="0" borderId="9" xfId="22" applyFont="1" applyBorder="1" applyAlignment="1" applyProtection="1">
      <alignment horizontal="center" vertical="center" shrinkToFit="1"/>
      <protection hidden="1"/>
    </xf>
    <xf numFmtId="0" fontId="0" fillId="0" borderId="1" xfId="22" applyFont="1" applyBorder="1" applyAlignment="1" applyProtection="1">
      <alignment horizontal="center" vertical="center" shrinkToFit="1"/>
      <protection hidden="1"/>
    </xf>
    <xf numFmtId="0" fontId="0" fillId="0" borderId="7" xfId="22" applyFont="1" applyBorder="1" applyAlignment="1" applyProtection="1">
      <alignment horizontal="center" vertical="center" shrinkToFit="1"/>
      <protection hidden="1"/>
    </xf>
    <xf numFmtId="0" fontId="6" fillId="0" borderId="2" xfId="22" applyFont="1" applyBorder="1" applyAlignment="1" applyProtection="1">
      <alignment horizontal="center" vertical="center" shrinkToFit="1"/>
      <protection hidden="1"/>
    </xf>
    <xf numFmtId="0" fontId="6" fillId="0" borderId="3" xfId="22" applyFont="1" applyBorder="1" applyAlignment="1" applyProtection="1">
      <alignment horizontal="center" vertical="center" shrinkToFit="1"/>
      <protection hidden="1"/>
    </xf>
    <xf numFmtId="189" fontId="0" fillId="0" borderId="9" xfId="17" applyNumberFormat="1" applyBorder="1" applyAlignment="1" applyProtection="1">
      <alignment horizontal="right" vertical="center" shrinkToFit="1"/>
      <protection hidden="1"/>
    </xf>
    <xf numFmtId="185" fontId="0" fillId="0" borderId="7" xfId="0" applyNumberFormat="1" applyBorder="1" applyAlignment="1" applyProtection="1">
      <alignment horizontal="right" vertical="center"/>
      <protection hidden="1"/>
    </xf>
    <xf numFmtId="183" fontId="0" fillId="0" borderId="10" xfId="17" applyNumberFormat="1" applyBorder="1" applyAlignment="1" applyProtection="1">
      <alignment horizontal="right" vertical="center" shrinkToFit="1"/>
      <protection hidden="1"/>
    </xf>
    <xf numFmtId="183" fontId="0" fillId="0" borderId="1" xfId="17" applyNumberFormat="1" applyBorder="1" applyAlignment="1" applyProtection="1">
      <alignment horizontal="right" vertical="center" shrinkToFit="1"/>
      <protection hidden="1"/>
    </xf>
    <xf numFmtId="183" fontId="0" fillId="0" borderId="7" xfId="17" applyNumberFormat="1" applyBorder="1" applyAlignment="1" applyProtection="1">
      <alignment horizontal="right" vertical="center" shrinkToFit="1"/>
      <protection hidden="1"/>
    </xf>
    <xf numFmtId="189" fontId="0" fillId="0" borderId="10" xfId="17" applyNumberFormat="1" applyBorder="1" applyAlignment="1" applyProtection="1">
      <alignment horizontal="right" vertical="center" shrinkToFit="1"/>
      <protection hidden="1"/>
    </xf>
    <xf numFmtId="189" fontId="0" fillId="0" borderId="1" xfId="17" applyNumberFormat="1" applyBorder="1" applyAlignment="1" applyProtection="1">
      <alignment horizontal="right" vertical="center" shrinkToFit="1"/>
      <protection hidden="1"/>
    </xf>
    <xf numFmtId="185" fontId="0" fillId="0" borderId="1" xfId="0" applyNumberFormat="1" applyBorder="1" applyAlignment="1" applyProtection="1">
      <alignment horizontal="right" vertical="center"/>
      <protection hidden="1"/>
    </xf>
    <xf numFmtId="185" fontId="0" fillId="0" borderId="9" xfId="0" applyNumberFormat="1" applyBorder="1" applyAlignment="1" applyProtection="1">
      <alignment horizontal="right" vertical="center"/>
      <protection hidden="1"/>
    </xf>
    <xf numFmtId="0" fontId="4" fillId="0" borderId="0" xfId="0" applyFont="1" applyBorder="1" applyAlignment="1" applyProtection="1">
      <alignment horizontal="left" vertical="top" shrinkToFit="1"/>
      <protection hidden="1"/>
    </xf>
    <xf numFmtId="0" fontId="25" fillId="0" borderId="0" xfId="0" applyFont="1" applyBorder="1" applyAlignment="1" applyProtection="1">
      <alignment horizontal="right" vertical="top" shrinkToFit="1"/>
      <protection hidden="1"/>
    </xf>
    <xf numFmtId="38" fontId="25" fillId="0" borderId="0" xfId="17" applyFont="1" applyBorder="1" applyAlignment="1" applyProtection="1">
      <alignment horizontal="right" vertical="top" shrinkToFit="1"/>
      <protection hidden="1"/>
    </xf>
    <xf numFmtId="0" fontId="4" fillId="0" borderId="0" xfId="0" applyFont="1" applyBorder="1" applyAlignment="1" applyProtection="1">
      <alignment horizontal="center" vertical="center" shrinkToFit="1"/>
      <protection hidden="1"/>
    </xf>
    <xf numFmtId="0" fontId="24"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left" vertical="center" shrinkToFit="1"/>
      <protection hidden="1"/>
    </xf>
    <xf numFmtId="0" fontId="4" fillId="0" borderId="0" xfId="0" applyNumberFormat="1" applyFont="1" applyAlignment="1" applyProtection="1">
      <alignment horizontal="left" vertical="top" shrinkToFit="1"/>
      <protection hidden="1"/>
    </xf>
    <xf numFmtId="0" fontId="25" fillId="0" borderId="0" xfId="0" applyFont="1" applyBorder="1" applyAlignment="1" applyProtection="1">
      <alignment horizontal="left" vertical="center" shrinkToFit="1"/>
      <protection hidden="1"/>
    </xf>
    <xf numFmtId="178" fontId="4" fillId="0" borderId="0" xfId="0" applyNumberFormat="1" applyFont="1" applyBorder="1" applyAlignment="1" applyProtection="1">
      <alignment horizontal="center" vertical="center" shrinkToFit="1"/>
      <protection hidden="1"/>
    </xf>
    <xf numFmtId="179" fontId="4" fillId="0" borderId="0" xfId="0" applyNumberFormat="1" applyFont="1" applyBorder="1" applyAlignment="1" applyProtection="1">
      <alignment horizontal="center" vertical="center" shrinkToFit="1"/>
      <protection hidden="1"/>
    </xf>
    <xf numFmtId="0" fontId="4" fillId="0" borderId="0" xfId="0" applyFont="1" applyBorder="1" applyAlignment="1" applyProtection="1">
      <alignment horizontal="right" vertical="center" shrinkToFit="1"/>
      <protection hidden="1"/>
    </xf>
    <xf numFmtId="0" fontId="23" fillId="0" borderId="0" xfId="0" applyFont="1" applyBorder="1" applyAlignment="1" applyProtection="1">
      <alignment horizontal="left" vertical="top" shrinkToFit="1"/>
      <protection hidden="1"/>
    </xf>
    <xf numFmtId="0" fontId="4" fillId="0" borderId="0" xfId="0" applyFont="1" applyBorder="1" applyAlignment="1" applyProtection="1">
      <alignment horizontal="center" vertical="top" shrinkToFit="1"/>
      <protection hidden="1"/>
    </xf>
    <xf numFmtId="0" fontId="26" fillId="0" borderId="0" xfId="0" applyFont="1" applyAlignment="1">
      <alignment horizontal="center" vertical="center"/>
    </xf>
    <xf numFmtId="0" fontId="26" fillId="0" borderId="0" xfId="0" applyFont="1" applyAlignment="1">
      <alignment horizontal="distributed"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29" fillId="0" borderId="1" xfId="0" applyFont="1" applyBorder="1" applyAlignment="1">
      <alignment horizontal="center" vertical="center"/>
    </xf>
    <xf numFmtId="0" fontId="29" fillId="0" borderId="7" xfId="0" applyFont="1" applyBorder="1" applyAlignment="1">
      <alignment horizontal="center" vertical="center"/>
    </xf>
    <xf numFmtId="0" fontId="6" fillId="0" borderId="11" xfId="22" applyFont="1" applyBorder="1" applyAlignment="1" applyProtection="1">
      <alignment horizontal="center" vertical="center" shrinkToFit="1"/>
      <protection hidden="1"/>
    </xf>
    <xf numFmtId="0" fontId="6" fillId="0" borderId="4" xfId="22" applyFont="1" applyBorder="1" applyAlignment="1" applyProtection="1">
      <alignment horizontal="center" vertical="center" shrinkToFit="1"/>
      <protection hidden="1"/>
    </xf>
    <xf numFmtId="0" fontId="6" fillId="0" borderId="12" xfId="22" applyFont="1" applyBorder="1" applyAlignment="1" applyProtection="1">
      <alignment horizontal="center" vertical="center" shrinkToFit="1"/>
      <protection hidden="1"/>
    </xf>
    <xf numFmtId="0" fontId="6" fillId="0" borderId="0" xfId="22" applyFont="1" applyBorder="1" applyAlignment="1" applyProtection="1">
      <alignment horizontal="center" vertical="center" shrinkToFit="1"/>
      <protection hidden="1"/>
    </xf>
    <xf numFmtId="0" fontId="6" fillId="0" borderId="13" xfId="22" applyFont="1" applyBorder="1" applyAlignment="1" applyProtection="1">
      <alignment horizontal="center" vertical="center" shrinkToFit="1"/>
      <protection hidden="1"/>
    </xf>
    <xf numFmtId="0" fontId="0" fillId="0" borderId="14"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15" xfId="22" applyFont="1" applyBorder="1" applyAlignment="1" applyProtection="1">
      <alignment horizontal="center" vertical="center" shrinkToFit="1"/>
      <protection hidden="1"/>
    </xf>
    <xf numFmtId="0" fontId="0" fillId="0" borderId="4" xfId="22" applyFont="1" applyBorder="1" applyAlignment="1" applyProtection="1">
      <alignment horizontal="center" vertical="center" shrinkToFit="1"/>
      <protection hidden="1"/>
    </xf>
    <xf numFmtId="0" fontId="0" fillId="0" borderId="12" xfId="22" applyFont="1" applyBorder="1" applyAlignment="1" applyProtection="1">
      <alignment horizontal="center" vertical="center" shrinkToFit="1"/>
      <protection hidden="1"/>
    </xf>
    <xf numFmtId="0" fontId="7" fillId="0" borderId="3" xfId="22" applyFont="1" applyBorder="1" applyAlignment="1" applyProtection="1">
      <alignment horizontal="center" vertical="center" shrinkToFit="1"/>
      <protection hidden="1"/>
    </xf>
    <xf numFmtId="0" fontId="0" fillId="0" borderId="2" xfId="22" applyFont="1" applyBorder="1" applyAlignment="1" applyProtection="1">
      <alignment horizontal="center" vertical="center" shrinkToFit="1"/>
      <protection hidden="1"/>
    </xf>
    <xf numFmtId="0" fontId="0" fillId="0" borderId="3" xfId="22" applyFont="1" applyBorder="1" applyAlignment="1" applyProtection="1">
      <alignment horizontal="center" vertical="center" shrinkToFit="1"/>
      <protection hidden="1"/>
    </xf>
    <xf numFmtId="0" fontId="0" fillId="0" borderId="11" xfId="22" applyFont="1" applyBorder="1" applyAlignment="1" applyProtection="1">
      <alignment horizontal="center" vertical="center" shrinkToFit="1"/>
      <protection hidden="1"/>
    </xf>
    <xf numFmtId="186" fontId="0" fillId="0" borderId="1" xfId="22" applyNumberFormat="1" applyBorder="1" applyAlignment="1" applyProtection="1">
      <alignment horizontal="right" vertical="center" shrinkToFit="1"/>
      <protection hidden="1"/>
    </xf>
    <xf numFmtId="0" fontId="0" fillId="0" borderId="3" xfId="22" applyFont="1" applyBorder="1" applyAlignment="1" applyProtection="1">
      <alignment horizontal="center" vertical="center" wrapText="1" shrinkToFit="1"/>
      <protection hidden="1"/>
    </xf>
    <xf numFmtId="0" fontId="0" fillId="0" borderId="4" xfId="22" applyFont="1" applyBorder="1" applyAlignment="1" applyProtection="1">
      <alignment horizontal="center" vertical="center" wrapText="1" shrinkToFit="1"/>
      <protection hidden="1"/>
    </xf>
    <xf numFmtId="0" fontId="0" fillId="0" borderId="0" xfId="22" applyFont="1" applyBorder="1" applyAlignment="1" applyProtection="1">
      <alignment horizontal="center" vertical="center" wrapText="1" shrinkToFit="1"/>
      <protection hidden="1"/>
    </xf>
    <xf numFmtId="0" fontId="0" fillId="0" borderId="16" xfId="22" applyFont="1" applyFill="1" applyBorder="1" applyAlignment="1" applyProtection="1">
      <alignment horizontal="right" vertical="center" shrinkToFit="1"/>
      <protection hidden="1"/>
    </xf>
    <xf numFmtId="0" fontId="0" fillId="0" borderId="6" xfId="22" applyFont="1" applyFill="1" applyBorder="1" applyAlignment="1" applyProtection="1">
      <alignment horizontal="right" vertical="center" shrinkToFit="1"/>
      <protection hidden="1"/>
    </xf>
    <xf numFmtId="183" fontId="0" fillId="0" borderId="10" xfId="17" applyNumberFormat="1" applyFont="1" applyFill="1" applyBorder="1" applyAlignment="1" applyProtection="1">
      <alignment horizontal="right" vertical="center" shrinkToFit="1"/>
      <protection hidden="1"/>
    </xf>
    <xf numFmtId="183" fontId="0" fillId="0" borderId="1" xfId="17" applyNumberFormat="1" applyFont="1" applyFill="1" applyBorder="1" applyAlignment="1" applyProtection="1">
      <alignment horizontal="right" vertical="center" shrinkToFit="1"/>
      <protection hidden="1"/>
    </xf>
    <xf numFmtId="183" fontId="0" fillId="0" borderId="10" xfId="17" applyNumberFormat="1" applyFont="1" applyBorder="1" applyAlignment="1" applyProtection="1">
      <alignment horizontal="right" vertical="center" shrinkToFit="1"/>
      <protection hidden="1"/>
    </xf>
    <xf numFmtId="183" fontId="0" fillId="0" borderId="1" xfId="17" applyNumberFormat="1" applyFont="1" applyBorder="1" applyAlignment="1" applyProtection="1">
      <alignment horizontal="right" vertical="center" shrinkToFit="1"/>
      <protection hidden="1"/>
    </xf>
    <xf numFmtId="182" fontId="0" fillId="0" borderId="1" xfId="21" applyNumberFormat="1" applyBorder="1" applyAlignment="1" applyProtection="1">
      <alignment horizontal="right" vertical="center" shrinkToFit="1"/>
      <protection hidden="1"/>
    </xf>
    <xf numFmtId="185" fontId="0" fillId="0" borderId="1" xfId="22" applyNumberFormat="1" applyBorder="1" applyAlignment="1" applyProtection="1">
      <alignment horizontal="right" vertical="center" shrinkToFit="1"/>
      <protection hidden="1"/>
    </xf>
    <xf numFmtId="0" fontId="0" fillId="0" borderId="2" xfId="22" applyBorder="1" applyAlignment="1" applyProtection="1">
      <alignment horizontal="center" vertical="center" shrinkToFit="1"/>
      <protection hidden="1"/>
    </xf>
    <xf numFmtId="0" fontId="0" fillId="0" borderId="3" xfId="22" applyBorder="1" applyAlignment="1" applyProtection="1">
      <alignment horizontal="center" vertical="center" shrinkToFit="1"/>
      <protection hidden="1"/>
    </xf>
    <xf numFmtId="0" fontId="0" fillId="0" borderId="11" xfId="22" applyBorder="1" applyAlignment="1" applyProtection="1">
      <alignment horizontal="center" vertical="center" shrinkToFit="1"/>
      <protection hidden="1"/>
    </xf>
    <xf numFmtId="0" fontId="0" fillId="0" borderId="4" xfId="22" applyBorder="1" applyAlignment="1" applyProtection="1">
      <alignment horizontal="center" vertical="center" shrinkToFit="1"/>
      <protection hidden="1"/>
    </xf>
    <xf numFmtId="0" fontId="0" fillId="0" borderId="8" xfId="22" applyBorder="1" applyAlignment="1" applyProtection="1">
      <alignment horizontal="center" vertical="center" shrinkToFit="1"/>
      <protection hidden="1"/>
    </xf>
    <xf numFmtId="0" fontId="0" fillId="0" borderId="12" xfId="22" applyBorder="1" applyAlignment="1" applyProtection="1">
      <alignment horizontal="center" vertical="center" shrinkToFit="1"/>
      <protection hidden="1"/>
    </xf>
    <xf numFmtId="0" fontId="0" fillId="0" borderId="10" xfId="22" applyFont="1" applyBorder="1" applyAlignment="1" applyProtection="1">
      <alignment horizontal="center" vertical="center" shrinkToFit="1"/>
      <protection hidden="1"/>
    </xf>
    <xf numFmtId="0" fontId="0" fillId="0" borderId="5" xfId="22" applyFont="1" applyBorder="1" applyAlignment="1" applyProtection="1">
      <alignment horizontal="center" vertical="center" shrinkToFit="1"/>
      <protection hidden="1"/>
    </xf>
    <xf numFmtId="0" fontId="0" fillId="0" borderId="17" xfId="22" applyFont="1" applyBorder="1" applyAlignment="1" applyProtection="1">
      <alignment horizontal="center" vertical="center" shrinkToFit="1"/>
      <protection hidden="1"/>
    </xf>
    <xf numFmtId="0" fontId="0" fillId="0" borderId="18" xfId="22" applyFont="1" applyBorder="1" applyAlignment="1" applyProtection="1">
      <alignment horizontal="center" vertical="center" shrinkToFit="1"/>
      <protection hidden="1"/>
    </xf>
    <xf numFmtId="0" fontId="0" fillId="0" borderId="4" xfId="21" applyFont="1" applyBorder="1" applyAlignment="1" applyProtection="1">
      <alignment horizontal="center" vertical="center" shrinkToFit="1"/>
      <protection hidden="1"/>
    </xf>
    <xf numFmtId="0" fontId="0" fillId="0" borderId="3" xfId="21" applyFont="1"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7" fillId="0" borderId="11" xfId="21" applyFont="1" applyBorder="1" applyAlignment="1" applyProtection="1">
      <alignment horizontal="center" vertical="center" shrinkToFit="1"/>
      <protection hidden="1"/>
    </xf>
    <xf numFmtId="0" fontId="7" fillId="0" borderId="4" xfId="21" applyFont="1" applyBorder="1" applyAlignment="1" applyProtection="1">
      <alignment horizontal="center" vertical="center" shrinkToFit="1"/>
      <protection hidden="1"/>
    </xf>
    <xf numFmtId="0" fontId="0" fillId="0" borderId="3" xfId="21" applyBorder="1" applyAlignment="1" applyProtection="1">
      <alignment horizontal="center" vertical="center" shrinkToFit="1"/>
      <protection hidden="1"/>
    </xf>
    <xf numFmtId="0" fontId="7" fillId="0" borderId="2" xfId="21" applyFont="1" applyBorder="1" applyAlignment="1" applyProtection="1">
      <alignment horizontal="center" vertical="center" shrinkToFit="1"/>
      <protection hidden="1"/>
    </xf>
    <xf numFmtId="0" fontId="7" fillId="0" borderId="3" xfId="21" applyFont="1" applyBorder="1" applyAlignment="1" applyProtection="1">
      <alignment horizontal="center" vertical="center" shrinkToFit="1"/>
      <protection hidden="1"/>
    </xf>
    <xf numFmtId="0" fontId="9" fillId="0" borderId="6" xfId="21" applyFont="1" applyFill="1" applyBorder="1" applyAlignment="1" applyProtection="1">
      <alignment horizontal="right" vertical="center" shrinkToFit="1"/>
      <protection hidden="1" locked="0"/>
    </xf>
    <xf numFmtId="38" fontId="9" fillId="0" borderId="6" xfId="17" applyFont="1" applyFill="1" applyBorder="1" applyAlignment="1" applyProtection="1">
      <alignment horizontal="right" vertical="center" shrinkToFit="1"/>
      <protection hidden="1" locked="0"/>
    </xf>
    <xf numFmtId="176" fontId="9" fillId="0" borderId="10" xfId="17" applyNumberFormat="1" applyFont="1" applyFill="1" applyBorder="1" applyAlignment="1" applyProtection="1">
      <alignment horizontal="right" vertical="center" shrinkToFit="1"/>
      <protection hidden="1" locked="0"/>
    </xf>
    <xf numFmtId="176" fontId="9" fillId="0" borderId="1" xfId="17" applyNumberFormat="1" applyFont="1" applyFill="1" applyBorder="1" applyAlignment="1" applyProtection="1">
      <alignment horizontal="right" vertical="center" shrinkToFit="1"/>
      <protection hidden="1" locked="0"/>
    </xf>
    <xf numFmtId="176" fontId="9" fillId="0" borderId="7" xfId="17" applyNumberFormat="1" applyFont="1" applyFill="1" applyBorder="1" applyAlignment="1" applyProtection="1">
      <alignment horizontal="right" vertical="center" shrinkToFit="1"/>
      <protection hidden="1" locked="0"/>
    </xf>
    <xf numFmtId="0" fontId="9" fillId="0" borderId="6" xfId="21" applyFont="1" applyFill="1" applyBorder="1" applyAlignment="1" applyProtection="1">
      <alignment horizontal="center" vertical="center" shrinkToFit="1"/>
      <protection hidden="1" locked="0"/>
    </xf>
    <xf numFmtId="0" fontId="9" fillId="0" borderId="10" xfId="21" applyFont="1" applyFill="1" applyBorder="1" applyAlignment="1" applyProtection="1">
      <alignment horizontal="left" vertical="center" shrinkToFit="1"/>
      <protection hidden="1" locked="0"/>
    </xf>
    <xf numFmtId="0" fontId="9" fillId="0" borderId="1" xfId="21" applyFont="1" applyFill="1" applyBorder="1" applyAlignment="1" applyProtection="1">
      <alignment horizontal="left" vertical="center" shrinkToFit="1"/>
      <protection hidden="1" locked="0"/>
    </xf>
    <xf numFmtId="0" fontId="9" fillId="0" borderId="7" xfId="21" applyFont="1" applyFill="1" applyBorder="1" applyAlignment="1" applyProtection="1">
      <alignment horizontal="left" vertical="center" shrinkToFit="1"/>
      <protection hidden="1" locked="0"/>
    </xf>
    <xf numFmtId="0" fontId="9" fillId="0" borderId="6" xfId="21" applyFont="1" applyFill="1" applyBorder="1" applyAlignment="1" applyProtection="1">
      <alignment horizontal="left" vertical="center" shrinkToFit="1"/>
      <protection hidden="1" locked="0"/>
    </xf>
    <xf numFmtId="0" fontId="0" fillId="0" borderId="2" xfId="21" applyBorder="1" applyAlignment="1" applyProtection="1">
      <alignment horizontal="center" vertical="center" shrinkToFit="1"/>
      <protection hidden="1"/>
    </xf>
    <xf numFmtId="0" fontId="0" fillId="0" borderId="8" xfId="21" applyBorder="1" applyAlignment="1" applyProtection="1">
      <alignment horizontal="center" vertical="center" shrinkToFit="1"/>
      <protection hidden="1"/>
    </xf>
    <xf numFmtId="0" fontId="0" fillId="0" borderId="11" xfId="21" applyBorder="1" applyAlignment="1" applyProtection="1">
      <alignment horizontal="center" vertical="center" shrinkToFit="1"/>
      <protection hidden="1"/>
    </xf>
    <xf numFmtId="0" fontId="0" fillId="0" borderId="4" xfId="21" applyBorder="1" applyAlignment="1" applyProtection="1">
      <alignment horizontal="center" vertical="center" shrinkToFit="1"/>
      <protection hidden="1"/>
    </xf>
    <xf numFmtId="0" fontId="0" fillId="0" borderId="12" xfId="21" applyBorder="1" applyAlignment="1" applyProtection="1">
      <alignment horizontal="center" vertical="center" shrinkToFit="1"/>
      <protection hidden="1"/>
    </xf>
    <xf numFmtId="0" fontId="0" fillId="0" borderId="11" xfId="21" applyFont="1" applyBorder="1" applyAlignment="1" applyProtection="1">
      <alignment horizontal="center" vertical="center" shrinkToFit="1"/>
      <protection hidden="1"/>
    </xf>
    <xf numFmtId="0" fontId="0" fillId="0" borderId="12" xfId="21" applyFont="1" applyBorder="1" applyAlignment="1" applyProtection="1">
      <alignment horizontal="center" vertical="center" shrinkToFit="1"/>
      <protection hidden="1"/>
    </xf>
    <xf numFmtId="0" fontId="0" fillId="0" borderId="10" xfId="21" applyFont="1" applyBorder="1" applyAlignment="1" applyProtection="1">
      <alignment horizontal="center" vertical="center" shrinkToFit="1"/>
      <protection hidden="1"/>
    </xf>
    <xf numFmtId="0" fontId="0" fillId="0" borderId="1" xfId="21" applyBorder="1" applyAlignment="1" applyProtection="1">
      <alignment horizontal="center" vertical="center" shrinkToFit="1"/>
      <protection hidden="1"/>
    </xf>
    <xf numFmtId="0" fontId="8" fillId="0" borderId="10" xfId="21" applyFont="1" applyBorder="1" applyAlignment="1" applyProtection="1">
      <alignment horizontal="center" vertical="center" shrinkToFit="1"/>
      <protection hidden="1"/>
    </xf>
    <xf numFmtId="0" fontId="8" fillId="0" borderId="1" xfId="21" applyFont="1" applyBorder="1" applyAlignment="1" applyProtection="1">
      <alignment horizontal="center" vertical="center" shrinkToFit="1"/>
      <protection hidden="1"/>
    </xf>
    <xf numFmtId="176" fontId="0" fillId="0" borderId="10" xfId="17" applyNumberFormat="1" applyBorder="1" applyAlignment="1" applyProtection="1">
      <alignment horizontal="right" vertical="center" shrinkToFit="1"/>
      <protection hidden="1"/>
    </xf>
    <xf numFmtId="176" fontId="0" fillId="0" borderId="1" xfId="17" applyNumberFormat="1" applyBorder="1" applyAlignment="1" applyProtection="1">
      <alignment horizontal="right" vertical="center" shrinkToFit="1"/>
      <protection hidden="1"/>
    </xf>
    <xf numFmtId="0" fontId="9" fillId="0" borderId="16" xfId="21" applyFont="1" applyFill="1" applyBorder="1" applyAlignment="1" applyProtection="1">
      <alignment horizontal="right" vertical="center" shrinkToFit="1"/>
      <protection hidden="1" locked="0"/>
    </xf>
    <xf numFmtId="0" fontId="0" fillId="0" borderId="19" xfId="21" applyFont="1" applyBorder="1" applyAlignment="1" applyProtection="1">
      <alignment horizontal="center" vertical="center" shrinkToFit="1"/>
      <protection hidden="1"/>
    </xf>
    <xf numFmtId="176" fontId="9" fillId="0" borderId="6" xfId="17" applyNumberFormat="1" applyFont="1" applyFill="1" applyBorder="1" applyAlignment="1" applyProtection="1">
      <alignment horizontal="right" vertical="center" shrinkToFit="1"/>
      <protection hidden="1" locked="0"/>
    </xf>
    <xf numFmtId="0" fontId="0" fillId="0" borderId="20" xfId="21" applyFont="1" applyBorder="1" applyAlignment="1" applyProtection="1">
      <alignment horizontal="center" vertical="center" shrinkToFit="1"/>
      <protection hidden="1"/>
    </xf>
    <xf numFmtId="0" fontId="0" fillId="0" borderId="21" xfId="21" applyFont="1" applyBorder="1" applyAlignment="1" applyProtection="1">
      <alignment horizontal="center" vertical="center" shrinkToFit="1"/>
      <protection hidden="1"/>
    </xf>
    <xf numFmtId="0" fontId="0" fillId="0" borderId="22" xfId="21" applyFont="1" applyBorder="1" applyAlignment="1" applyProtection="1">
      <alignment horizontal="center" vertical="center" shrinkToFit="1"/>
      <protection hidden="1"/>
    </xf>
    <xf numFmtId="0" fontId="6" fillId="0" borderId="0" xfId="21" applyFont="1" applyBorder="1" applyAlignment="1" applyProtection="1">
      <alignment horizontal="center" vertical="center" shrinkToFit="1"/>
      <protection hidden="1"/>
    </xf>
    <xf numFmtId="0" fontId="27" fillId="0" borderId="3" xfId="21" applyFont="1" applyBorder="1" applyAlignment="1" applyProtection="1">
      <alignment horizontal="center" vertical="center" wrapText="1" shrinkToFit="1"/>
      <protection hidden="1"/>
    </xf>
    <xf numFmtId="0" fontId="27" fillId="0" borderId="3" xfId="21" applyFont="1" applyBorder="1" applyAlignment="1" applyProtection="1">
      <alignment horizontal="center" vertical="center" shrinkToFit="1"/>
      <protection hidden="1"/>
    </xf>
    <xf numFmtId="0" fontId="27" fillId="0" borderId="4" xfId="21" applyFont="1" applyBorder="1" applyAlignment="1" applyProtection="1">
      <alignment horizontal="center" vertical="center" shrinkToFit="1"/>
      <protection hidden="1"/>
    </xf>
    <xf numFmtId="0" fontId="7" fillId="0" borderId="8" xfId="21" applyFont="1" applyBorder="1" applyAlignment="1" applyProtection="1">
      <alignment horizontal="center" vertical="center" shrinkToFit="1"/>
      <protection hidden="1"/>
    </xf>
    <xf numFmtId="0" fontId="7" fillId="0" borderId="12" xfId="21" applyFont="1" applyBorder="1" applyAlignment="1" applyProtection="1">
      <alignment horizontal="center" vertical="center" shrinkToFit="1"/>
      <protection hidden="1"/>
    </xf>
    <xf numFmtId="0" fontId="28" fillId="0" borderId="3" xfId="21" applyFont="1" applyBorder="1" applyAlignment="1" applyProtection="1">
      <alignment horizontal="center" vertical="center" shrinkToFit="1"/>
      <protection hidden="1"/>
    </xf>
    <xf numFmtId="0" fontId="28" fillId="0" borderId="4" xfId="21" applyFont="1" applyBorder="1" applyAlignment="1" applyProtection="1">
      <alignment horizontal="center" vertical="center" shrinkToFit="1"/>
      <protection hidden="1"/>
    </xf>
    <xf numFmtId="0" fontId="0" fillId="0" borderId="2" xfId="21" applyFont="1" applyBorder="1" applyAlignment="1" applyProtection="1">
      <alignment horizontal="left" vertical="center" wrapText="1" shrinkToFit="1"/>
      <protection hidden="1"/>
    </xf>
    <xf numFmtId="0" fontId="0" fillId="0" borderId="3" xfId="21" applyFont="1" applyBorder="1" applyAlignment="1" applyProtection="1">
      <alignment horizontal="left" vertical="center" wrapText="1" shrinkToFit="1"/>
      <protection hidden="1"/>
    </xf>
    <xf numFmtId="0" fontId="0" fillId="0" borderId="11" xfId="21" applyFont="1" applyBorder="1" applyAlignment="1" applyProtection="1">
      <alignment horizontal="left" vertical="center" wrapText="1" shrinkToFit="1"/>
      <protection hidden="1"/>
    </xf>
    <xf numFmtId="0" fontId="0" fillId="0" borderId="4" xfId="21" applyFont="1" applyBorder="1" applyAlignment="1" applyProtection="1">
      <alignment horizontal="left" vertical="center" wrapText="1" shrinkToFit="1"/>
      <protection hidden="1"/>
    </xf>
    <xf numFmtId="0" fontId="9" fillId="0" borderId="3" xfId="21" applyFont="1" applyBorder="1" applyAlignment="1" applyProtection="1">
      <alignment horizontal="center" vertical="center" shrinkToFit="1"/>
      <protection hidden="1" locked="0"/>
    </xf>
    <xf numFmtId="0" fontId="9" fillId="0" borderId="4" xfId="21" applyFont="1" applyBorder="1" applyAlignment="1" applyProtection="1">
      <alignment horizontal="center" vertical="center" shrinkToFit="1"/>
      <protection hidden="1" locked="0"/>
    </xf>
    <xf numFmtId="176" fontId="0" fillId="0" borderId="7" xfId="17" applyNumberFormat="1" applyBorder="1" applyAlignment="1" applyProtection="1">
      <alignment horizontal="right" vertical="center" shrinkToFit="1"/>
      <protection hidden="1"/>
    </xf>
    <xf numFmtId="0" fontId="0" fillId="0" borderId="7" xfId="21" applyBorder="1" applyAlignment="1" applyProtection="1">
      <alignment horizontal="center" vertical="center" shrinkToFit="1"/>
      <protection hidden="1"/>
    </xf>
    <xf numFmtId="0" fontId="0" fillId="0" borderId="2" xfId="21" applyFont="1" applyBorder="1" applyAlignment="1" applyProtection="1">
      <alignment horizontal="left" vertical="center" wrapText="1"/>
      <protection hidden="1"/>
    </xf>
    <xf numFmtId="0" fontId="0" fillId="0" borderId="3" xfId="21" applyFont="1" applyBorder="1" applyAlignment="1" applyProtection="1">
      <alignment horizontal="left" vertical="center" wrapText="1"/>
      <protection hidden="1"/>
    </xf>
    <xf numFmtId="0" fontId="0" fillId="0" borderId="11" xfId="21" applyFont="1" applyBorder="1" applyAlignment="1" applyProtection="1">
      <alignment horizontal="left" vertical="center" wrapText="1"/>
      <protection hidden="1"/>
    </xf>
    <xf numFmtId="0" fontId="0" fillId="0" borderId="4" xfId="21" applyFont="1" applyBorder="1" applyAlignment="1" applyProtection="1">
      <alignment horizontal="left" vertical="center" wrapText="1"/>
      <protection hidden="1"/>
    </xf>
    <xf numFmtId="0" fontId="0" fillId="0" borderId="1" xfId="21" applyFont="1" applyBorder="1" applyAlignment="1" applyProtection="1">
      <alignment horizontal="center" vertical="center" shrinkToFit="1"/>
      <protection hidden="1"/>
    </xf>
    <xf numFmtId="0" fontId="0" fillId="0" borderId="7" xfId="21" applyFont="1" applyBorder="1" applyAlignment="1" applyProtection="1">
      <alignment horizontal="center" vertical="center" shrinkToFit="1"/>
      <protection hidden="1"/>
    </xf>
    <xf numFmtId="0" fontId="18" fillId="0" borderId="3" xfId="21" applyFont="1" applyBorder="1" applyAlignment="1" applyProtection="1">
      <alignment horizontal="center" vertical="center" shrinkToFit="1"/>
      <protection hidden="1" locked="0"/>
    </xf>
    <xf numFmtId="0" fontId="20" fillId="0" borderId="4" xfId="21" applyFont="1" applyBorder="1" applyAlignment="1" applyProtection="1">
      <alignment horizontal="center" vertical="center" shrinkToFit="1"/>
      <protection hidden="1" locked="0"/>
    </xf>
    <xf numFmtId="0" fontId="0" fillId="0" borderId="6" xfId="21" applyFont="1" applyBorder="1" applyAlignment="1" applyProtection="1">
      <alignment horizontal="center" vertical="center" shrinkToFit="1"/>
      <protection hidden="1"/>
    </xf>
    <xf numFmtId="0" fontId="0" fillId="0" borderId="16" xfId="21" applyFont="1" applyBorder="1" applyAlignment="1" applyProtection="1">
      <alignment horizontal="center" vertical="center" shrinkToFit="1"/>
      <protection hidden="1"/>
    </xf>
    <xf numFmtId="0" fontId="0" fillId="0" borderId="2" xfId="21" applyFont="1" applyBorder="1" applyAlignment="1" applyProtection="1">
      <alignment horizontal="center" vertical="center" shrinkToFit="1"/>
      <protection hidden="1"/>
    </xf>
    <xf numFmtId="0" fontId="0" fillId="0" borderId="8" xfId="21" applyFont="1" applyBorder="1" applyAlignment="1" applyProtection="1">
      <alignment horizontal="center" vertical="center" shrinkToFit="1"/>
      <protection hidden="1"/>
    </xf>
    <xf numFmtId="0" fontId="9" fillId="0" borderId="1" xfId="21" applyFont="1" applyBorder="1" applyAlignment="1" applyProtection="1">
      <alignment horizontal="center" vertical="center" shrinkToFit="1"/>
      <protection hidden="1"/>
    </xf>
    <xf numFmtId="0" fontId="9" fillId="0" borderId="7" xfId="21" applyFont="1" applyBorder="1" applyAlignment="1" applyProtection="1">
      <alignment horizontal="center" vertical="center" shrinkToFit="1"/>
      <protection hidden="1"/>
    </xf>
    <xf numFmtId="0" fontId="9" fillId="0" borderId="10" xfId="21" applyFont="1" applyBorder="1" applyAlignment="1" applyProtection="1">
      <alignment horizontal="right" vertical="center" shrinkToFit="1"/>
      <protection hidden="1" locked="0"/>
    </xf>
    <xf numFmtId="0" fontId="9" fillId="0" borderId="7" xfId="21" applyFont="1" applyBorder="1" applyAlignment="1" applyProtection="1">
      <alignment horizontal="right" vertical="center" shrinkToFit="1"/>
      <protection hidden="1" locked="0"/>
    </xf>
    <xf numFmtId="0" fontId="9" fillId="0" borderId="6" xfId="21" applyFont="1" applyBorder="1" applyAlignment="1" applyProtection="1">
      <alignment horizontal="center" vertical="center" shrinkToFit="1"/>
      <protection hidden="1" locked="0"/>
    </xf>
    <xf numFmtId="38" fontId="9" fillId="0" borderId="10" xfId="17" applyFont="1" applyBorder="1" applyAlignment="1" applyProtection="1">
      <alignment horizontal="right" vertical="center" shrinkToFit="1"/>
      <protection hidden="1" locked="0"/>
    </xf>
    <xf numFmtId="38" fontId="9" fillId="0" borderId="1" xfId="17" applyFont="1" applyBorder="1" applyAlignment="1" applyProtection="1">
      <alignment horizontal="right" vertical="center" shrinkToFit="1"/>
      <protection hidden="1" locked="0"/>
    </xf>
    <xf numFmtId="38" fontId="9" fillId="0" borderId="7" xfId="17" applyFont="1" applyBorder="1" applyAlignment="1" applyProtection="1">
      <alignment horizontal="right" vertical="center" shrinkToFit="1"/>
      <protection hidden="1" locked="0"/>
    </xf>
    <xf numFmtId="38" fontId="0" fillId="0" borderId="10" xfId="17" applyFont="1" applyBorder="1" applyAlignment="1" applyProtection="1">
      <alignment horizontal="right" vertical="center" shrinkToFit="1"/>
      <protection hidden="1"/>
    </xf>
    <xf numFmtId="38" fontId="0" fillId="0" borderId="1" xfId="17" applyFont="1" applyBorder="1" applyAlignment="1" applyProtection="1">
      <alignment horizontal="right" vertical="center" shrinkToFit="1"/>
      <protection hidden="1"/>
    </xf>
    <xf numFmtId="38" fontId="0" fillId="0" borderId="23" xfId="17" applyFont="1" applyBorder="1" applyAlignment="1" applyProtection="1">
      <alignment horizontal="right" vertical="center" shrinkToFit="1"/>
      <protection hidden="1"/>
    </xf>
    <xf numFmtId="0" fontId="9" fillId="0" borderId="24" xfId="21" applyFont="1" applyBorder="1" applyAlignment="1" applyProtection="1">
      <alignment horizontal="left" vertical="center" shrinkToFit="1"/>
      <protection hidden="1" locked="0"/>
    </xf>
    <xf numFmtId="0" fontId="9" fillId="0" borderId="6" xfId="21" applyFont="1" applyBorder="1" applyAlignment="1" applyProtection="1">
      <alignment horizontal="left" vertical="center" shrinkToFit="1"/>
      <protection hidden="1" locked="0"/>
    </xf>
    <xf numFmtId="0" fontId="6" fillId="0" borderId="0" xfId="21" applyFont="1" applyAlignment="1" applyProtection="1">
      <alignment horizontal="center" vertical="center" shrinkToFit="1"/>
      <protection hidden="1"/>
    </xf>
    <xf numFmtId="0" fontId="27" fillId="0" borderId="2" xfId="21" applyFont="1" applyBorder="1" applyAlignment="1" applyProtection="1">
      <alignment horizontal="center" vertical="center" shrinkToFit="1"/>
      <protection hidden="1"/>
    </xf>
    <xf numFmtId="0" fontId="27" fillId="0" borderId="11" xfId="21" applyFont="1" applyBorder="1" applyAlignment="1" applyProtection="1">
      <alignment horizontal="center" vertical="center" shrinkToFit="1"/>
      <protection hidden="1"/>
    </xf>
    <xf numFmtId="0" fontId="6" fillId="0" borderId="3" xfId="21" applyFont="1" applyBorder="1" applyAlignment="1" applyProtection="1">
      <alignment horizontal="center" vertical="center" shrinkToFit="1"/>
      <protection hidden="1"/>
    </xf>
    <xf numFmtId="0" fontId="6" fillId="0" borderId="8" xfId="21" applyFont="1" applyBorder="1" applyAlignment="1" applyProtection="1">
      <alignment horizontal="center" vertical="center" shrinkToFit="1"/>
      <protection hidden="1"/>
    </xf>
    <xf numFmtId="0" fontId="6" fillId="0" borderId="4" xfId="21" applyFont="1" applyBorder="1" applyAlignment="1" applyProtection="1">
      <alignment horizontal="center" vertical="center" shrinkToFit="1"/>
      <protection hidden="1"/>
    </xf>
    <xf numFmtId="0" fontId="6" fillId="0" borderId="12" xfId="21" applyFont="1" applyBorder="1" applyAlignment="1" applyProtection="1">
      <alignment horizontal="center" vertical="center" shrinkToFit="1"/>
      <protection hidden="1"/>
    </xf>
    <xf numFmtId="0" fontId="0" fillId="0" borderId="25" xfId="21" applyBorder="1" applyAlignment="1" applyProtection="1">
      <alignment horizontal="center" vertical="center" shrinkToFit="1"/>
      <protection hidden="1"/>
    </xf>
    <xf numFmtId="0" fontId="12" fillId="0" borderId="26" xfId="21" applyFont="1" applyBorder="1" applyAlignment="1" applyProtection="1">
      <alignment horizontal="center" vertical="center" shrinkToFit="1"/>
      <protection hidden="1"/>
    </xf>
    <xf numFmtId="0" fontId="12" fillId="0" borderId="25" xfId="21" applyFont="1" applyBorder="1" applyAlignment="1" applyProtection="1">
      <alignment horizontal="center" vertical="center" shrinkToFit="1"/>
      <protection hidden="1"/>
    </xf>
    <xf numFmtId="0" fontId="0" fillId="0" borderId="4" xfId="21" applyBorder="1" applyAlignment="1" applyProtection="1">
      <alignment horizontal="distributed" vertical="center" shrinkToFit="1"/>
      <protection hidden="1"/>
    </xf>
    <xf numFmtId="180" fontId="6" fillId="0" borderId="2" xfId="21" applyNumberFormat="1" applyFont="1" applyBorder="1" applyAlignment="1" applyProtection="1">
      <alignment horizontal="right" vertical="center" shrinkToFit="1"/>
      <protection hidden="1"/>
    </xf>
    <xf numFmtId="180" fontId="6" fillId="0" borderId="3" xfId="21" applyNumberFormat="1" applyFont="1" applyBorder="1" applyAlignment="1" applyProtection="1">
      <alignment horizontal="right" vertical="center" shrinkToFit="1"/>
      <protection hidden="1"/>
    </xf>
    <xf numFmtId="180" fontId="6" fillId="0" borderId="8" xfId="21" applyNumberFormat="1" applyFont="1" applyBorder="1" applyAlignment="1" applyProtection="1">
      <alignment horizontal="right" vertical="center" shrinkToFit="1"/>
      <protection hidden="1"/>
    </xf>
    <xf numFmtId="180" fontId="6" fillId="0" borderId="11" xfId="21" applyNumberFormat="1" applyFont="1" applyBorder="1" applyAlignment="1" applyProtection="1">
      <alignment horizontal="right" vertical="center" shrinkToFit="1"/>
      <protection hidden="1"/>
    </xf>
    <xf numFmtId="180" fontId="6" fillId="0" borderId="4" xfId="21" applyNumberFormat="1" applyFont="1" applyBorder="1" applyAlignment="1" applyProtection="1">
      <alignment horizontal="right" vertical="center" shrinkToFit="1"/>
      <protection hidden="1"/>
    </xf>
    <xf numFmtId="180" fontId="6" fillId="0" borderId="12" xfId="21" applyNumberFormat="1" applyFont="1" applyBorder="1" applyAlignment="1" applyProtection="1">
      <alignment horizontal="right" vertical="center" shrinkToFit="1"/>
      <protection hidden="1"/>
    </xf>
    <xf numFmtId="0" fontId="21" fillId="0" borderId="0" xfId="21" applyFont="1" applyAlignment="1" applyProtection="1">
      <alignment horizontal="center" vertical="center" shrinkToFit="1"/>
      <protection hidden="1"/>
    </xf>
    <xf numFmtId="0" fontId="0" fillId="0" borderId="6" xfId="21" applyBorder="1" applyAlignment="1" applyProtection="1">
      <alignment horizontal="center" vertical="center" shrinkToFit="1"/>
      <protection hidden="1"/>
    </xf>
    <xf numFmtId="3" fontId="0" fillId="0" borderId="25" xfId="21" applyNumberFormat="1" applyBorder="1" applyAlignment="1" applyProtection="1">
      <alignment horizontal="center" vertical="center" shrinkToFit="1"/>
      <protection hidden="1"/>
    </xf>
    <xf numFmtId="3" fontId="0" fillId="0" borderId="27" xfId="21" applyNumberFormat="1" applyBorder="1" applyAlignment="1" applyProtection="1">
      <alignment horizontal="center" vertical="center" shrinkToFit="1"/>
      <protection hidden="1"/>
    </xf>
    <xf numFmtId="0" fontId="0" fillId="0" borderId="0" xfId="21" applyFont="1" applyAlignment="1" applyProtection="1">
      <alignment horizontal="center" vertical="center" shrinkToFit="1"/>
      <protection hidden="1"/>
    </xf>
    <xf numFmtId="0" fontId="7" fillId="0" borderId="0" xfId="21" applyFont="1" applyAlignment="1" applyProtection="1">
      <alignment horizontal="center" vertical="center" shrinkToFit="1"/>
      <protection hidden="1"/>
    </xf>
    <xf numFmtId="0" fontId="19" fillId="0" borderId="0" xfId="21" applyFont="1" applyAlignment="1" applyProtection="1">
      <alignment horizontal="center" vertical="center" shrinkToFit="1"/>
      <protection hidden="1"/>
    </xf>
    <xf numFmtId="0" fontId="0" fillId="0" borderId="0" xfId="21" applyAlignment="1" applyProtection="1">
      <alignment horizontal="left" vertical="center" shrinkToFit="1"/>
      <protection hidden="1"/>
    </xf>
    <xf numFmtId="0" fontId="0" fillId="0" borderId="0" xfId="21" applyAlignment="1" applyProtection="1">
      <alignment horizontal="center" vertical="center" shrinkToFit="1"/>
      <protection hidden="1"/>
    </xf>
    <xf numFmtId="0" fontId="0" fillId="0" borderId="4" xfId="21" applyFont="1" applyBorder="1" applyAlignment="1" applyProtection="1">
      <alignment horizontal="distributed" vertical="center" shrinkToFit="1"/>
      <protection hidden="1"/>
    </xf>
    <xf numFmtId="181" fontId="0" fillId="0" borderId="4" xfId="21" applyNumberFormat="1" applyBorder="1" applyAlignment="1" applyProtection="1">
      <alignment horizontal="right" vertical="center" shrinkToFit="1"/>
      <protection hidden="1"/>
    </xf>
    <xf numFmtId="181" fontId="0" fillId="0" borderId="12" xfId="21" applyNumberFormat="1" applyBorder="1" applyAlignment="1" applyProtection="1">
      <alignment horizontal="right" vertical="center" shrinkToFit="1"/>
      <protection hidden="1"/>
    </xf>
    <xf numFmtId="0" fontId="0" fillId="0" borderId="15" xfId="21" applyBorder="1" applyAlignment="1" applyProtection="1">
      <alignment horizontal="left" vertical="center" shrinkToFit="1"/>
      <protection hidden="1"/>
    </xf>
    <xf numFmtId="0" fontId="0" fillId="0" borderId="4" xfId="21" applyBorder="1" applyAlignment="1" applyProtection="1">
      <alignment horizontal="left" vertical="center" shrinkToFit="1"/>
      <protection hidden="1"/>
    </xf>
    <xf numFmtId="0" fontId="0" fillId="0" borderId="11" xfId="21" applyFont="1" applyBorder="1" applyAlignment="1" applyProtection="1">
      <alignment horizontal="right" vertical="center" shrinkToFit="1"/>
      <protection hidden="1"/>
    </xf>
    <xf numFmtId="0" fontId="0" fillId="0" borderId="12" xfId="21" applyFont="1" applyBorder="1" applyAlignment="1" applyProtection="1">
      <alignment horizontal="right" vertical="center" shrinkToFit="1"/>
      <protection hidden="1"/>
    </xf>
    <xf numFmtId="0" fontId="0" fillId="0" borderId="10" xfId="21" applyFont="1" applyBorder="1" applyAlignment="1" applyProtection="1">
      <alignment horizontal="right" vertical="center" shrinkToFit="1"/>
      <protection hidden="1"/>
    </xf>
    <xf numFmtId="0" fontId="0" fillId="0" borderId="7" xfId="21" applyFont="1" applyBorder="1" applyAlignment="1" applyProtection="1">
      <alignment horizontal="right" vertical="center" shrinkToFit="1"/>
      <protection hidden="1"/>
    </xf>
    <xf numFmtId="38" fontId="9" fillId="0" borderId="11" xfId="17" applyFont="1" applyBorder="1" applyAlignment="1" applyProtection="1">
      <alignment horizontal="right" vertical="center" shrinkToFit="1"/>
      <protection hidden="1" locked="0"/>
    </xf>
    <xf numFmtId="38" fontId="9" fillId="0" borderId="4" xfId="17" applyFont="1" applyBorder="1" applyAlignment="1" applyProtection="1">
      <alignment horizontal="right" vertical="center" shrinkToFit="1"/>
      <protection hidden="1" locked="0"/>
    </xf>
    <xf numFmtId="38" fontId="9" fillId="0" borderId="12" xfId="17" applyFont="1" applyBorder="1" applyAlignment="1" applyProtection="1">
      <alignment horizontal="right" vertical="center" shrinkToFit="1"/>
      <protection hidden="1" locked="0"/>
    </xf>
    <xf numFmtId="38" fontId="0" fillId="0" borderId="11" xfId="17" applyFont="1" applyBorder="1" applyAlignment="1" applyProtection="1">
      <alignment horizontal="right" vertical="center" shrinkToFit="1"/>
      <protection hidden="1"/>
    </xf>
    <xf numFmtId="38" fontId="0" fillId="0" borderId="4" xfId="17" applyFont="1" applyBorder="1" applyAlignment="1" applyProtection="1">
      <alignment horizontal="right" vertical="center" shrinkToFit="1"/>
      <protection hidden="1"/>
    </xf>
    <xf numFmtId="38" fontId="0" fillId="0" borderId="28" xfId="17" applyFont="1" applyBorder="1" applyAlignment="1" applyProtection="1">
      <alignment horizontal="right" vertical="center" shrinkToFit="1"/>
      <protection hidden="1"/>
    </xf>
    <xf numFmtId="0" fontId="14" fillId="0" borderId="6" xfId="21" applyFont="1" applyBorder="1" applyAlignment="1" applyProtection="1">
      <alignment horizontal="center" vertical="center" shrinkToFit="1"/>
      <protection hidden="1"/>
    </xf>
    <xf numFmtId="38" fontId="14" fillId="0" borderId="10" xfId="17" applyFont="1" applyBorder="1" applyAlignment="1" applyProtection="1">
      <alignment horizontal="right" vertical="center" shrinkToFit="1"/>
      <protection hidden="1"/>
    </xf>
    <xf numFmtId="38" fontId="14" fillId="0" borderId="1" xfId="17" applyFont="1" applyBorder="1" applyAlignment="1" applyProtection="1">
      <alignment horizontal="right" vertical="center" shrinkToFit="1"/>
      <protection hidden="1"/>
    </xf>
    <xf numFmtId="38" fontId="14" fillId="0" borderId="7" xfId="17" applyFont="1" applyBorder="1" applyAlignment="1" applyProtection="1">
      <alignment horizontal="right" vertical="center" shrinkToFit="1"/>
      <protection hidden="1"/>
    </xf>
    <xf numFmtId="0" fontId="13" fillId="0" borderId="29" xfId="21" applyFont="1" applyBorder="1" applyAlignment="1" applyProtection="1">
      <alignment horizontal="left" vertical="center" shrinkToFit="1"/>
      <protection hidden="1"/>
    </xf>
    <xf numFmtId="0" fontId="13" fillId="0" borderId="30" xfId="21" applyFont="1" applyBorder="1" applyAlignment="1" applyProtection="1">
      <alignment horizontal="left" vertical="center" shrinkToFit="1"/>
      <protection hidden="1"/>
    </xf>
    <xf numFmtId="0" fontId="13" fillId="0" borderId="31" xfId="21" applyFont="1" applyBorder="1" applyAlignment="1" applyProtection="1">
      <alignment horizontal="left" vertical="center" shrinkToFit="1"/>
      <protection hidden="1"/>
    </xf>
    <xf numFmtId="0" fontId="13" fillId="0" borderId="32" xfId="21" applyFont="1" applyBorder="1" applyAlignment="1" applyProtection="1">
      <alignment horizontal="right" vertical="center" shrinkToFit="1"/>
      <protection hidden="1"/>
    </xf>
    <xf numFmtId="0" fontId="13" fillId="0" borderId="31" xfId="21" applyFont="1" applyBorder="1" applyAlignment="1" applyProtection="1">
      <alignment horizontal="right" vertical="center" shrinkToFit="1"/>
      <protection hidden="1"/>
    </xf>
    <xf numFmtId="0" fontId="13" fillId="0" borderId="33" xfId="21" applyFont="1" applyBorder="1" applyAlignment="1" applyProtection="1">
      <alignment horizontal="center" vertical="center" shrinkToFit="1"/>
      <protection hidden="1"/>
    </xf>
    <xf numFmtId="38" fontId="13" fillId="0" borderId="32" xfId="17" applyFont="1" applyBorder="1" applyAlignment="1" applyProtection="1">
      <alignment horizontal="right" vertical="center" shrinkToFit="1"/>
      <protection hidden="1"/>
    </xf>
    <xf numFmtId="38" fontId="13" fillId="0" borderId="30" xfId="17" applyFont="1" applyBorder="1" applyAlignment="1" applyProtection="1">
      <alignment horizontal="right" vertical="center" shrinkToFit="1"/>
      <protection hidden="1"/>
    </xf>
    <xf numFmtId="38" fontId="13" fillId="0" borderId="31" xfId="17" applyFont="1" applyBorder="1" applyAlignment="1" applyProtection="1">
      <alignment horizontal="right" vertical="center" shrinkToFit="1"/>
      <protection hidden="1"/>
    </xf>
    <xf numFmtId="0" fontId="13" fillId="0" borderId="24" xfId="21" applyFont="1" applyBorder="1" applyAlignment="1" applyProtection="1">
      <alignment horizontal="left" vertical="center" shrinkToFit="1"/>
      <protection hidden="1"/>
    </xf>
    <xf numFmtId="0" fontId="13" fillId="0" borderId="6" xfId="21" applyFont="1" applyBorder="1" applyAlignment="1" applyProtection="1">
      <alignment horizontal="left" vertical="center" shrinkToFit="1"/>
      <protection hidden="1"/>
    </xf>
    <xf numFmtId="0" fontId="14" fillId="0" borderId="10" xfId="21" applyFont="1" applyBorder="1" applyAlignment="1" applyProtection="1">
      <alignment horizontal="right" vertical="center" shrinkToFit="1"/>
      <protection hidden="1"/>
    </xf>
    <xf numFmtId="0" fontId="14" fillId="0" borderId="7" xfId="21" applyFont="1" applyBorder="1" applyAlignment="1" applyProtection="1">
      <alignment horizontal="right" vertical="center" shrinkToFit="1"/>
      <protection hidden="1"/>
    </xf>
    <xf numFmtId="0" fontId="0" fillId="0" borderId="34" xfId="21" applyBorder="1" applyAlignment="1" applyProtection="1">
      <alignment horizontal="center" vertical="center" shrinkToFit="1"/>
      <protection hidden="1"/>
    </xf>
    <xf numFmtId="0" fontId="0" fillId="0" borderId="33" xfId="21" applyBorder="1" applyAlignment="1" applyProtection="1">
      <alignment horizontal="center" vertical="center" shrinkToFit="1"/>
      <protection hidden="1"/>
    </xf>
    <xf numFmtId="38" fontId="0" fillId="0" borderId="32" xfId="17" applyFont="1" applyBorder="1" applyAlignment="1" applyProtection="1">
      <alignment horizontal="right" vertical="center" shrinkToFit="1"/>
      <protection hidden="1"/>
    </xf>
    <xf numFmtId="38" fontId="0" fillId="0" borderId="30" xfId="17" applyFont="1" applyBorder="1" applyAlignment="1" applyProtection="1">
      <alignment horizontal="right" vertical="center" shrinkToFit="1"/>
      <protection hidden="1"/>
    </xf>
    <xf numFmtId="38" fontId="0" fillId="0" borderId="35" xfId="17" applyFont="1" applyBorder="1" applyAlignment="1" applyProtection="1">
      <alignment horizontal="right" vertical="center" shrinkToFit="1"/>
      <protection hidden="1"/>
    </xf>
    <xf numFmtId="0" fontId="0" fillId="0" borderId="24" xfId="21" applyBorder="1" applyAlignment="1" applyProtection="1">
      <alignment horizontal="center" vertical="center" shrinkToFit="1"/>
      <protection hidden="1"/>
    </xf>
    <xf numFmtId="38" fontId="13" fillId="0" borderId="10" xfId="17" applyFont="1" applyBorder="1" applyAlignment="1" applyProtection="1">
      <alignment horizontal="right" vertical="center" shrinkToFit="1"/>
      <protection hidden="1"/>
    </xf>
    <xf numFmtId="38" fontId="13" fillId="0" borderId="1" xfId="17" applyFont="1" applyBorder="1" applyAlignment="1" applyProtection="1">
      <alignment horizontal="right" vertical="center" shrinkToFit="1"/>
      <protection hidden="1"/>
    </xf>
    <xf numFmtId="38" fontId="13" fillId="0" borderId="23" xfId="17" applyFont="1" applyBorder="1" applyAlignment="1" applyProtection="1">
      <alignment horizontal="right" vertical="center" shrinkToFit="1"/>
      <protection hidden="1"/>
    </xf>
    <xf numFmtId="0" fontId="14" fillId="0" borderId="1" xfId="21" applyFont="1" applyBorder="1" applyAlignment="1" applyProtection="1">
      <alignment horizontal="center" vertical="center" shrinkToFit="1"/>
      <protection hidden="1"/>
    </xf>
    <xf numFmtId="0" fontId="14" fillId="0" borderId="7" xfId="21" applyFont="1" applyBorder="1" applyAlignment="1" applyProtection="1">
      <alignment horizontal="center" vertical="center" shrinkToFit="1"/>
      <protection hidden="1"/>
    </xf>
    <xf numFmtId="38" fontId="13" fillId="0" borderId="35" xfId="17" applyFont="1" applyBorder="1" applyAlignment="1" applyProtection="1">
      <alignment horizontal="right" vertical="center" shrinkToFit="1"/>
      <protection hidden="1"/>
    </xf>
    <xf numFmtId="0" fontId="13" fillId="0" borderId="1" xfId="21" applyFont="1" applyBorder="1" applyAlignment="1" applyProtection="1">
      <alignment horizontal="center" vertical="center" shrinkToFit="1"/>
      <protection hidden="1"/>
    </xf>
    <xf numFmtId="0" fontId="13" fillId="0" borderId="7" xfId="21" applyFont="1" applyBorder="1" applyAlignment="1" applyProtection="1">
      <alignment horizontal="center" vertical="center" shrinkToFit="1"/>
      <protection hidden="1"/>
    </xf>
    <xf numFmtId="0" fontId="0" fillId="0" borderId="36" xfId="21" applyBorder="1" applyAlignment="1" applyProtection="1">
      <alignment horizontal="center" vertical="center" shrinkToFit="1"/>
      <protection hidden="1"/>
    </xf>
    <xf numFmtId="0" fontId="0" fillId="0" borderId="37" xfId="21" applyBorder="1" applyAlignment="1" applyProtection="1">
      <alignment horizontal="center" vertical="center" shrinkToFit="1"/>
      <protection hidden="1"/>
    </xf>
    <xf numFmtId="38" fontId="0" fillId="0" borderId="38" xfId="17" applyFont="1" applyBorder="1" applyAlignment="1" applyProtection="1">
      <alignment horizontal="right" vertical="center" shrinkToFit="1"/>
      <protection hidden="1"/>
    </xf>
    <xf numFmtId="38" fontId="0" fillId="0" borderId="39" xfId="17" applyFont="1" applyBorder="1" applyAlignment="1" applyProtection="1">
      <alignment horizontal="right" vertical="center" shrinkToFit="1"/>
      <protection hidden="1"/>
    </xf>
    <xf numFmtId="38" fontId="0" fillId="0" borderId="40" xfId="17" applyFont="1" applyBorder="1" applyAlignment="1" applyProtection="1">
      <alignment horizontal="right" vertical="center" shrinkToFit="1"/>
      <protection hidden="1"/>
    </xf>
  </cellXfs>
  <cellStyles count="10">
    <cellStyle name="Normal" xfId="0"/>
    <cellStyle name="Percent" xfId="15"/>
    <cellStyle name="Hyperlink" xfId="16"/>
    <cellStyle name="Comma [0]" xfId="17"/>
    <cellStyle name="Comma" xfId="18"/>
    <cellStyle name="Currency [0]" xfId="19"/>
    <cellStyle name="Currency" xfId="20"/>
    <cellStyle name="標準_導入計画産業車両用" xfId="21"/>
    <cellStyle name="標準_導入計画産業車両用_060803認定申請書式_認定書式（記入例）" xfId="22"/>
    <cellStyle name="Followed Hyperlink" xfId="23"/>
  </cellStyles>
  <dxfs count="4">
    <dxf>
      <font>
        <b/>
        <i/>
        <color rgb="FFFF0000"/>
      </font>
      <border/>
    </dxf>
    <dxf>
      <font>
        <b/>
        <i val="0"/>
        <color rgb="FFFF0000"/>
      </font>
      <border/>
    </dxf>
    <dxf>
      <font>
        <color rgb="FFFF0000"/>
      </font>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114300</xdr:colOff>
      <xdr:row>5</xdr:row>
      <xdr:rowOff>76200</xdr:rowOff>
    </xdr:from>
    <xdr:ext cx="581025" cy="542925"/>
    <xdr:sp>
      <xdr:nvSpPr>
        <xdr:cNvPr id="1" name="Rectangle 1"/>
        <xdr:cNvSpPr>
          <a:spLocks/>
        </xdr:cNvSpPr>
      </xdr:nvSpPr>
      <xdr:spPr>
        <a:xfrm>
          <a:off x="6315075" y="1028700"/>
          <a:ext cx="581025" cy="542925"/>
        </a:xfrm>
        <a:prstGeom prst="rect">
          <a:avLst/>
        </a:prstGeom>
        <a:noFill/>
        <a:ln w="9525" cmpd="sng">
          <a:solidFill>
            <a:srgbClr val="FF0000"/>
          </a:solidFill>
          <a:headEnd type="none"/>
          <a:tailEnd type="none"/>
        </a:ln>
      </xdr:spPr>
      <xdr:txBody>
        <a:bodyPr vertOverflow="clip" wrap="square" anchor="ctr" vert="wordArtVertRtl">
          <a:spAutoFit/>
        </a:bodyPr>
        <a:p>
          <a:pPr algn="ctr">
            <a:defRPr/>
          </a:pPr>
          <a:r>
            <a:rPr lang="en-US" cap="none" sz="1100" b="0" i="0" u="none" baseline="0">
              <a:solidFill>
                <a:srgbClr val="FF0000"/>
              </a:solidFill>
            </a:rPr>
            <a:t>土方フ
ォーク
リフト</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
    <pageSetUpPr fitToPage="1"/>
  </sheetPr>
  <dimension ref="D2:AN61"/>
  <sheetViews>
    <sheetView showGridLines="0" showZeros="0" tabSelected="1" view="pageBreakPreview" zoomScale="60" zoomScaleNormal="75" workbookViewId="0" topLeftCell="A1">
      <selection activeCell="D45" sqref="D45:AK46"/>
    </sheetView>
  </sheetViews>
  <sheetFormatPr defaultColWidth="9.00390625" defaultRowHeight="13.5" customHeight="1"/>
  <cols>
    <col min="1" max="1" width="2.625" style="1" customWidth="1"/>
    <col min="2" max="2" width="3.00390625" style="1" customWidth="1"/>
    <col min="3" max="40" width="2.625" style="1" customWidth="1"/>
    <col min="41" max="46" width="4.25390625" style="1" customWidth="1"/>
    <col min="47" max="16384" width="9.00390625" style="1" customWidth="1"/>
  </cols>
  <sheetData>
    <row r="2" spans="24:40" ht="13.5" customHeight="1">
      <c r="X2" s="103"/>
      <c r="Y2" s="103"/>
      <c r="Z2" s="103" t="s">
        <v>1</v>
      </c>
      <c r="AA2" s="103"/>
      <c r="AB2" s="103"/>
      <c r="AC2" s="103"/>
      <c r="AD2" s="108" t="s">
        <v>0</v>
      </c>
      <c r="AE2" s="108"/>
      <c r="AF2" s="109"/>
      <c r="AG2" s="109"/>
      <c r="AH2" s="108" t="s">
        <v>7</v>
      </c>
      <c r="AI2" s="108"/>
      <c r="AJ2" s="109"/>
      <c r="AK2" s="109"/>
      <c r="AL2" s="108" t="s">
        <v>6</v>
      </c>
      <c r="AM2" s="108"/>
      <c r="AN2" s="3"/>
    </row>
    <row r="3" spans="24:40" ht="13.5" customHeight="1">
      <c r="X3" s="103"/>
      <c r="Y3" s="103"/>
      <c r="Z3" s="103"/>
      <c r="AA3" s="103"/>
      <c r="AB3" s="103"/>
      <c r="AC3" s="103"/>
      <c r="AD3" s="108"/>
      <c r="AE3" s="108"/>
      <c r="AF3" s="109"/>
      <c r="AG3" s="109"/>
      <c r="AH3" s="108"/>
      <c r="AI3" s="108"/>
      <c r="AJ3" s="109"/>
      <c r="AK3" s="109"/>
      <c r="AL3" s="108"/>
      <c r="AM3" s="108"/>
      <c r="AN3" s="3"/>
    </row>
    <row r="4" spans="28:36" ht="13.5" customHeight="1">
      <c r="AB4" s="2"/>
      <c r="AC4" s="2"/>
      <c r="AD4" s="4"/>
      <c r="AE4" s="2"/>
      <c r="AF4" s="2"/>
      <c r="AG4" s="4"/>
      <c r="AH4" s="2"/>
      <c r="AI4" s="2"/>
      <c r="AJ4" s="4"/>
    </row>
    <row r="5" spans="28:36" ht="13.5" customHeight="1">
      <c r="AB5" s="2"/>
      <c r="AC5" s="2"/>
      <c r="AD5" s="4"/>
      <c r="AE5" s="2"/>
      <c r="AF5" s="2"/>
      <c r="AG5" s="4"/>
      <c r="AH5" s="2"/>
      <c r="AI5" s="2"/>
      <c r="AJ5" s="4"/>
    </row>
    <row r="7" spans="4:36" ht="13.5" customHeight="1">
      <c r="D7" s="105" t="s">
        <v>71</v>
      </c>
      <c r="E7" s="105"/>
      <c r="F7" s="105"/>
      <c r="G7" s="105"/>
      <c r="H7" s="105"/>
      <c r="I7" s="105"/>
      <c r="J7" s="105"/>
      <c r="K7" s="105"/>
      <c r="L7" s="105"/>
      <c r="M7" s="105"/>
      <c r="N7" s="105"/>
      <c r="O7" s="105"/>
      <c r="P7" s="105"/>
      <c r="Q7" s="105"/>
      <c r="R7" s="105"/>
      <c r="S7" s="105"/>
      <c r="T7" s="105"/>
      <c r="U7" s="4"/>
      <c r="V7" s="4"/>
      <c r="W7" s="4"/>
      <c r="X7" s="4"/>
      <c r="Y7" s="4"/>
      <c r="Z7" s="4"/>
      <c r="AA7" s="4"/>
      <c r="AB7" s="4"/>
      <c r="AC7" s="4"/>
      <c r="AD7" s="4"/>
      <c r="AE7" s="4"/>
      <c r="AF7" s="4"/>
      <c r="AG7" s="4"/>
      <c r="AH7" s="2"/>
      <c r="AI7" s="4"/>
      <c r="AJ7" s="4"/>
    </row>
    <row r="8" spans="4:38" ht="13.5" customHeight="1">
      <c r="D8" s="105"/>
      <c r="E8" s="105"/>
      <c r="F8" s="105"/>
      <c r="G8" s="105"/>
      <c r="H8" s="105"/>
      <c r="I8" s="105"/>
      <c r="J8" s="105"/>
      <c r="K8" s="105"/>
      <c r="L8" s="105"/>
      <c r="M8" s="105"/>
      <c r="N8" s="105"/>
      <c r="O8" s="105"/>
      <c r="P8" s="105"/>
      <c r="Q8" s="105"/>
      <c r="R8" s="105"/>
      <c r="S8" s="105"/>
      <c r="T8" s="105"/>
      <c r="U8" s="4"/>
      <c r="V8" s="4"/>
      <c r="W8" s="4"/>
      <c r="X8" s="4"/>
      <c r="Y8" s="4"/>
      <c r="Z8" s="4"/>
      <c r="AA8" s="4"/>
      <c r="AB8" s="4"/>
      <c r="AC8" s="4"/>
      <c r="AD8" s="4"/>
      <c r="AE8" s="4"/>
      <c r="AF8" s="4"/>
      <c r="AG8" s="4"/>
      <c r="AH8" s="2"/>
      <c r="AI8" s="4"/>
      <c r="AJ8" s="4"/>
      <c r="AK8" s="4"/>
      <c r="AL8" s="4"/>
    </row>
    <row r="9" spans="4:38" ht="13.5" customHeight="1">
      <c r="D9" s="105"/>
      <c r="E9" s="105"/>
      <c r="F9" s="105"/>
      <c r="G9" s="105"/>
      <c r="H9" s="105"/>
      <c r="I9" s="105"/>
      <c r="J9" s="105"/>
      <c r="K9" s="105"/>
      <c r="L9" s="105"/>
      <c r="M9" s="105"/>
      <c r="N9" s="105"/>
      <c r="O9" s="105"/>
      <c r="P9" s="105"/>
      <c r="Q9" s="105"/>
      <c r="R9" s="105"/>
      <c r="S9" s="105"/>
      <c r="T9" s="105"/>
      <c r="U9" s="4"/>
      <c r="V9" s="4"/>
      <c r="W9" s="4"/>
      <c r="X9" s="4"/>
      <c r="Y9" s="4"/>
      <c r="Z9" s="4"/>
      <c r="AA9" s="4"/>
      <c r="AB9" s="4"/>
      <c r="AC9" s="4"/>
      <c r="AD9" s="4"/>
      <c r="AE9" s="4"/>
      <c r="AF9" s="4"/>
      <c r="AG9" s="4"/>
      <c r="AH9" s="4"/>
      <c r="AI9" s="4"/>
      <c r="AJ9" s="4"/>
      <c r="AK9" s="4"/>
      <c r="AL9" s="4"/>
    </row>
    <row r="10" spans="4:38" ht="13.5" customHeight="1">
      <c r="D10" s="110" t="s">
        <v>70</v>
      </c>
      <c r="E10" s="110"/>
      <c r="F10" s="110"/>
      <c r="G10" s="110"/>
      <c r="H10" s="110"/>
      <c r="I10" s="110"/>
      <c r="J10" s="110"/>
      <c r="K10" s="110"/>
      <c r="L10" s="110"/>
      <c r="M10" s="110"/>
      <c r="N10" s="110"/>
      <c r="O10" s="110"/>
      <c r="P10" s="4"/>
      <c r="Q10" s="103" t="s">
        <v>5</v>
      </c>
      <c r="R10" s="103"/>
      <c r="S10" s="103"/>
      <c r="T10" s="103"/>
      <c r="X10" s="4"/>
      <c r="Y10" s="4"/>
      <c r="Z10" s="4"/>
      <c r="AA10" s="4"/>
      <c r="AB10" s="4"/>
      <c r="AC10" s="4"/>
      <c r="AD10" s="4"/>
      <c r="AE10" s="4"/>
      <c r="AF10" s="4"/>
      <c r="AG10" s="4"/>
      <c r="AH10" s="4"/>
      <c r="AI10" s="4"/>
      <c r="AJ10" s="4"/>
      <c r="AK10" s="4"/>
      <c r="AL10" s="4"/>
    </row>
    <row r="11" spans="4:38" ht="13.5" customHeight="1">
      <c r="D11" s="110"/>
      <c r="E11" s="110"/>
      <c r="F11" s="110"/>
      <c r="G11" s="110"/>
      <c r="H11" s="110"/>
      <c r="I11" s="110"/>
      <c r="J11" s="110"/>
      <c r="K11" s="110"/>
      <c r="L11" s="110"/>
      <c r="M11" s="110"/>
      <c r="N11" s="110"/>
      <c r="O11" s="110"/>
      <c r="P11" s="4"/>
      <c r="Q11" s="103"/>
      <c r="R11" s="103"/>
      <c r="S11" s="103"/>
      <c r="T11" s="103"/>
      <c r="X11" s="4"/>
      <c r="Y11" s="4"/>
      <c r="Z11" s="4"/>
      <c r="AA11" s="4"/>
      <c r="AB11" s="4"/>
      <c r="AC11" s="4"/>
      <c r="AD11" s="4"/>
      <c r="AE11" s="4"/>
      <c r="AF11" s="4"/>
      <c r="AG11" s="4"/>
      <c r="AH11" s="4"/>
      <c r="AI11" s="4"/>
      <c r="AJ11" s="4"/>
      <c r="AK11" s="4"/>
      <c r="AL11" s="4"/>
    </row>
    <row r="12" spans="4:38" ht="13.5" customHeight="1">
      <c r="D12" s="2"/>
      <c r="E12" s="2"/>
      <c r="F12" s="2"/>
      <c r="G12" s="2"/>
      <c r="H12" s="2"/>
      <c r="I12" s="2"/>
      <c r="J12" s="2"/>
      <c r="K12" s="2"/>
      <c r="L12" s="2"/>
      <c r="M12" s="2"/>
      <c r="N12" s="2"/>
      <c r="O12" s="2"/>
      <c r="P12" s="2"/>
      <c r="Q12" s="2"/>
      <c r="R12" s="2"/>
      <c r="S12" s="2"/>
      <c r="T12" s="2"/>
      <c r="U12" s="4"/>
      <c r="V12" s="4"/>
      <c r="W12" s="4"/>
      <c r="X12" s="4"/>
      <c r="Y12" s="4"/>
      <c r="Z12" s="4"/>
      <c r="AA12" s="4"/>
      <c r="AB12" s="4"/>
      <c r="AC12" s="4"/>
      <c r="AD12" s="4"/>
      <c r="AE12" s="4"/>
      <c r="AF12" s="4"/>
      <c r="AG12" s="4"/>
      <c r="AH12" s="4"/>
      <c r="AI12" s="4"/>
      <c r="AJ12" s="4"/>
      <c r="AK12" s="4"/>
      <c r="AL12" s="4"/>
    </row>
    <row r="13" spans="4:38" ht="13.5" customHeight="1">
      <c r="D13" s="2"/>
      <c r="E13" s="2"/>
      <c r="F13" s="2"/>
      <c r="G13" s="2"/>
      <c r="H13" s="2"/>
      <c r="I13" s="2"/>
      <c r="J13" s="2"/>
      <c r="K13" s="2"/>
      <c r="L13" s="2"/>
      <c r="M13" s="2"/>
      <c r="N13" s="2"/>
      <c r="O13" s="2"/>
      <c r="P13" s="2"/>
      <c r="Q13" s="2"/>
      <c r="R13" s="2"/>
      <c r="S13" s="107" t="s">
        <v>96</v>
      </c>
      <c r="T13" s="107"/>
      <c r="U13" s="107"/>
      <c r="V13" s="107"/>
      <c r="W13" s="107"/>
      <c r="X13" s="107"/>
      <c r="Y13" s="107"/>
      <c r="Z13" s="107"/>
      <c r="AA13" s="107"/>
      <c r="AB13" s="107"/>
      <c r="AC13" s="107"/>
      <c r="AD13" s="107"/>
      <c r="AE13" s="107"/>
      <c r="AF13" s="107"/>
      <c r="AG13" s="107"/>
      <c r="AH13" s="4"/>
      <c r="AI13" s="4"/>
      <c r="AJ13" s="4"/>
      <c r="AK13" s="4"/>
      <c r="AL13" s="4"/>
    </row>
    <row r="14" spans="4:38" ht="13.5" customHeight="1">
      <c r="D14" s="2"/>
      <c r="E14" s="2"/>
      <c r="F14" s="2"/>
      <c r="G14" s="2"/>
      <c r="H14" s="2"/>
      <c r="I14" s="2"/>
      <c r="J14" s="2"/>
      <c r="K14" s="2"/>
      <c r="L14" s="2"/>
      <c r="M14" s="2"/>
      <c r="N14" s="2"/>
      <c r="O14" s="2"/>
      <c r="P14" s="2"/>
      <c r="Q14" s="2"/>
      <c r="R14" s="2"/>
      <c r="S14" s="107"/>
      <c r="T14" s="107"/>
      <c r="U14" s="107"/>
      <c r="V14" s="107"/>
      <c r="W14" s="107"/>
      <c r="X14" s="107"/>
      <c r="Y14" s="107"/>
      <c r="Z14" s="107"/>
      <c r="AA14" s="107"/>
      <c r="AB14" s="107"/>
      <c r="AC14" s="107"/>
      <c r="AD14" s="107"/>
      <c r="AE14" s="107"/>
      <c r="AF14" s="107"/>
      <c r="AG14" s="107"/>
      <c r="AH14" s="4"/>
      <c r="AI14" s="4"/>
      <c r="AJ14" s="4"/>
      <c r="AK14" s="4"/>
      <c r="AL14" s="4"/>
    </row>
    <row r="15" spans="4:38" ht="13.5" customHeight="1">
      <c r="D15" s="2"/>
      <c r="E15" s="2"/>
      <c r="F15" s="2"/>
      <c r="G15" s="2"/>
      <c r="H15" s="2"/>
      <c r="I15" s="2"/>
      <c r="J15" s="2"/>
      <c r="K15" s="2"/>
      <c r="L15" s="2"/>
      <c r="M15" s="2"/>
      <c r="N15" s="2"/>
      <c r="O15" s="2"/>
      <c r="P15" s="2"/>
      <c r="Q15" s="2"/>
      <c r="R15" s="2"/>
      <c r="S15" s="104"/>
      <c r="T15" s="104"/>
      <c r="U15" s="104"/>
      <c r="V15" s="104"/>
      <c r="W15" s="104"/>
      <c r="X15" s="104"/>
      <c r="Y15" s="104"/>
      <c r="Z15" s="104"/>
      <c r="AA15" s="105"/>
      <c r="AB15" s="105"/>
      <c r="AC15" s="105"/>
      <c r="AD15" s="105"/>
      <c r="AE15" s="105"/>
      <c r="AF15" s="105"/>
      <c r="AG15" s="105"/>
      <c r="AH15" s="105"/>
      <c r="AI15" s="105"/>
      <c r="AJ15" s="4"/>
      <c r="AK15" s="4"/>
      <c r="AL15" s="4"/>
    </row>
    <row r="16" spans="4:38" ht="13.5" customHeight="1">
      <c r="D16" s="2"/>
      <c r="E16" s="2"/>
      <c r="F16" s="2"/>
      <c r="G16" s="2"/>
      <c r="H16" s="2"/>
      <c r="I16" s="2"/>
      <c r="J16" s="2"/>
      <c r="K16" s="2"/>
      <c r="L16" s="2"/>
      <c r="M16" s="2"/>
      <c r="N16" s="2"/>
      <c r="O16" s="2"/>
      <c r="P16" s="2"/>
      <c r="Q16" s="2"/>
      <c r="R16" s="2"/>
      <c r="S16" s="104"/>
      <c r="T16" s="104"/>
      <c r="U16" s="104"/>
      <c r="V16" s="104"/>
      <c r="W16" s="104"/>
      <c r="X16" s="104"/>
      <c r="Y16" s="104"/>
      <c r="Z16" s="104"/>
      <c r="AA16" s="105"/>
      <c r="AB16" s="105"/>
      <c r="AC16" s="105"/>
      <c r="AD16" s="105"/>
      <c r="AE16" s="105"/>
      <c r="AF16" s="105"/>
      <c r="AG16" s="105"/>
      <c r="AH16" s="105"/>
      <c r="AI16" s="105"/>
      <c r="AJ16" s="4"/>
      <c r="AK16" s="4"/>
      <c r="AL16" s="4"/>
    </row>
    <row r="17" spans="4:38" ht="13.5" customHeight="1">
      <c r="D17" s="2"/>
      <c r="E17" s="2"/>
      <c r="F17" s="2"/>
      <c r="G17" s="2"/>
      <c r="H17" s="2"/>
      <c r="I17" s="2"/>
      <c r="J17" s="2"/>
      <c r="K17" s="2"/>
      <c r="L17" s="2"/>
      <c r="M17" s="2"/>
      <c r="N17" s="2"/>
      <c r="O17" s="2"/>
      <c r="P17" s="2"/>
      <c r="Q17" s="2"/>
      <c r="R17" s="2"/>
      <c r="S17" s="5"/>
      <c r="T17" s="5"/>
      <c r="U17" s="5"/>
      <c r="V17" s="5"/>
      <c r="W17" s="5"/>
      <c r="X17" s="5"/>
      <c r="Y17" s="5"/>
      <c r="Z17" s="5"/>
      <c r="AA17" s="6"/>
      <c r="AB17" s="6"/>
      <c r="AC17" s="6"/>
      <c r="AD17" s="6"/>
      <c r="AE17" s="6"/>
      <c r="AF17" s="6"/>
      <c r="AG17" s="6"/>
      <c r="AH17" s="6"/>
      <c r="AI17" s="6"/>
      <c r="AJ17" s="4"/>
      <c r="AK17" s="4"/>
      <c r="AL17" s="4"/>
    </row>
    <row r="18" spans="4:38" ht="13.5" customHeight="1">
      <c r="D18" s="2"/>
      <c r="E18" s="2"/>
      <c r="F18" s="2"/>
      <c r="G18" s="2"/>
      <c r="H18" s="2"/>
      <c r="I18" s="2"/>
      <c r="J18" s="2"/>
      <c r="K18" s="2"/>
      <c r="L18" s="2"/>
      <c r="M18" s="2"/>
      <c r="N18" s="2"/>
      <c r="O18" s="2"/>
      <c r="P18" s="2"/>
      <c r="Q18" s="2"/>
      <c r="R18" s="2"/>
      <c r="S18" s="5"/>
      <c r="T18" s="5"/>
      <c r="U18" s="5"/>
      <c r="V18" s="5"/>
      <c r="W18" s="5"/>
      <c r="X18" s="5"/>
      <c r="Y18" s="5"/>
      <c r="Z18" s="5"/>
      <c r="AA18" s="6"/>
      <c r="AB18" s="6"/>
      <c r="AC18" s="6"/>
      <c r="AD18" s="6"/>
      <c r="AE18" s="6"/>
      <c r="AF18" s="6"/>
      <c r="AG18" s="6"/>
      <c r="AH18" s="6"/>
      <c r="AI18" s="6"/>
      <c r="AJ18" s="4"/>
      <c r="AK18" s="4"/>
      <c r="AL18" s="4"/>
    </row>
    <row r="19" spans="4:38" ht="13.5" customHeight="1">
      <c r="D19" s="2"/>
      <c r="E19" s="2"/>
      <c r="F19" s="2"/>
      <c r="G19" s="2"/>
      <c r="H19" s="2"/>
      <c r="I19" s="2"/>
      <c r="J19" s="2"/>
      <c r="K19" s="2"/>
      <c r="L19" s="2"/>
      <c r="M19" s="2"/>
      <c r="N19" s="2"/>
      <c r="O19" s="2"/>
      <c r="P19" s="2"/>
      <c r="Q19" s="2"/>
      <c r="R19" s="2"/>
      <c r="S19" s="2"/>
      <c r="T19" s="2"/>
      <c r="U19" s="5"/>
      <c r="V19" s="5"/>
      <c r="W19" s="5"/>
      <c r="X19" s="5"/>
      <c r="Y19" s="5"/>
      <c r="Z19" s="5"/>
      <c r="AA19" s="5"/>
      <c r="AB19" s="2"/>
      <c r="AC19" s="2"/>
      <c r="AD19" s="2"/>
      <c r="AE19" s="2"/>
      <c r="AF19" s="2"/>
      <c r="AG19" s="2"/>
      <c r="AH19" s="2"/>
      <c r="AI19" s="2"/>
      <c r="AJ19" s="2"/>
      <c r="AK19" s="4"/>
      <c r="AL19" s="4"/>
    </row>
    <row r="20" spans="4:38" ht="13.5" customHeight="1">
      <c r="D20" s="2"/>
      <c r="E20" s="2"/>
      <c r="F20" s="2"/>
      <c r="G20" s="2"/>
      <c r="H20" s="2"/>
      <c r="I20" s="2"/>
      <c r="J20" s="2"/>
      <c r="K20" s="2"/>
      <c r="L20" s="2"/>
      <c r="M20" s="2"/>
      <c r="N20" s="2"/>
      <c r="O20" s="2"/>
      <c r="P20" s="2"/>
      <c r="Q20" s="2"/>
      <c r="R20" s="2"/>
      <c r="S20" s="2"/>
      <c r="T20" s="2"/>
      <c r="U20" s="5"/>
      <c r="V20" s="5"/>
      <c r="W20" s="5"/>
      <c r="X20" s="5"/>
      <c r="Y20" s="5"/>
      <c r="Z20" s="5"/>
      <c r="AA20" s="5"/>
      <c r="AB20" s="2"/>
      <c r="AC20" s="2"/>
      <c r="AD20" s="2"/>
      <c r="AE20" s="2"/>
      <c r="AF20" s="2"/>
      <c r="AG20" s="2"/>
      <c r="AH20" s="2"/>
      <c r="AI20" s="2"/>
      <c r="AJ20" s="2"/>
      <c r="AK20" s="4"/>
      <c r="AL20" s="4"/>
    </row>
    <row r="21" spans="4:38" ht="13.5" customHeight="1">
      <c r="D21" s="2"/>
      <c r="E21" s="2"/>
      <c r="F21" s="2"/>
      <c r="G21" s="2"/>
      <c r="H21" s="2"/>
      <c r="I21" s="2"/>
      <c r="J21" s="2"/>
      <c r="K21" s="2"/>
      <c r="L21" s="2"/>
      <c r="M21" s="2"/>
      <c r="N21" s="2"/>
      <c r="O21" s="2"/>
      <c r="P21" s="2"/>
      <c r="Q21" s="2"/>
      <c r="R21" s="2"/>
      <c r="S21" s="2"/>
      <c r="T21" s="2"/>
      <c r="U21" s="5"/>
      <c r="V21" s="5"/>
      <c r="W21" s="5"/>
      <c r="X21" s="5"/>
      <c r="Y21" s="5"/>
      <c r="Z21" s="5"/>
      <c r="AA21" s="5"/>
      <c r="AB21" s="2"/>
      <c r="AC21" s="2"/>
      <c r="AD21" s="2"/>
      <c r="AE21" s="2"/>
      <c r="AF21" s="2"/>
      <c r="AG21" s="2"/>
      <c r="AH21" s="2"/>
      <c r="AI21" s="2"/>
      <c r="AJ21" s="2"/>
      <c r="AK21" s="4"/>
      <c r="AL21" s="4"/>
    </row>
    <row r="22" spans="4:38" ht="13.5" customHeight="1">
      <c r="D22" s="2"/>
      <c r="E22" s="2"/>
      <c r="F22" s="2"/>
      <c r="G22" s="2"/>
      <c r="H22" s="2"/>
      <c r="I22" s="2"/>
      <c r="J22" s="2"/>
      <c r="K22" s="2"/>
      <c r="L22" s="2"/>
      <c r="M22" s="2"/>
      <c r="N22" s="2"/>
      <c r="O22" s="2"/>
      <c r="P22" s="2"/>
      <c r="Q22" s="2"/>
      <c r="R22" s="2"/>
      <c r="S22" s="2"/>
      <c r="T22" s="2"/>
      <c r="U22" s="5"/>
      <c r="V22" s="5"/>
      <c r="W22" s="5"/>
      <c r="X22" s="5"/>
      <c r="Y22" s="5"/>
      <c r="Z22" s="5"/>
      <c r="AA22" s="5"/>
      <c r="AB22" s="2"/>
      <c r="AC22" s="2"/>
      <c r="AD22" s="2"/>
      <c r="AE22" s="2"/>
      <c r="AF22" s="2"/>
      <c r="AG22" s="2"/>
      <c r="AH22" s="2"/>
      <c r="AI22" s="2"/>
      <c r="AJ22" s="2"/>
      <c r="AK22" s="4"/>
      <c r="AL22" s="4"/>
    </row>
    <row r="23" spans="4:38" ht="13.5" customHeight="1">
      <c r="D23" s="2"/>
      <c r="E23" s="2"/>
      <c r="F23" s="103" t="s">
        <v>95</v>
      </c>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2"/>
      <c r="AK23" s="4"/>
      <c r="AL23" s="4"/>
    </row>
    <row r="24" spans="4:38" ht="13.5" customHeight="1">
      <c r="D24" s="2"/>
      <c r="E24" s="2"/>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4"/>
      <c r="AK24" s="4"/>
      <c r="AL24" s="4"/>
    </row>
    <row r="25" spans="4:38" ht="13.5" customHeight="1">
      <c r="D25" s="2"/>
      <c r="E25" s="2"/>
      <c r="F25" s="2"/>
      <c r="G25" s="2"/>
      <c r="H25" s="2"/>
      <c r="I25" s="2"/>
      <c r="J25" s="2"/>
      <c r="K25" s="2"/>
      <c r="L25" s="2"/>
      <c r="M25" s="2"/>
      <c r="N25" s="2"/>
      <c r="O25" s="2"/>
      <c r="P25" s="2"/>
      <c r="Q25" s="2"/>
      <c r="R25" s="2"/>
      <c r="S25" s="2"/>
      <c r="T25" s="2"/>
      <c r="U25" s="4"/>
      <c r="V25" s="4"/>
      <c r="W25" s="4"/>
      <c r="X25" s="4"/>
      <c r="Y25" s="4"/>
      <c r="Z25" s="4"/>
      <c r="AA25" s="4"/>
      <c r="AB25" s="4"/>
      <c r="AC25" s="4"/>
      <c r="AD25" s="4"/>
      <c r="AE25" s="4"/>
      <c r="AF25" s="4"/>
      <c r="AG25" s="4"/>
      <c r="AH25" s="4"/>
      <c r="AI25" s="4"/>
      <c r="AJ25" s="4"/>
      <c r="AK25" s="4"/>
      <c r="AL25" s="4"/>
    </row>
    <row r="26" spans="4:38" ht="13.5" customHeight="1">
      <c r="D26" s="2"/>
      <c r="E26" s="2"/>
      <c r="F26" s="2"/>
      <c r="G26" s="2"/>
      <c r="H26" s="2"/>
      <c r="I26" s="2"/>
      <c r="J26" s="2"/>
      <c r="K26" s="2"/>
      <c r="L26" s="2"/>
      <c r="M26" s="2"/>
      <c r="N26" s="2"/>
      <c r="O26" s="2"/>
      <c r="P26" s="2"/>
      <c r="Q26" s="2"/>
      <c r="R26" s="2"/>
      <c r="S26" s="2"/>
      <c r="T26" s="2"/>
      <c r="U26" s="4"/>
      <c r="V26" s="4"/>
      <c r="W26" s="4"/>
      <c r="X26" s="4"/>
      <c r="Y26" s="4"/>
      <c r="Z26" s="4"/>
      <c r="AA26" s="4"/>
      <c r="AB26" s="4"/>
      <c r="AC26" s="4"/>
      <c r="AD26" s="4"/>
      <c r="AE26" s="4"/>
      <c r="AF26" s="4"/>
      <c r="AG26" s="4"/>
      <c r="AH26" s="4"/>
      <c r="AI26" s="4"/>
      <c r="AJ26" s="4"/>
      <c r="AK26" s="4"/>
      <c r="AL26" s="4"/>
    </row>
    <row r="27" spans="4:38" ht="13.5" customHeight="1">
      <c r="D27" s="106" t="s">
        <v>160</v>
      </c>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4"/>
    </row>
    <row r="28" spans="4:38" ht="13.5" customHeight="1">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4"/>
    </row>
    <row r="29" spans="4:38" ht="13.5" customHeight="1">
      <c r="D29" s="106" t="s">
        <v>97</v>
      </c>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4"/>
    </row>
    <row r="30" spans="4:38" ht="13.5" customHeight="1">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4"/>
    </row>
    <row r="31" spans="4:38" ht="13.5" customHeight="1">
      <c r="D31" s="106" t="s">
        <v>100</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4"/>
    </row>
    <row r="32" spans="4:38" ht="13.5" customHeight="1">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4"/>
    </row>
    <row r="33" spans="4:38" ht="13.5" customHeight="1">
      <c r="D33" s="106" t="s">
        <v>146</v>
      </c>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4"/>
    </row>
    <row r="34" spans="4:38" ht="13.5" customHeight="1">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4"/>
    </row>
    <row r="35" spans="4:38" ht="13.5" customHeight="1">
      <c r="D35" s="106" t="s">
        <v>145</v>
      </c>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4"/>
    </row>
    <row r="36" spans="4:38" ht="13.5" customHeight="1">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4"/>
    </row>
    <row r="37" spans="4:38" ht="13.5" customHeight="1">
      <c r="D37" s="106" t="s">
        <v>11</v>
      </c>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4"/>
    </row>
    <row r="38" spans="4:38" ht="13.5" customHeight="1">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4"/>
    </row>
    <row r="39" spans="4:38" ht="13.5" customHeight="1">
      <c r="D39" s="106" t="s">
        <v>10</v>
      </c>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4"/>
    </row>
    <row r="40" spans="4:37" ht="13.5" customHeight="1">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row>
    <row r="41" spans="4:37" ht="13.5" customHeight="1">
      <c r="D41" s="106" t="s">
        <v>161</v>
      </c>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row>
    <row r="42" spans="4:37" ht="13.5" customHeight="1">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row>
    <row r="43" spans="4:37" ht="13.5" customHeight="1">
      <c r="D43" s="106" t="s">
        <v>162</v>
      </c>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row>
    <row r="44" spans="4:37" ht="13.5" customHeight="1">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row>
    <row r="45" spans="4:37" ht="13.5" customHeight="1">
      <c r="D45" s="106" t="s">
        <v>58</v>
      </c>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row>
    <row r="46" spans="4:37" ht="13.5" customHeight="1">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row>
    <row r="47" spans="4:37" ht="13.5" customHeight="1">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row>
    <row r="48" spans="4:37" ht="13.5" customHeight="1">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row>
    <row r="49" spans="4:36" ht="30.75" customHeight="1">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row>
    <row r="50" spans="4:36" ht="30.75" customHeight="1">
      <c r="D50" s="100" t="s">
        <v>98</v>
      </c>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7"/>
    </row>
    <row r="51" spans="4:36" ht="26.25" customHeight="1">
      <c r="D51" s="62"/>
      <c r="E51" s="62"/>
      <c r="F51" s="100" t="s">
        <v>99</v>
      </c>
      <c r="G51" s="100"/>
      <c r="H51" s="100"/>
      <c r="I51" s="100"/>
      <c r="J51" s="100"/>
      <c r="K51" s="100"/>
      <c r="L51" s="100"/>
      <c r="M51" s="100"/>
      <c r="N51" s="100"/>
      <c r="O51" s="100"/>
      <c r="P51" s="100"/>
      <c r="Q51" s="100"/>
      <c r="R51" s="100"/>
      <c r="S51" s="100"/>
      <c r="T51" s="100"/>
      <c r="U51" s="100"/>
      <c r="V51" s="100"/>
      <c r="W51" s="100"/>
      <c r="X51" s="100"/>
      <c r="Y51" s="100"/>
      <c r="Z51" s="62"/>
      <c r="AA51" s="62"/>
      <c r="AB51" s="62"/>
      <c r="AC51" s="62"/>
      <c r="AD51" s="62"/>
      <c r="AE51" s="62"/>
      <c r="AF51" s="62"/>
      <c r="AG51" s="62"/>
      <c r="AH51" s="62"/>
      <c r="AI51" s="62"/>
      <c r="AJ51" s="7"/>
    </row>
    <row r="52" spans="4:36" ht="26.25" customHeight="1">
      <c r="D52" s="62"/>
      <c r="E52" s="62"/>
      <c r="F52" s="61"/>
      <c r="G52" s="61"/>
      <c r="H52" s="61"/>
      <c r="I52" s="61"/>
      <c r="J52" s="61"/>
      <c r="K52" s="61"/>
      <c r="L52" s="61"/>
      <c r="M52" s="61"/>
      <c r="N52" s="61"/>
      <c r="O52" s="61"/>
      <c r="P52" s="61"/>
      <c r="Q52" s="61"/>
      <c r="R52" s="61"/>
      <c r="S52" s="61"/>
      <c r="T52" s="61"/>
      <c r="U52" s="61"/>
      <c r="V52" s="61"/>
      <c r="W52" s="61"/>
      <c r="X52" s="61"/>
      <c r="Y52" s="61"/>
      <c r="Z52" s="62"/>
      <c r="AA52" s="62"/>
      <c r="AB52" s="62"/>
      <c r="AC52" s="62"/>
      <c r="AD52" s="62"/>
      <c r="AE52" s="62"/>
      <c r="AF52" s="62"/>
      <c r="AG52" s="62"/>
      <c r="AH52" s="62"/>
      <c r="AI52" s="62"/>
      <c r="AJ52" s="7"/>
    </row>
    <row r="53" spans="4:36" ht="26.25" customHeight="1">
      <c r="D53" s="100" t="s">
        <v>101</v>
      </c>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7"/>
    </row>
    <row r="54" spans="4:36" ht="26.25" customHeight="1">
      <c r="D54" s="61"/>
      <c r="E54" s="112" t="s">
        <v>104</v>
      </c>
      <c r="F54" s="112"/>
      <c r="G54" s="100" t="s">
        <v>151</v>
      </c>
      <c r="H54" s="100"/>
      <c r="I54" s="100"/>
      <c r="J54" s="100"/>
      <c r="K54" s="100"/>
      <c r="L54" s="100"/>
      <c r="M54" s="100"/>
      <c r="N54" s="100"/>
      <c r="O54" s="100"/>
      <c r="P54" s="100"/>
      <c r="Q54" s="100"/>
      <c r="R54" s="100"/>
      <c r="S54" s="100"/>
      <c r="T54" s="100"/>
      <c r="U54" s="100"/>
      <c r="V54" s="100"/>
      <c r="W54" s="101">
        <v>64.6</v>
      </c>
      <c r="X54" s="101"/>
      <c r="Y54" s="101"/>
      <c r="Z54" s="101"/>
      <c r="AA54" s="101"/>
      <c r="AB54" s="100" t="s">
        <v>107</v>
      </c>
      <c r="AC54" s="100"/>
      <c r="AD54" s="100"/>
      <c r="AE54" s="100"/>
      <c r="AF54" s="100"/>
      <c r="AG54" s="61"/>
      <c r="AH54" s="61"/>
      <c r="AI54" s="61"/>
      <c r="AJ54" s="7"/>
    </row>
    <row r="55" spans="4:36" ht="26.25" customHeight="1">
      <c r="D55" s="61"/>
      <c r="E55" s="112" t="s">
        <v>105</v>
      </c>
      <c r="F55" s="112"/>
      <c r="G55" s="100" t="s">
        <v>102</v>
      </c>
      <c r="H55" s="100"/>
      <c r="I55" s="100"/>
      <c r="J55" s="100"/>
      <c r="K55" s="100"/>
      <c r="L55" s="100"/>
      <c r="M55" s="100"/>
      <c r="N55" s="100"/>
      <c r="O55" s="100"/>
      <c r="P55" s="100"/>
      <c r="Q55" s="100"/>
      <c r="R55" s="100"/>
      <c r="S55" s="100"/>
      <c r="T55" s="100"/>
      <c r="U55" s="100"/>
      <c r="V55" s="100"/>
      <c r="W55" s="102">
        <v>1571</v>
      </c>
      <c r="X55" s="102"/>
      <c r="Y55" s="102"/>
      <c r="Z55" s="102"/>
      <c r="AA55" s="102"/>
      <c r="AB55" s="100" t="s">
        <v>108</v>
      </c>
      <c r="AC55" s="100"/>
      <c r="AD55" s="100"/>
      <c r="AE55" s="100"/>
      <c r="AF55" s="100"/>
      <c r="AG55" s="61"/>
      <c r="AH55" s="61"/>
      <c r="AI55" s="61"/>
      <c r="AJ55" s="7"/>
    </row>
    <row r="56" spans="4:36" ht="26.25" customHeight="1">
      <c r="D56" s="61"/>
      <c r="E56" s="112" t="s">
        <v>106</v>
      </c>
      <c r="F56" s="112"/>
      <c r="G56" s="100" t="s">
        <v>103</v>
      </c>
      <c r="H56" s="100"/>
      <c r="I56" s="100"/>
      <c r="J56" s="100"/>
      <c r="K56" s="100"/>
      <c r="L56" s="100"/>
      <c r="M56" s="100"/>
      <c r="N56" s="100"/>
      <c r="O56" s="100"/>
      <c r="P56" s="100"/>
      <c r="Q56" s="100"/>
      <c r="R56" s="100"/>
      <c r="S56" s="100"/>
      <c r="T56" s="100"/>
      <c r="U56" s="100"/>
      <c r="V56" s="100"/>
      <c r="W56" s="101">
        <v>50.7</v>
      </c>
      <c r="X56" s="101"/>
      <c r="Y56" s="101"/>
      <c r="Z56" s="101"/>
      <c r="AA56" s="101"/>
      <c r="AB56" s="100" t="s">
        <v>109</v>
      </c>
      <c r="AC56" s="100"/>
      <c r="AD56" s="100"/>
      <c r="AE56" s="100"/>
      <c r="AF56" s="100"/>
      <c r="AG56" s="61"/>
      <c r="AH56" s="61"/>
      <c r="AI56" s="61"/>
      <c r="AJ56" s="7"/>
    </row>
    <row r="57" spans="4:36" ht="26.25" customHeight="1">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7"/>
    </row>
    <row r="58" spans="4:36" ht="17.25" customHeight="1">
      <c r="D58" s="60"/>
      <c r="E58" s="60"/>
      <c r="F58" s="111"/>
      <c r="G58" s="111"/>
      <c r="H58" s="111"/>
      <c r="I58" s="111"/>
      <c r="J58" s="111"/>
      <c r="K58" s="111"/>
      <c r="L58" s="111"/>
      <c r="M58" s="111"/>
      <c r="N58" s="111"/>
      <c r="O58" s="111"/>
      <c r="P58" s="111"/>
      <c r="Q58" s="111"/>
      <c r="R58" s="111"/>
      <c r="S58" s="111"/>
      <c r="T58" s="111"/>
      <c r="U58" s="111"/>
      <c r="V58" s="111"/>
      <c r="W58" s="111"/>
      <c r="X58" s="111"/>
      <c r="Y58" s="60"/>
      <c r="Z58" s="60"/>
      <c r="AA58" s="60"/>
      <c r="AB58" s="60"/>
      <c r="AC58" s="60"/>
      <c r="AD58" s="60"/>
      <c r="AE58" s="60"/>
      <c r="AF58" s="60"/>
      <c r="AG58" s="60"/>
      <c r="AH58" s="60"/>
      <c r="AI58" s="60"/>
      <c r="AJ58" s="7"/>
    </row>
    <row r="59" spans="4:36" ht="17.25" customHeight="1">
      <c r="D59" s="60"/>
      <c r="E59" s="60"/>
      <c r="F59" s="111"/>
      <c r="G59" s="111"/>
      <c r="H59" s="111"/>
      <c r="I59" s="111"/>
      <c r="J59" s="111"/>
      <c r="K59" s="111"/>
      <c r="L59" s="111"/>
      <c r="M59" s="111"/>
      <c r="N59" s="111"/>
      <c r="O59" s="111"/>
      <c r="P59" s="111"/>
      <c r="Q59" s="111"/>
      <c r="R59" s="111"/>
      <c r="S59" s="111"/>
      <c r="T59" s="111"/>
      <c r="U59" s="111"/>
      <c r="V59" s="111"/>
      <c r="W59" s="111"/>
      <c r="X59" s="111"/>
      <c r="Y59" s="60"/>
      <c r="Z59" s="60"/>
      <c r="AA59" s="60"/>
      <c r="AB59" s="60"/>
      <c r="AC59" s="60"/>
      <c r="AD59" s="60"/>
      <c r="AE59" s="60"/>
      <c r="AF59" s="60"/>
      <c r="AG59" s="60"/>
      <c r="AH59" s="60"/>
      <c r="AI59" s="60"/>
      <c r="AJ59" s="7"/>
    </row>
    <row r="60" spans="4:36" ht="17.25" customHeight="1">
      <c r="D60" s="60"/>
      <c r="E60" s="60"/>
      <c r="F60" s="111"/>
      <c r="G60" s="111"/>
      <c r="H60" s="111"/>
      <c r="I60" s="111"/>
      <c r="J60" s="111"/>
      <c r="K60" s="111"/>
      <c r="L60" s="111"/>
      <c r="M60" s="111"/>
      <c r="N60" s="111"/>
      <c r="O60" s="111"/>
      <c r="P60" s="111"/>
      <c r="Q60" s="111"/>
      <c r="R60" s="111"/>
      <c r="S60" s="111"/>
      <c r="T60" s="111"/>
      <c r="U60" s="111"/>
      <c r="V60" s="111"/>
      <c r="W60" s="111"/>
      <c r="X60" s="111"/>
      <c r="Y60" s="60"/>
      <c r="Z60" s="60"/>
      <c r="AA60" s="60"/>
      <c r="AB60" s="60"/>
      <c r="AC60" s="60"/>
      <c r="AD60" s="60"/>
      <c r="AE60" s="60"/>
      <c r="AF60" s="60"/>
      <c r="AG60" s="60"/>
      <c r="AH60" s="60"/>
      <c r="AI60" s="60"/>
      <c r="AJ60" s="7"/>
    </row>
    <row r="61" spans="4:36" ht="13.5" customHeight="1">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row>
  </sheetData>
  <sheetProtection/>
  <mergeCells count="45">
    <mergeCell ref="D43:AK44"/>
    <mergeCell ref="D45:AK46"/>
    <mergeCell ref="D47:AK48"/>
    <mergeCell ref="D41:AK42"/>
    <mergeCell ref="F58:X58"/>
    <mergeCell ref="F59:X59"/>
    <mergeCell ref="F60:X60"/>
    <mergeCell ref="D50:AI50"/>
    <mergeCell ref="E54:F54"/>
    <mergeCell ref="E55:F55"/>
    <mergeCell ref="E56:F56"/>
    <mergeCell ref="F51:Y51"/>
    <mergeCell ref="D53:AI53"/>
    <mergeCell ref="AB54:AF54"/>
    <mergeCell ref="D10:O11"/>
    <mergeCell ref="Q10:R11"/>
    <mergeCell ref="D7:T9"/>
    <mergeCell ref="AB2:AC3"/>
    <mergeCell ref="X2:Y3"/>
    <mergeCell ref="S10:T11"/>
    <mergeCell ref="S13:AG14"/>
    <mergeCell ref="AL2:AM3"/>
    <mergeCell ref="AH2:AI3"/>
    <mergeCell ref="AD2:AE3"/>
    <mergeCell ref="AF2:AG3"/>
    <mergeCell ref="AJ2:AK3"/>
    <mergeCell ref="Z2:AA3"/>
    <mergeCell ref="D29:AK30"/>
    <mergeCell ref="D31:AK32"/>
    <mergeCell ref="D33:AK34"/>
    <mergeCell ref="D39:AK40"/>
    <mergeCell ref="D37:AK38"/>
    <mergeCell ref="D35:AK36"/>
    <mergeCell ref="F23:AI24"/>
    <mergeCell ref="S15:Z16"/>
    <mergeCell ref="AA15:AI16"/>
    <mergeCell ref="D27:AK28"/>
    <mergeCell ref="AB55:AF55"/>
    <mergeCell ref="AB56:AF56"/>
    <mergeCell ref="G55:V55"/>
    <mergeCell ref="G54:V54"/>
    <mergeCell ref="G56:V56"/>
    <mergeCell ref="W54:AA54"/>
    <mergeCell ref="W55:AA55"/>
    <mergeCell ref="W56:AA56"/>
  </mergeCells>
  <conditionalFormatting sqref="S13:AG14 AA15:AI16">
    <cfRule type="cellIs" priority="1" dxfId="0" operator="equal" stopIfTrue="1">
      <formula>"共通シートⅠ未入力"</formula>
    </cfRule>
  </conditionalFormatting>
  <conditionalFormatting sqref="AB2:AC3 AF2:AG3 AJ2:AK3">
    <cfRule type="cellIs" priority="2" dxfId="1" operator="equal" stopIfTrue="1">
      <formula>"?"</formula>
    </cfRule>
  </conditionalFormatting>
  <printOptions horizontalCentered="1"/>
  <pageMargins left="0" right="0" top="0.984251968503937" bottom="0.3937007874015748" header="0.5118110236220472" footer="0.5118110236220472"/>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N72"/>
  <sheetViews>
    <sheetView workbookViewId="0" topLeftCell="H1">
      <selection activeCell="H19" sqref="H19"/>
    </sheetView>
  </sheetViews>
  <sheetFormatPr defaultColWidth="9.00390625" defaultRowHeight="13.5"/>
  <cols>
    <col min="1" max="1" width="3.125" style="0" customWidth="1"/>
    <col min="2" max="2" width="16.375" style="0" customWidth="1"/>
    <col min="3" max="3" width="19.625" style="0" customWidth="1"/>
    <col min="4" max="4" width="14.75390625" style="0" customWidth="1"/>
    <col min="5" max="5" width="12.375" style="0" customWidth="1"/>
    <col min="6" max="6" width="19.625" style="0" customWidth="1"/>
    <col min="7" max="7" width="21.625" style="0" customWidth="1"/>
    <col min="8" max="8" width="15.625" style="0" customWidth="1"/>
    <col min="9" max="9" width="21.625" style="0" customWidth="1"/>
    <col min="10" max="10" width="15.625" style="0" customWidth="1"/>
    <col min="11" max="11" width="15.00390625" style="0" bestFit="1" customWidth="1"/>
    <col min="12" max="12" width="14.25390625" style="0" customWidth="1"/>
    <col min="13" max="13" width="13.75390625" style="0" customWidth="1"/>
    <col min="14" max="14" width="20.25390625" style="0" customWidth="1"/>
  </cols>
  <sheetData>
    <row r="1" spans="1:14" ht="17.25">
      <c r="A1" s="113" t="s">
        <v>147</v>
      </c>
      <c r="B1" s="113"/>
      <c r="C1" s="113"/>
      <c r="D1" s="113"/>
      <c r="E1" s="113"/>
      <c r="F1" s="113"/>
      <c r="G1" s="113"/>
      <c r="H1" s="113"/>
      <c r="I1" s="113"/>
      <c r="J1" s="113"/>
      <c r="K1" s="113"/>
      <c r="L1" s="113"/>
      <c r="M1" s="113"/>
      <c r="N1" s="113"/>
    </row>
    <row r="2" spans="1:14" ht="17.25">
      <c r="A2" s="69"/>
      <c r="B2" s="69"/>
      <c r="C2" s="69"/>
      <c r="D2" s="69"/>
      <c r="E2" s="69"/>
      <c r="F2" s="69"/>
      <c r="G2" s="69"/>
      <c r="H2" s="69"/>
      <c r="I2" s="69"/>
      <c r="J2" s="69"/>
      <c r="K2" s="69"/>
      <c r="L2" s="69"/>
      <c r="M2" s="69"/>
      <c r="N2" s="69"/>
    </row>
    <row r="3" spans="1:14" s="73" customFormat="1" ht="17.25">
      <c r="A3" s="69"/>
      <c r="B3" s="72" t="s">
        <v>133</v>
      </c>
      <c r="C3" s="117" t="s">
        <v>134</v>
      </c>
      <c r="D3" s="117"/>
      <c r="E3" s="71"/>
      <c r="F3" s="71" t="s">
        <v>135</v>
      </c>
      <c r="G3" s="82" t="s">
        <v>136</v>
      </c>
      <c r="H3" s="70"/>
      <c r="I3" s="72" t="s">
        <v>143</v>
      </c>
      <c r="J3" s="117" t="s">
        <v>118</v>
      </c>
      <c r="K3" s="117"/>
      <c r="L3" s="117"/>
      <c r="M3" s="118"/>
      <c r="N3" s="69"/>
    </row>
    <row r="4" spans="1:14" ht="9.75" customHeight="1">
      <c r="A4" s="69"/>
      <c r="B4" s="69"/>
      <c r="C4" s="69"/>
      <c r="D4" s="69"/>
      <c r="E4" s="69"/>
      <c r="F4" s="69"/>
      <c r="G4" s="69"/>
      <c r="H4" s="70"/>
      <c r="I4" s="69"/>
      <c r="J4" s="69"/>
      <c r="K4" s="69"/>
      <c r="L4" s="69"/>
      <c r="M4" s="69"/>
      <c r="N4" s="69"/>
    </row>
    <row r="5" spans="1:14" s="73" customFormat="1" ht="17.25">
      <c r="A5" s="69"/>
      <c r="B5" s="72" t="s">
        <v>4</v>
      </c>
      <c r="C5" s="117" t="s">
        <v>137</v>
      </c>
      <c r="D5" s="118"/>
      <c r="E5" s="69"/>
      <c r="F5" s="72" t="s">
        <v>138</v>
      </c>
      <c r="G5" s="82" t="s">
        <v>152</v>
      </c>
      <c r="H5" s="72" t="s">
        <v>142</v>
      </c>
      <c r="I5" s="82" t="s">
        <v>153</v>
      </c>
      <c r="J5" s="69"/>
      <c r="K5" s="69"/>
      <c r="L5" s="69"/>
      <c r="M5" s="69"/>
      <c r="N5" s="69"/>
    </row>
    <row r="7" spans="1:14" s="63" customFormat="1" ht="13.5">
      <c r="A7" s="64"/>
      <c r="B7" s="116" t="s">
        <v>112</v>
      </c>
      <c r="C7" s="116"/>
      <c r="D7" s="116" t="s">
        <v>111</v>
      </c>
      <c r="E7" s="116"/>
      <c r="F7" s="116"/>
      <c r="G7" s="116" t="s">
        <v>144</v>
      </c>
      <c r="H7" s="116"/>
      <c r="I7" s="116" t="s">
        <v>117</v>
      </c>
      <c r="J7" s="116"/>
      <c r="K7" s="115" t="s">
        <v>123</v>
      </c>
      <c r="L7" s="115" t="s">
        <v>128</v>
      </c>
      <c r="M7" s="115" t="s">
        <v>125</v>
      </c>
      <c r="N7" s="115" t="s">
        <v>124</v>
      </c>
    </row>
    <row r="8" spans="1:14" s="63" customFormat="1" ht="27">
      <c r="A8" s="64" t="s">
        <v>132</v>
      </c>
      <c r="B8" s="64" t="s">
        <v>113</v>
      </c>
      <c r="C8" s="64" t="s">
        <v>114</v>
      </c>
      <c r="D8" s="64" t="s">
        <v>115</v>
      </c>
      <c r="E8" s="64" t="s">
        <v>113</v>
      </c>
      <c r="F8" s="64" t="s">
        <v>110</v>
      </c>
      <c r="G8" s="64" t="s">
        <v>116</v>
      </c>
      <c r="H8" s="65" t="s">
        <v>129</v>
      </c>
      <c r="I8" s="64" t="s">
        <v>116</v>
      </c>
      <c r="J8" s="65" t="s">
        <v>130</v>
      </c>
      <c r="K8" s="116"/>
      <c r="L8" s="116"/>
      <c r="M8" s="116"/>
      <c r="N8" s="116"/>
    </row>
    <row r="9" spans="1:14" s="63" customFormat="1" ht="27">
      <c r="A9" s="64">
        <v>1</v>
      </c>
      <c r="B9" s="74" t="s">
        <v>126</v>
      </c>
      <c r="C9" s="74" t="s">
        <v>119</v>
      </c>
      <c r="D9" s="74" t="s">
        <v>159</v>
      </c>
      <c r="E9" s="74" t="s">
        <v>127</v>
      </c>
      <c r="F9" s="74" t="s">
        <v>120</v>
      </c>
      <c r="G9" s="74" t="s">
        <v>121</v>
      </c>
      <c r="H9" s="75">
        <v>2.431</v>
      </c>
      <c r="I9" s="74" t="s">
        <v>122</v>
      </c>
      <c r="J9" s="75">
        <v>0.86</v>
      </c>
      <c r="K9" s="76">
        <v>3100000</v>
      </c>
      <c r="L9" s="77">
        <f>H9-J9</f>
        <v>1.5710000000000002</v>
      </c>
      <c r="M9" s="78">
        <f>(H9-J9)/H9</f>
        <v>0.6462361168243522</v>
      </c>
      <c r="N9" s="79">
        <f>L9/K9*100000000</f>
        <v>50.67741935483872</v>
      </c>
    </row>
    <row r="10" spans="1:14" ht="27" customHeight="1">
      <c r="A10" s="64">
        <v>2</v>
      </c>
      <c r="B10" s="74"/>
      <c r="C10" s="74"/>
      <c r="D10" s="74"/>
      <c r="E10" s="74"/>
      <c r="F10" s="74"/>
      <c r="G10" s="74"/>
      <c r="H10" s="75"/>
      <c r="I10" s="74"/>
      <c r="J10" s="75"/>
      <c r="K10" s="76"/>
      <c r="L10" s="64">
        <f>IF(OR(B10=0,B10=""),"",H10-J10)</f>
      </c>
      <c r="M10" s="68">
        <f>IF(OR(B10=0,B10=""),"",(H10-J10)/H10)</f>
      </c>
      <c r="N10" s="66">
        <f>IF(OR(B10=0,B10=""),"",L10/K10*100000000)</f>
      </c>
    </row>
    <row r="11" spans="1:14" ht="27" customHeight="1">
      <c r="A11" s="64">
        <v>3</v>
      </c>
      <c r="B11" s="65"/>
      <c r="C11" s="65"/>
      <c r="D11" s="65"/>
      <c r="E11" s="65"/>
      <c r="F11" s="65"/>
      <c r="G11" s="65"/>
      <c r="H11" s="66"/>
      <c r="I11" s="65"/>
      <c r="J11" s="66"/>
      <c r="K11" s="67"/>
      <c r="L11" s="64">
        <f aca="true" t="shared" si="0" ref="L11:L68">IF(OR(B11=0,B11=""),"",H11-J11)</f>
      </c>
      <c r="M11" s="68">
        <f aca="true" t="shared" si="1" ref="M11:M68">IF(OR(B11=0,B11=""),"",(H11-J11)/H11)</f>
      </c>
      <c r="N11" s="66">
        <f aca="true" t="shared" si="2" ref="N11:N68">IF(OR(B11=0,B11=""),"",L11/K11*100000000)</f>
      </c>
    </row>
    <row r="12" spans="1:14" ht="27" customHeight="1">
      <c r="A12" s="64">
        <v>4</v>
      </c>
      <c r="B12" s="65"/>
      <c r="C12" s="65"/>
      <c r="D12" s="65"/>
      <c r="E12" s="65"/>
      <c r="F12" s="65"/>
      <c r="G12" s="65"/>
      <c r="H12" s="66"/>
      <c r="I12" s="65"/>
      <c r="J12" s="66"/>
      <c r="K12" s="67"/>
      <c r="L12" s="64">
        <f t="shared" si="0"/>
      </c>
      <c r="M12" s="68">
        <f t="shared" si="1"/>
      </c>
      <c r="N12" s="66">
        <f t="shared" si="2"/>
      </c>
    </row>
    <row r="13" spans="1:14" ht="27" customHeight="1">
      <c r="A13" s="64">
        <v>5</v>
      </c>
      <c r="B13" s="65"/>
      <c r="C13" s="65"/>
      <c r="D13" s="65"/>
      <c r="E13" s="65"/>
      <c r="F13" s="65"/>
      <c r="G13" s="65"/>
      <c r="H13" s="66"/>
      <c r="I13" s="65"/>
      <c r="J13" s="66"/>
      <c r="K13" s="67"/>
      <c r="L13" s="64">
        <f t="shared" si="0"/>
      </c>
      <c r="M13" s="68">
        <f t="shared" si="1"/>
      </c>
      <c r="N13" s="66">
        <f t="shared" si="2"/>
      </c>
    </row>
    <row r="14" spans="1:14" ht="27" customHeight="1">
      <c r="A14" s="64">
        <v>6</v>
      </c>
      <c r="B14" s="65"/>
      <c r="C14" s="65"/>
      <c r="D14" s="65"/>
      <c r="E14" s="65"/>
      <c r="F14" s="65"/>
      <c r="G14" s="65"/>
      <c r="H14" s="66"/>
      <c r="I14" s="65"/>
      <c r="J14" s="66"/>
      <c r="K14" s="67"/>
      <c r="L14" s="64">
        <f t="shared" si="0"/>
      </c>
      <c r="M14" s="68">
        <f t="shared" si="1"/>
      </c>
      <c r="N14" s="66">
        <f t="shared" si="2"/>
      </c>
    </row>
    <row r="15" spans="1:14" ht="27" customHeight="1">
      <c r="A15" s="64">
        <v>7</v>
      </c>
      <c r="B15" s="65"/>
      <c r="C15" s="65"/>
      <c r="D15" s="65"/>
      <c r="E15" s="65"/>
      <c r="F15" s="65"/>
      <c r="G15" s="65"/>
      <c r="H15" s="66"/>
      <c r="I15" s="65"/>
      <c r="J15" s="66"/>
      <c r="K15" s="67"/>
      <c r="L15" s="64">
        <f t="shared" si="0"/>
      </c>
      <c r="M15" s="68">
        <f t="shared" si="1"/>
      </c>
      <c r="N15" s="66">
        <f t="shared" si="2"/>
      </c>
    </row>
    <row r="16" spans="1:14" ht="27" customHeight="1">
      <c r="A16" s="64">
        <v>8</v>
      </c>
      <c r="B16" s="65"/>
      <c r="C16" s="65"/>
      <c r="D16" s="65"/>
      <c r="E16" s="65"/>
      <c r="F16" s="65"/>
      <c r="G16" s="65"/>
      <c r="H16" s="66"/>
      <c r="I16" s="65"/>
      <c r="J16" s="66"/>
      <c r="K16" s="67"/>
      <c r="L16" s="64">
        <f t="shared" si="0"/>
      </c>
      <c r="M16" s="68">
        <f t="shared" si="1"/>
      </c>
      <c r="N16" s="66">
        <f t="shared" si="2"/>
      </c>
    </row>
    <row r="17" spans="1:14" ht="27" customHeight="1">
      <c r="A17" s="64">
        <v>9</v>
      </c>
      <c r="B17" s="65"/>
      <c r="C17" s="65"/>
      <c r="D17" s="65"/>
      <c r="E17" s="65"/>
      <c r="F17" s="65"/>
      <c r="G17" s="65"/>
      <c r="H17" s="66"/>
      <c r="I17" s="65"/>
      <c r="J17" s="66"/>
      <c r="K17" s="67"/>
      <c r="L17" s="64">
        <f t="shared" si="0"/>
      </c>
      <c r="M17" s="68">
        <f t="shared" si="1"/>
      </c>
      <c r="N17" s="66">
        <f t="shared" si="2"/>
      </c>
    </row>
    <row r="18" spans="1:14" ht="27" customHeight="1">
      <c r="A18" s="64">
        <v>10</v>
      </c>
      <c r="B18" s="65"/>
      <c r="C18" s="65"/>
      <c r="D18" s="65"/>
      <c r="E18" s="65"/>
      <c r="F18" s="65"/>
      <c r="G18" s="65"/>
      <c r="H18" s="66"/>
      <c r="I18" s="65"/>
      <c r="J18" s="66"/>
      <c r="K18" s="67"/>
      <c r="L18" s="64">
        <f t="shared" si="0"/>
      </c>
      <c r="M18" s="68">
        <f t="shared" si="1"/>
      </c>
      <c r="N18" s="66">
        <f t="shared" si="2"/>
      </c>
    </row>
    <row r="19" spans="1:14" ht="27" customHeight="1">
      <c r="A19" s="64">
        <v>11</v>
      </c>
      <c r="B19" s="65"/>
      <c r="C19" s="65"/>
      <c r="D19" s="65"/>
      <c r="E19" s="65"/>
      <c r="F19" s="65"/>
      <c r="G19" s="65"/>
      <c r="H19" s="66"/>
      <c r="I19" s="65"/>
      <c r="J19" s="66"/>
      <c r="K19" s="67"/>
      <c r="L19" s="64">
        <f t="shared" si="0"/>
      </c>
      <c r="M19" s="68">
        <f t="shared" si="1"/>
      </c>
      <c r="N19" s="66">
        <f t="shared" si="2"/>
      </c>
    </row>
    <row r="20" spans="1:14" ht="27" customHeight="1">
      <c r="A20" s="64">
        <v>12</v>
      </c>
      <c r="B20" s="65"/>
      <c r="C20" s="65"/>
      <c r="D20" s="65"/>
      <c r="E20" s="65"/>
      <c r="F20" s="65"/>
      <c r="G20" s="65"/>
      <c r="H20" s="66"/>
      <c r="I20" s="65"/>
      <c r="J20" s="66"/>
      <c r="K20" s="67"/>
      <c r="L20" s="64">
        <f t="shared" si="0"/>
      </c>
      <c r="M20" s="68">
        <f t="shared" si="1"/>
      </c>
      <c r="N20" s="66">
        <f t="shared" si="2"/>
      </c>
    </row>
    <row r="21" spans="1:14" ht="27" customHeight="1">
      <c r="A21" s="64">
        <v>13</v>
      </c>
      <c r="B21" s="65"/>
      <c r="C21" s="65"/>
      <c r="D21" s="65"/>
      <c r="E21" s="65"/>
      <c r="F21" s="65"/>
      <c r="G21" s="65"/>
      <c r="H21" s="66"/>
      <c r="I21" s="65"/>
      <c r="J21" s="66"/>
      <c r="K21" s="67"/>
      <c r="L21" s="64">
        <f t="shared" si="0"/>
      </c>
      <c r="M21" s="68">
        <f t="shared" si="1"/>
      </c>
      <c r="N21" s="66">
        <f t="shared" si="2"/>
      </c>
    </row>
    <row r="22" spans="1:14" ht="27" customHeight="1">
      <c r="A22" s="64">
        <v>14</v>
      </c>
      <c r="B22" s="65"/>
      <c r="C22" s="65"/>
      <c r="D22" s="65"/>
      <c r="E22" s="65"/>
      <c r="F22" s="65"/>
      <c r="G22" s="65"/>
      <c r="H22" s="66"/>
      <c r="I22" s="65"/>
      <c r="J22" s="66"/>
      <c r="K22" s="67"/>
      <c r="L22" s="64">
        <f t="shared" si="0"/>
      </c>
      <c r="M22" s="68">
        <f t="shared" si="1"/>
      </c>
      <c r="N22" s="66">
        <f t="shared" si="2"/>
      </c>
    </row>
    <row r="23" spans="1:14" ht="27" customHeight="1">
      <c r="A23" s="64">
        <v>15</v>
      </c>
      <c r="B23" s="65"/>
      <c r="C23" s="65"/>
      <c r="D23" s="65"/>
      <c r="E23" s="65"/>
      <c r="F23" s="65"/>
      <c r="G23" s="65"/>
      <c r="H23" s="66"/>
      <c r="I23" s="65"/>
      <c r="J23" s="66"/>
      <c r="K23" s="67"/>
      <c r="L23" s="64">
        <f t="shared" si="0"/>
      </c>
      <c r="M23" s="68">
        <f t="shared" si="1"/>
      </c>
      <c r="N23" s="66">
        <f t="shared" si="2"/>
      </c>
    </row>
    <row r="24" spans="1:14" ht="27" customHeight="1">
      <c r="A24" s="64">
        <v>16</v>
      </c>
      <c r="B24" s="65"/>
      <c r="C24" s="65"/>
      <c r="D24" s="65"/>
      <c r="E24" s="65"/>
      <c r="F24" s="65"/>
      <c r="G24" s="65"/>
      <c r="H24" s="66"/>
      <c r="I24" s="65"/>
      <c r="J24" s="66"/>
      <c r="K24" s="67"/>
      <c r="L24" s="64">
        <f t="shared" si="0"/>
      </c>
      <c r="M24" s="68">
        <f t="shared" si="1"/>
      </c>
      <c r="N24" s="66">
        <f t="shared" si="2"/>
      </c>
    </row>
    <row r="25" spans="1:14" ht="27" customHeight="1">
      <c r="A25" s="64">
        <v>17</v>
      </c>
      <c r="B25" s="65"/>
      <c r="C25" s="65"/>
      <c r="D25" s="65"/>
      <c r="E25" s="65"/>
      <c r="F25" s="65"/>
      <c r="G25" s="65"/>
      <c r="H25" s="66"/>
      <c r="I25" s="65"/>
      <c r="J25" s="66"/>
      <c r="K25" s="67"/>
      <c r="L25" s="64">
        <f t="shared" si="0"/>
      </c>
      <c r="M25" s="68">
        <f t="shared" si="1"/>
      </c>
      <c r="N25" s="66">
        <f t="shared" si="2"/>
      </c>
    </row>
    <row r="26" spans="1:14" ht="27" customHeight="1">
      <c r="A26" s="64">
        <v>18</v>
      </c>
      <c r="B26" s="65"/>
      <c r="C26" s="65"/>
      <c r="D26" s="65"/>
      <c r="E26" s="65"/>
      <c r="F26" s="65"/>
      <c r="G26" s="65"/>
      <c r="H26" s="66"/>
      <c r="I26" s="65"/>
      <c r="J26" s="66"/>
      <c r="K26" s="67"/>
      <c r="L26" s="64">
        <f t="shared" si="0"/>
      </c>
      <c r="M26" s="68">
        <f t="shared" si="1"/>
      </c>
      <c r="N26" s="66">
        <f t="shared" si="2"/>
      </c>
    </row>
    <row r="27" spans="1:14" ht="27" customHeight="1">
      <c r="A27" s="64">
        <v>19</v>
      </c>
      <c r="B27" s="65"/>
      <c r="C27" s="65"/>
      <c r="D27" s="65"/>
      <c r="E27" s="65"/>
      <c r="F27" s="65"/>
      <c r="G27" s="65"/>
      <c r="H27" s="66"/>
      <c r="I27" s="65"/>
      <c r="J27" s="66"/>
      <c r="K27" s="67"/>
      <c r="L27" s="64">
        <f t="shared" si="0"/>
      </c>
      <c r="M27" s="68">
        <f t="shared" si="1"/>
      </c>
      <c r="N27" s="66">
        <f t="shared" si="2"/>
      </c>
    </row>
    <row r="28" spans="1:14" ht="27" customHeight="1">
      <c r="A28" s="64">
        <v>20</v>
      </c>
      <c r="B28" s="65"/>
      <c r="C28" s="65"/>
      <c r="D28" s="65"/>
      <c r="E28" s="65"/>
      <c r="F28" s="65"/>
      <c r="G28" s="65"/>
      <c r="H28" s="66"/>
      <c r="I28" s="65"/>
      <c r="J28" s="66"/>
      <c r="K28" s="67"/>
      <c r="L28" s="64">
        <f t="shared" si="0"/>
      </c>
      <c r="M28" s="68">
        <f t="shared" si="1"/>
      </c>
      <c r="N28" s="66">
        <f t="shared" si="2"/>
      </c>
    </row>
    <row r="29" spans="1:14" ht="27" customHeight="1">
      <c r="A29" s="64">
        <v>21</v>
      </c>
      <c r="B29" s="65"/>
      <c r="C29" s="65"/>
      <c r="D29" s="65"/>
      <c r="E29" s="65"/>
      <c r="F29" s="65"/>
      <c r="G29" s="65"/>
      <c r="H29" s="66"/>
      <c r="I29" s="65"/>
      <c r="J29" s="66"/>
      <c r="K29" s="67"/>
      <c r="L29" s="64">
        <f t="shared" si="0"/>
      </c>
      <c r="M29" s="68">
        <f t="shared" si="1"/>
      </c>
      <c r="N29" s="66">
        <f t="shared" si="2"/>
      </c>
    </row>
    <row r="30" spans="1:14" ht="27" customHeight="1">
      <c r="A30" s="64">
        <v>22</v>
      </c>
      <c r="B30" s="65"/>
      <c r="C30" s="65"/>
      <c r="D30" s="65"/>
      <c r="E30" s="65"/>
      <c r="F30" s="65"/>
      <c r="G30" s="65"/>
      <c r="H30" s="66"/>
      <c r="I30" s="65"/>
      <c r="J30" s="66"/>
      <c r="K30" s="67"/>
      <c r="L30" s="64">
        <f t="shared" si="0"/>
      </c>
      <c r="M30" s="68">
        <f t="shared" si="1"/>
      </c>
      <c r="N30" s="66">
        <f t="shared" si="2"/>
      </c>
    </row>
    <row r="31" spans="1:14" ht="27" customHeight="1">
      <c r="A31" s="64">
        <v>23</v>
      </c>
      <c r="B31" s="65"/>
      <c r="C31" s="65"/>
      <c r="D31" s="65"/>
      <c r="E31" s="65"/>
      <c r="F31" s="65"/>
      <c r="G31" s="65"/>
      <c r="H31" s="66"/>
      <c r="I31" s="65"/>
      <c r="J31" s="66"/>
      <c r="K31" s="67"/>
      <c r="L31" s="64">
        <f t="shared" si="0"/>
      </c>
      <c r="M31" s="68">
        <f t="shared" si="1"/>
      </c>
      <c r="N31" s="66">
        <f t="shared" si="2"/>
      </c>
    </row>
    <row r="32" spans="1:14" ht="27" customHeight="1">
      <c r="A32" s="64">
        <v>24</v>
      </c>
      <c r="B32" s="65"/>
      <c r="C32" s="65"/>
      <c r="D32" s="65"/>
      <c r="E32" s="65"/>
      <c r="F32" s="65"/>
      <c r="G32" s="65"/>
      <c r="H32" s="66"/>
      <c r="I32" s="65"/>
      <c r="J32" s="66"/>
      <c r="K32" s="67"/>
      <c r="L32" s="64">
        <f t="shared" si="0"/>
      </c>
      <c r="M32" s="68">
        <f t="shared" si="1"/>
      </c>
      <c r="N32" s="66">
        <f t="shared" si="2"/>
      </c>
    </row>
    <row r="33" spans="1:14" ht="27" customHeight="1">
      <c r="A33" s="64">
        <v>25</v>
      </c>
      <c r="B33" s="65"/>
      <c r="C33" s="65"/>
      <c r="D33" s="65"/>
      <c r="E33" s="65"/>
      <c r="F33" s="65"/>
      <c r="G33" s="65"/>
      <c r="H33" s="66"/>
      <c r="I33" s="65"/>
      <c r="J33" s="66"/>
      <c r="K33" s="67"/>
      <c r="L33" s="64">
        <f t="shared" si="0"/>
      </c>
      <c r="M33" s="68">
        <f t="shared" si="1"/>
      </c>
      <c r="N33" s="66">
        <f t="shared" si="2"/>
      </c>
    </row>
    <row r="34" spans="1:14" ht="27" customHeight="1">
      <c r="A34" s="64">
        <v>26</v>
      </c>
      <c r="B34" s="65"/>
      <c r="C34" s="65"/>
      <c r="D34" s="65"/>
      <c r="E34" s="65"/>
      <c r="F34" s="65"/>
      <c r="G34" s="65"/>
      <c r="H34" s="66"/>
      <c r="I34" s="65"/>
      <c r="J34" s="66"/>
      <c r="K34" s="67"/>
      <c r="L34" s="64">
        <f t="shared" si="0"/>
      </c>
      <c r="M34" s="68">
        <f t="shared" si="1"/>
      </c>
      <c r="N34" s="66">
        <f t="shared" si="2"/>
      </c>
    </row>
    <row r="35" spans="1:14" ht="27" customHeight="1">
      <c r="A35" s="64">
        <v>27</v>
      </c>
      <c r="B35" s="65"/>
      <c r="C35" s="65"/>
      <c r="D35" s="65"/>
      <c r="E35" s="65"/>
      <c r="F35" s="65"/>
      <c r="G35" s="65"/>
      <c r="H35" s="66"/>
      <c r="I35" s="65"/>
      <c r="J35" s="66"/>
      <c r="K35" s="67"/>
      <c r="L35" s="64">
        <f t="shared" si="0"/>
      </c>
      <c r="M35" s="68">
        <f t="shared" si="1"/>
      </c>
      <c r="N35" s="66">
        <f t="shared" si="2"/>
      </c>
    </row>
    <row r="36" spans="1:14" ht="27" customHeight="1">
      <c r="A36" s="64">
        <v>28</v>
      </c>
      <c r="B36" s="65"/>
      <c r="C36" s="65"/>
      <c r="D36" s="65"/>
      <c r="E36" s="65"/>
      <c r="F36" s="65"/>
      <c r="G36" s="65"/>
      <c r="H36" s="66"/>
      <c r="I36" s="65"/>
      <c r="J36" s="66"/>
      <c r="K36" s="67"/>
      <c r="L36" s="64">
        <f t="shared" si="0"/>
      </c>
      <c r="M36" s="68">
        <f t="shared" si="1"/>
      </c>
      <c r="N36" s="66">
        <f t="shared" si="2"/>
      </c>
    </row>
    <row r="37" spans="1:14" ht="27" customHeight="1">
      <c r="A37" s="64">
        <v>29</v>
      </c>
      <c r="B37" s="65"/>
      <c r="C37" s="65"/>
      <c r="D37" s="65"/>
      <c r="E37" s="65"/>
      <c r="F37" s="65"/>
      <c r="G37" s="65"/>
      <c r="H37" s="66"/>
      <c r="I37" s="65"/>
      <c r="J37" s="66"/>
      <c r="K37" s="67"/>
      <c r="L37" s="64">
        <f t="shared" si="0"/>
      </c>
      <c r="M37" s="68">
        <f t="shared" si="1"/>
      </c>
      <c r="N37" s="66">
        <f t="shared" si="2"/>
      </c>
    </row>
    <row r="38" spans="1:14" ht="27" customHeight="1">
      <c r="A38" s="64">
        <v>30</v>
      </c>
      <c r="B38" s="65"/>
      <c r="C38" s="65"/>
      <c r="D38" s="65"/>
      <c r="E38" s="65"/>
      <c r="F38" s="65"/>
      <c r="G38" s="65"/>
      <c r="H38" s="66"/>
      <c r="I38" s="65"/>
      <c r="J38" s="66"/>
      <c r="K38" s="67"/>
      <c r="L38" s="64">
        <f t="shared" si="0"/>
      </c>
      <c r="M38" s="68">
        <f t="shared" si="1"/>
      </c>
      <c r="N38" s="66">
        <f t="shared" si="2"/>
      </c>
    </row>
    <row r="39" spans="1:14" ht="27" customHeight="1">
      <c r="A39" s="64">
        <v>31</v>
      </c>
      <c r="B39" s="65"/>
      <c r="C39" s="65"/>
      <c r="D39" s="65"/>
      <c r="E39" s="65"/>
      <c r="F39" s="65"/>
      <c r="G39" s="65"/>
      <c r="H39" s="66"/>
      <c r="I39" s="65"/>
      <c r="J39" s="66"/>
      <c r="K39" s="67"/>
      <c r="L39" s="64">
        <f t="shared" si="0"/>
      </c>
      <c r="M39" s="68">
        <f t="shared" si="1"/>
      </c>
      <c r="N39" s="66">
        <f t="shared" si="2"/>
      </c>
    </row>
    <row r="40" spans="1:14" ht="27" customHeight="1">
      <c r="A40" s="64">
        <v>32</v>
      </c>
      <c r="B40" s="65"/>
      <c r="C40" s="65"/>
      <c r="D40" s="65"/>
      <c r="E40" s="65"/>
      <c r="F40" s="65"/>
      <c r="G40" s="65"/>
      <c r="H40" s="66"/>
      <c r="I40" s="65"/>
      <c r="J40" s="66"/>
      <c r="K40" s="67"/>
      <c r="L40" s="64">
        <f t="shared" si="0"/>
      </c>
      <c r="M40" s="68">
        <f t="shared" si="1"/>
      </c>
      <c r="N40" s="66">
        <f t="shared" si="2"/>
      </c>
    </row>
    <row r="41" spans="1:14" ht="27" customHeight="1">
      <c r="A41" s="64">
        <v>33</v>
      </c>
      <c r="B41" s="65"/>
      <c r="C41" s="65"/>
      <c r="D41" s="65"/>
      <c r="E41" s="65"/>
      <c r="F41" s="65"/>
      <c r="G41" s="65"/>
      <c r="H41" s="66"/>
      <c r="I41" s="65"/>
      <c r="J41" s="66"/>
      <c r="K41" s="67"/>
      <c r="L41" s="64">
        <f t="shared" si="0"/>
      </c>
      <c r="M41" s="68">
        <f t="shared" si="1"/>
      </c>
      <c r="N41" s="66">
        <f t="shared" si="2"/>
      </c>
    </row>
    <row r="42" spans="1:14" ht="27" customHeight="1">
      <c r="A42" s="64">
        <v>34</v>
      </c>
      <c r="B42" s="65"/>
      <c r="C42" s="65"/>
      <c r="D42" s="65"/>
      <c r="E42" s="65"/>
      <c r="F42" s="65"/>
      <c r="G42" s="65"/>
      <c r="H42" s="66"/>
      <c r="I42" s="65"/>
      <c r="J42" s="66"/>
      <c r="K42" s="67"/>
      <c r="L42" s="64">
        <f t="shared" si="0"/>
      </c>
      <c r="M42" s="68">
        <f t="shared" si="1"/>
      </c>
      <c r="N42" s="66">
        <f t="shared" si="2"/>
      </c>
    </row>
    <row r="43" spans="1:14" ht="27" customHeight="1">
      <c r="A43" s="64">
        <v>35</v>
      </c>
      <c r="B43" s="65"/>
      <c r="C43" s="65"/>
      <c r="D43" s="65"/>
      <c r="E43" s="65"/>
      <c r="F43" s="65"/>
      <c r="G43" s="65"/>
      <c r="H43" s="66"/>
      <c r="I43" s="65"/>
      <c r="J43" s="66"/>
      <c r="K43" s="67"/>
      <c r="L43" s="64">
        <f t="shared" si="0"/>
      </c>
      <c r="M43" s="68">
        <f t="shared" si="1"/>
      </c>
      <c r="N43" s="66">
        <f t="shared" si="2"/>
      </c>
    </row>
    <row r="44" spans="1:14" ht="27" customHeight="1">
      <c r="A44" s="64">
        <v>36</v>
      </c>
      <c r="B44" s="65"/>
      <c r="C44" s="65"/>
      <c r="D44" s="65"/>
      <c r="E44" s="65"/>
      <c r="F44" s="65"/>
      <c r="G44" s="65"/>
      <c r="H44" s="66"/>
      <c r="I44" s="65"/>
      <c r="J44" s="66"/>
      <c r="K44" s="67"/>
      <c r="L44" s="64">
        <f t="shared" si="0"/>
      </c>
      <c r="M44" s="68">
        <f t="shared" si="1"/>
      </c>
      <c r="N44" s="66">
        <f t="shared" si="2"/>
      </c>
    </row>
    <row r="45" spans="1:14" ht="27" customHeight="1">
      <c r="A45" s="64">
        <v>37</v>
      </c>
      <c r="B45" s="65"/>
      <c r="C45" s="65"/>
      <c r="D45" s="65"/>
      <c r="E45" s="65"/>
      <c r="F45" s="65"/>
      <c r="G45" s="65"/>
      <c r="H45" s="66"/>
      <c r="I45" s="65"/>
      <c r="J45" s="66"/>
      <c r="K45" s="67"/>
      <c r="L45" s="64">
        <f t="shared" si="0"/>
      </c>
      <c r="M45" s="68">
        <f t="shared" si="1"/>
      </c>
      <c r="N45" s="66">
        <f t="shared" si="2"/>
      </c>
    </row>
    <row r="46" spans="1:14" ht="27" customHeight="1">
      <c r="A46" s="64">
        <v>38</v>
      </c>
      <c r="B46" s="65"/>
      <c r="C46" s="65"/>
      <c r="D46" s="65"/>
      <c r="E46" s="65"/>
      <c r="F46" s="65"/>
      <c r="G46" s="65"/>
      <c r="H46" s="66"/>
      <c r="I46" s="65"/>
      <c r="J46" s="66"/>
      <c r="K46" s="67"/>
      <c r="L46" s="64">
        <f t="shared" si="0"/>
      </c>
      <c r="M46" s="68">
        <f t="shared" si="1"/>
      </c>
      <c r="N46" s="66">
        <f t="shared" si="2"/>
      </c>
    </row>
    <row r="47" spans="1:14" ht="27" customHeight="1">
      <c r="A47" s="64">
        <v>39</v>
      </c>
      <c r="B47" s="65"/>
      <c r="C47" s="65"/>
      <c r="D47" s="65"/>
      <c r="E47" s="65"/>
      <c r="F47" s="65"/>
      <c r="G47" s="65"/>
      <c r="H47" s="66"/>
      <c r="I47" s="65"/>
      <c r="J47" s="66"/>
      <c r="K47" s="67"/>
      <c r="L47" s="64">
        <f t="shared" si="0"/>
      </c>
      <c r="M47" s="68">
        <f t="shared" si="1"/>
      </c>
      <c r="N47" s="66">
        <f t="shared" si="2"/>
      </c>
    </row>
    <row r="48" spans="1:14" ht="27" customHeight="1">
      <c r="A48" s="64">
        <v>40</v>
      </c>
      <c r="B48" s="65"/>
      <c r="C48" s="65"/>
      <c r="D48" s="65"/>
      <c r="E48" s="65"/>
      <c r="F48" s="65"/>
      <c r="G48" s="65"/>
      <c r="H48" s="66"/>
      <c r="I48" s="65"/>
      <c r="J48" s="66"/>
      <c r="K48" s="67"/>
      <c r="L48" s="64">
        <f t="shared" si="0"/>
      </c>
      <c r="M48" s="68">
        <f t="shared" si="1"/>
      </c>
      <c r="N48" s="66">
        <f t="shared" si="2"/>
      </c>
    </row>
    <row r="49" spans="1:14" ht="27" customHeight="1">
      <c r="A49" s="64">
        <v>41</v>
      </c>
      <c r="B49" s="65"/>
      <c r="C49" s="65"/>
      <c r="D49" s="65"/>
      <c r="E49" s="65"/>
      <c r="F49" s="65"/>
      <c r="G49" s="65"/>
      <c r="H49" s="66"/>
      <c r="I49" s="65"/>
      <c r="J49" s="66"/>
      <c r="K49" s="67"/>
      <c r="L49" s="64">
        <f t="shared" si="0"/>
      </c>
      <c r="M49" s="68">
        <f t="shared" si="1"/>
      </c>
      <c r="N49" s="66">
        <f t="shared" si="2"/>
      </c>
    </row>
    <row r="50" spans="1:14" ht="27" customHeight="1">
      <c r="A50" s="64">
        <v>42</v>
      </c>
      <c r="B50" s="65"/>
      <c r="C50" s="65"/>
      <c r="D50" s="65"/>
      <c r="E50" s="65"/>
      <c r="F50" s="65"/>
      <c r="G50" s="65"/>
      <c r="H50" s="66"/>
      <c r="I50" s="65"/>
      <c r="J50" s="66"/>
      <c r="K50" s="67"/>
      <c r="L50" s="64">
        <f t="shared" si="0"/>
      </c>
      <c r="M50" s="68">
        <f t="shared" si="1"/>
      </c>
      <c r="N50" s="66">
        <f t="shared" si="2"/>
      </c>
    </row>
    <row r="51" spans="1:14" ht="27" customHeight="1">
      <c r="A51" s="64">
        <v>43</v>
      </c>
      <c r="B51" s="65"/>
      <c r="C51" s="65"/>
      <c r="D51" s="65"/>
      <c r="E51" s="65"/>
      <c r="F51" s="65"/>
      <c r="G51" s="65"/>
      <c r="H51" s="66"/>
      <c r="I51" s="65"/>
      <c r="J51" s="66"/>
      <c r="K51" s="67"/>
      <c r="L51" s="64">
        <f t="shared" si="0"/>
      </c>
      <c r="M51" s="68">
        <f t="shared" si="1"/>
      </c>
      <c r="N51" s="66">
        <f t="shared" si="2"/>
      </c>
    </row>
    <row r="52" spans="1:14" ht="27" customHeight="1">
      <c r="A52" s="64">
        <v>44</v>
      </c>
      <c r="B52" s="65"/>
      <c r="C52" s="65"/>
      <c r="D52" s="65"/>
      <c r="E52" s="65"/>
      <c r="F52" s="65"/>
      <c r="G52" s="65"/>
      <c r="H52" s="66"/>
      <c r="I52" s="65"/>
      <c r="J52" s="66"/>
      <c r="K52" s="67"/>
      <c r="L52" s="64">
        <f t="shared" si="0"/>
      </c>
      <c r="M52" s="68">
        <f t="shared" si="1"/>
      </c>
      <c r="N52" s="66">
        <f t="shared" si="2"/>
      </c>
    </row>
    <row r="53" spans="1:14" ht="27" customHeight="1">
      <c r="A53" s="64">
        <v>45</v>
      </c>
      <c r="B53" s="65"/>
      <c r="C53" s="65"/>
      <c r="D53" s="65"/>
      <c r="E53" s="65"/>
      <c r="F53" s="65"/>
      <c r="G53" s="65"/>
      <c r="H53" s="66"/>
      <c r="I53" s="65"/>
      <c r="J53" s="66"/>
      <c r="K53" s="67"/>
      <c r="L53" s="64">
        <f t="shared" si="0"/>
      </c>
      <c r="M53" s="68">
        <f t="shared" si="1"/>
      </c>
      <c r="N53" s="66">
        <f t="shared" si="2"/>
      </c>
    </row>
    <row r="54" spans="1:14" ht="27" customHeight="1">
      <c r="A54" s="64">
        <v>46</v>
      </c>
      <c r="B54" s="65"/>
      <c r="C54" s="65"/>
      <c r="D54" s="65"/>
      <c r="E54" s="65"/>
      <c r="F54" s="65"/>
      <c r="G54" s="65"/>
      <c r="H54" s="66"/>
      <c r="I54" s="65"/>
      <c r="J54" s="66"/>
      <c r="K54" s="67"/>
      <c r="L54" s="64">
        <f t="shared" si="0"/>
      </c>
      <c r="M54" s="68">
        <f t="shared" si="1"/>
      </c>
      <c r="N54" s="66">
        <f t="shared" si="2"/>
      </c>
    </row>
    <row r="55" spans="1:14" ht="27" customHeight="1">
      <c r="A55" s="64">
        <v>47</v>
      </c>
      <c r="B55" s="65"/>
      <c r="C55" s="65"/>
      <c r="D55" s="65"/>
      <c r="E55" s="65"/>
      <c r="F55" s="65"/>
      <c r="G55" s="65"/>
      <c r="H55" s="66"/>
      <c r="I55" s="65"/>
      <c r="J55" s="66"/>
      <c r="K55" s="67"/>
      <c r="L55" s="64">
        <f t="shared" si="0"/>
      </c>
      <c r="M55" s="68">
        <f t="shared" si="1"/>
      </c>
      <c r="N55" s="66">
        <f t="shared" si="2"/>
      </c>
    </row>
    <row r="56" spans="1:14" ht="27" customHeight="1">
      <c r="A56" s="64">
        <v>48</v>
      </c>
      <c r="B56" s="65"/>
      <c r="C56" s="65"/>
      <c r="D56" s="65"/>
      <c r="E56" s="65"/>
      <c r="F56" s="65"/>
      <c r="G56" s="65"/>
      <c r="H56" s="66"/>
      <c r="I56" s="65"/>
      <c r="J56" s="66"/>
      <c r="K56" s="67"/>
      <c r="L56" s="64">
        <f t="shared" si="0"/>
      </c>
      <c r="M56" s="68">
        <f t="shared" si="1"/>
      </c>
      <c r="N56" s="66">
        <f t="shared" si="2"/>
      </c>
    </row>
    <row r="57" spans="1:14" ht="27" customHeight="1">
      <c r="A57" s="64">
        <v>49</v>
      </c>
      <c r="B57" s="65"/>
      <c r="C57" s="65"/>
      <c r="D57" s="65"/>
      <c r="E57" s="65"/>
      <c r="F57" s="65"/>
      <c r="G57" s="65"/>
      <c r="H57" s="66"/>
      <c r="I57" s="65"/>
      <c r="J57" s="66"/>
      <c r="K57" s="67"/>
      <c r="L57" s="64">
        <f t="shared" si="0"/>
      </c>
      <c r="M57" s="68">
        <f t="shared" si="1"/>
      </c>
      <c r="N57" s="66">
        <f t="shared" si="2"/>
      </c>
    </row>
    <row r="58" spans="1:14" ht="27" customHeight="1">
      <c r="A58" s="64">
        <v>50</v>
      </c>
      <c r="B58" s="65"/>
      <c r="C58" s="65"/>
      <c r="D58" s="65"/>
      <c r="E58" s="65"/>
      <c r="F58" s="65"/>
      <c r="G58" s="65"/>
      <c r="H58" s="66"/>
      <c r="I58" s="65"/>
      <c r="J58" s="66"/>
      <c r="K58" s="67"/>
      <c r="L58" s="64">
        <f t="shared" si="0"/>
      </c>
      <c r="M58" s="68">
        <f t="shared" si="1"/>
      </c>
      <c r="N58" s="66">
        <f t="shared" si="2"/>
      </c>
    </row>
    <row r="59" spans="1:14" ht="27" customHeight="1">
      <c r="A59" s="64">
        <v>51</v>
      </c>
      <c r="B59" s="65"/>
      <c r="C59" s="65"/>
      <c r="D59" s="65"/>
      <c r="E59" s="65"/>
      <c r="F59" s="65"/>
      <c r="G59" s="65"/>
      <c r="H59" s="66"/>
      <c r="I59" s="65"/>
      <c r="J59" s="66"/>
      <c r="K59" s="67"/>
      <c r="L59" s="64">
        <f t="shared" si="0"/>
      </c>
      <c r="M59" s="68">
        <f t="shared" si="1"/>
      </c>
      <c r="N59" s="66">
        <f t="shared" si="2"/>
      </c>
    </row>
    <row r="60" spans="1:14" ht="27" customHeight="1">
      <c r="A60" s="64">
        <v>52</v>
      </c>
      <c r="B60" s="65"/>
      <c r="C60" s="65"/>
      <c r="D60" s="65"/>
      <c r="E60" s="65"/>
      <c r="F60" s="65"/>
      <c r="G60" s="65"/>
      <c r="H60" s="66"/>
      <c r="I60" s="65"/>
      <c r="J60" s="66"/>
      <c r="K60" s="67"/>
      <c r="L60" s="64">
        <f t="shared" si="0"/>
      </c>
      <c r="M60" s="68">
        <f t="shared" si="1"/>
      </c>
      <c r="N60" s="66">
        <f t="shared" si="2"/>
      </c>
    </row>
    <row r="61" spans="1:14" ht="27" customHeight="1">
      <c r="A61" s="64">
        <v>53</v>
      </c>
      <c r="B61" s="65"/>
      <c r="C61" s="65"/>
      <c r="D61" s="65"/>
      <c r="E61" s="65"/>
      <c r="F61" s="65"/>
      <c r="G61" s="65"/>
      <c r="H61" s="66"/>
      <c r="I61" s="65"/>
      <c r="J61" s="66"/>
      <c r="K61" s="67"/>
      <c r="L61" s="64">
        <f t="shared" si="0"/>
      </c>
      <c r="M61" s="68">
        <f t="shared" si="1"/>
      </c>
      <c r="N61" s="66">
        <f t="shared" si="2"/>
      </c>
    </row>
    <row r="62" spans="1:14" ht="27" customHeight="1">
      <c r="A62" s="64">
        <v>54</v>
      </c>
      <c r="B62" s="65"/>
      <c r="C62" s="65"/>
      <c r="D62" s="65"/>
      <c r="E62" s="65"/>
      <c r="F62" s="65"/>
      <c r="G62" s="65"/>
      <c r="H62" s="66"/>
      <c r="I62" s="65"/>
      <c r="J62" s="66"/>
      <c r="K62" s="67"/>
      <c r="L62" s="64">
        <f t="shared" si="0"/>
      </c>
      <c r="M62" s="68">
        <f t="shared" si="1"/>
      </c>
      <c r="N62" s="66">
        <f t="shared" si="2"/>
      </c>
    </row>
    <row r="63" spans="1:14" ht="27" customHeight="1">
      <c r="A63" s="64">
        <v>55</v>
      </c>
      <c r="B63" s="65"/>
      <c r="C63" s="65"/>
      <c r="D63" s="65"/>
      <c r="E63" s="65"/>
      <c r="F63" s="65"/>
      <c r="G63" s="65"/>
      <c r="H63" s="66"/>
      <c r="I63" s="65"/>
      <c r="J63" s="66"/>
      <c r="K63" s="67"/>
      <c r="L63" s="64">
        <f t="shared" si="0"/>
      </c>
      <c r="M63" s="68">
        <f t="shared" si="1"/>
      </c>
      <c r="N63" s="66">
        <f t="shared" si="2"/>
      </c>
    </row>
    <row r="64" spans="1:14" ht="27" customHeight="1">
      <c r="A64" s="64">
        <v>56</v>
      </c>
      <c r="B64" s="65"/>
      <c r="C64" s="65"/>
      <c r="D64" s="65"/>
      <c r="E64" s="65"/>
      <c r="F64" s="65"/>
      <c r="G64" s="65"/>
      <c r="H64" s="66"/>
      <c r="I64" s="65"/>
      <c r="J64" s="66"/>
      <c r="K64" s="67"/>
      <c r="L64" s="64">
        <f t="shared" si="0"/>
      </c>
      <c r="M64" s="68">
        <f t="shared" si="1"/>
      </c>
      <c r="N64" s="66">
        <f t="shared" si="2"/>
      </c>
    </row>
    <row r="65" spans="1:14" ht="27" customHeight="1">
      <c r="A65" s="64">
        <v>57</v>
      </c>
      <c r="B65" s="65"/>
      <c r="C65" s="65"/>
      <c r="D65" s="65"/>
      <c r="E65" s="65"/>
      <c r="F65" s="65"/>
      <c r="G65" s="65"/>
      <c r="H65" s="66"/>
      <c r="I65" s="65"/>
      <c r="J65" s="66"/>
      <c r="K65" s="67"/>
      <c r="L65" s="64">
        <f t="shared" si="0"/>
      </c>
      <c r="M65" s="68">
        <f t="shared" si="1"/>
      </c>
      <c r="N65" s="66">
        <f t="shared" si="2"/>
      </c>
    </row>
    <row r="66" spans="1:14" ht="27" customHeight="1">
      <c r="A66" s="64">
        <v>58</v>
      </c>
      <c r="B66" s="65"/>
      <c r="C66" s="65"/>
      <c r="D66" s="65"/>
      <c r="E66" s="65"/>
      <c r="F66" s="65"/>
      <c r="G66" s="65"/>
      <c r="H66" s="66"/>
      <c r="I66" s="65"/>
      <c r="J66" s="66"/>
      <c r="K66" s="67"/>
      <c r="L66" s="64">
        <f t="shared" si="0"/>
      </c>
      <c r="M66" s="68">
        <f t="shared" si="1"/>
      </c>
      <c r="N66" s="66">
        <f t="shared" si="2"/>
      </c>
    </row>
    <row r="67" spans="1:14" ht="27" customHeight="1">
      <c r="A67" s="64">
        <v>59</v>
      </c>
      <c r="B67" s="65"/>
      <c r="C67" s="65"/>
      <c r="D67" s="65"/>
      <c r="E67" s="65"/>
      <c r="F67" s="65"/>
      <c r="G67" s="65"/>
      <c r="H67" s="66"/>
      <c r="I67" s="65"/>
      <c r="J67" s="66"/>
      <c r="K67" s="67"/>
      <c r="L67" s="64">
        <f t="shared" si="0"/>
      </c>
      <c r="M67" s="68">
        <f t="shared" si="1"/>
      </c>
      <c r="N67" s="66">
        <f t="shared" si="2"/>
      </c>
    </row>
    <row r="68" spans="1:14" ht="27" customHeight="1">
      <c r="A68" s="64">
        <v>60</v>
      </c>
      <c r="B68" s="65"/>
      <c r="C68" s="65"/>
      <c r="D68" s="65"/>
      <c r="E68" s="65"/>
      <c r="F68" s="65"/>
      <c r="G68" s="65"/>
      <c r="H68" s="66"/>
      <c r="I68" s="65"/>
      <c r="J68" s="66"/>
      <c r="K68" s="67"/>
      <c r="L68" s="64">
        <f t="shared" si="0"/>
      </c>
      <c r="M68" s="68">
        <f t="shared" si="1"/>
      </c>
      <c r="N68" s="66">
        <f t="shared" si="2"/>
      </c>
    </row>
    <row r="69" spans="1:14" ht="27" customHeight="1">
      <c r="A69" s="116" t="s">
        <v>131</v>
      </c>
      <c r="B69" s="116"/>
      <c r="C69" s="116"/>
      <c r="D69" s="116"/>
      <c r="E69" s="116"/>
      <c r="F69" s="116"/>
      <c r="G69" s="116"/>
      <c r="H69" s="66">
        <f>SUM(H9:H68)</f>
        <v>2.431</v>
      </c>
      <c r="I69" s="65"/>
      <c r="J69" s="66">
        <f>SUM(J9:J68)</f>
        <v>0.86</v>
      </c>
      <c r="K69" s="67">
        <f>SUM(K9:K68)</f>
        <v>3100000</v>
      </c>
      <c r="L69" s="64">
        <f>H69-J69</f>
        <v>1.5710000000000002</v>
      </c>
      <c r="M69" s="68">
        <f>(H69-J69)/H69</f>
        <v>0.6462361168243522</v>
      </c>
      <c r="N69" s="66">
        <f>L69/K69*100000000</f>
        <v>50.67741935483872</v>
      </c>
    </row>
    <row r="71" spans="2:7" ht="17.25">
      <c r="B71" s="113" t="s">
        <v>139</v>
      </c>
      <c r="C71" s="113"/>
      <c r="D71" s="73"/>
      <c r="E71" s="73"/>
      <c r="F71" s="114" t="s">
        <v>141</v>
      </c>
      <c r="G71" s="114"/>
    </row>
    <row r="72" spans="2:7" ht="17.25">
      <c r="B72" s="113" t="s">
        <v>140</v>
      </c>
      <c r="C72" s="113"/>
      <c r="D72" s="73"/>
      <c r="E72" s="73"/>
      <c r="F72" s="114" t="s">
        <v>70</v>
      </c>
      <c r="G72" s="114"/>
    </row>
  </sheetData>
  <mergeCells count="17">
    <mergeCell ref="G7:H7"/>
    <mergeCell ref="I7:J7"/>
    <mergeCell ref="B7:C7"/>
    <mergeCell ref="A69:G69"/>
    <mergeCell ref="D7:F7"/>
    <mergeCell ref="A1:N1"/>
    <mergeCell ref="C3:D3"/>
    <mergeCell ref="J3:M3"/>
    <mergeCell ref="C5:D5"/>
    <mergeCell ref="K7:K8"/>
    <mergeCell ref="L7:L8"/>
    <mergeCell ref="M7:M8"/>
    <mergeCell ref="N7:N8"/>
    <mergeCell ref="B71:C71"/>
    <mergeCell ref="B72:C72"/>
    <mergeCell ref="F71:G71"/>
    <mergeCell ref="F72:G72"/>
  </mergeCells>
  <printOptions/>
  <pageMargins left="0.2" right="0.2" top="0.4" bottom="0.26" header="0.28" footer="0.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indexed="12"/>
  </sheetPr>
  <dimension ref="A1:BD37"/>
  <sheetViews>
    <sheetView showZeros="0" view="pageBreakPreview" zoomScale="75" zoomScaleNormal="75" zoomScaleSheetLayoutView="75" workbookViewId="0" topLeftCell="A1">
      <selection activeCell="A1" sqref="A1:J2"/>
    </sheetView>
  </sheetViews>
  <sheetFormatPr defaultColWidth="9.00390625" defaultRowHeight="15" customHeight="1"/>
  <cols>
    <col min="1" max="1" width="2.625" style="53" customWidth="1"/>
    <col min="2" max="19" width="2.625" style="52" customWidth="1"/>
    <col min="20" max="39" width="2.625" style="11" customWidth="1"/>
    <col min="40" max="16384" width="2.625" style="52" customWidth="1"/>
  </cols>
  <sheetData>
    <row r="1" spans="1:56" ht="15" customHeight="1">
      <c r="A1" s="89" t="s">
        <v>94</v>
      </c>
      <c r="B1" s="90"/>
      <c r="C1" s="90"/>
      <c r="D1" s="90"/>
      <c r="E1" s="90"/>
      <c r="F1" s="90"/>
      <c r="G1" s="90"/>
      <c r="H1" s="90"/>
      <c r="I1" s="90"/>
      <c r="J1" s="83"/>
      <c r="K1" s="123" t="str">
        <f>'（物流事業者用）特性等証明'!AF3</f>
        <v>近藤運輸株式会社</v>
      </c>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51"/>
    </row>
    <row r="2" spans="1:56" ht="15" customHeight="1">
      <c r="A2" s="119"/>
      <c r="B2" s="120"/>
      <c r="C2" s="120"/>
      <c r="D2" s="120"/>
      <c r="E2" s="120"/>
      <c r="F2" s="120"/>
      <c r="G2" s="120"/>
      <c r="H2" s="120"/>
      <c r="I2" s="120"/>
      <c r="J2" s="121"/>
      <c r="K2" s="123"/>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51"/>
    </row>
    <row r="3" spans="1:56" ht="1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row>
    <row r="4" spans="2:56" ht="15" customHeight="1">
      <c r="B4" s="152" t="s">
        <v>50</v>
      </c>
      <c r="C4" s="87"/>
      <c r="D4" s="87"/>
      <c r="E4" s="87"/>
      <c r="F4" s="87"/>
      <c r="G4" s="87"/>
      <c r="H4" s="87"/>
      <c r="I4" s="87"/>
      <c r="J4" s="87"/>
      <c r="K4" s="87"/>
      <c r="L4" s="87"/>
      <c r="M4" s="87"/>
      <c r="N4" s="87"/>
      <c r="O4" s="87"/>
      <c r="P4" s="87"/>
      <c r="Q4" s="87"/>
      <c r="R4" s="155" t="s">
        <v>88</v>
      </c>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6" t="s">
        <v>52</v>
      </c>
      <c r="AY4" s="87"/>
      <c r="AZ4" s="87"/>
      <c r="BA4" s="87"/>
      <c r="BB4" s="87"/>
      <c r="BC4" s="88"/>
      <c r="BD4" s="54"/>
    </row>
    <row r="5" spans="2:56" ht="15" customHeight="1">
      <c r="B5" s="131" t="s">
        <v>53</v>
      </c>
      <c r="C5" s="150"/>
      <c r="D5" s="146" t="s">
        <v>13</v>
      </c>
      <c r="E5" s="147"/>
      <c r="F5" s="147"/>
      <c r="G5" s="147"/>
      <c r="H5" s="147" t="s">
        <v>33</v>
      </c>
      <c r="I5" s="135" t="s">
        <v>65</v>
      </c>
      <c r="J5" s="135"/>
      <c r="K5" s="135"/>
      <c r="L5" s="135" t="s">
        <v>59</v>
      </c>
      <c r="M5" s="130" t="s">
        <v>62</v>
      </c>
      <c r="N5" s="130"/>
      <c r="O5" s="130"/>
      <c r="P5" s="130"/>
      <c r="Q5" s="130"/>
      <c r="R5" s="153" t="s">
        <v>53</v>
      </c>
      <c r="S5" s="150"/>
      <c r="T5" s="162" t="s">
        <v>154</v>
      </c>
      <c r="U5" s="163"/>
      <c r="V5" s="163"/>
      <c r="W5" s="163"/>
      <c r="X5" s="157" t="s">
        <v>56</v>
      </c>
      <c r="Y5" s="157" t="s">
        <v>156</v>
      </c>
      <c r="Z5" s="161"/>
      <c r="AA5" s="161"/>
      <c r="AB5" s="135" t="s">
        <v>89</v>
      </c>
      <c r="AC5" s="130" t="s">
        <v>67</v>
      </c>
      <c r="AD5" s="130"/>
      <c r="AE5" s="130"/>
      <c r="AF5" s="130"/>
      <c r="AG5" s="130"/>
      <c r="AH5" s="131" t="s">
        <v>90</v>
      </c>
      <c r="AI5" s="132"/>
      <c r="AJ5" s="132"/>
      <c r="AK5" s="132"/>
      <c r="AL5" s="132"/>
      <c r="AM5" s="157" t="s">
        <v>33</v>
      </c>
      <c r="AN5" s="132" t="s">
        <v>64</v>
      </c>
      <c r="AO5" s="132"/>
      <c r="AP5" s="132"/>
      <c r="AQ5" s="132"/>
      <c r="AR5" s="135" t="s">
        <v>91</v>
      </c>
      <c r="AS5" s="132" t="s">
        <v>68</v>
      </c>
      <c r="AT5" s="132"/>
      <c r="AU5" s="132"/>
      <c r="AV5" s="132"/>
      <c r="AW5" s="132"/>
      <c r="AX5" s="124" t="s">
        <v>92</v>
      </c>
      <c r="AY5" s="125"/>
      <c r="AZ5" s="125"/>
      <c r="BA5" s="125"/>
      <c r="BB5" s="125"/>
      <c r="BC5" s="126"/>
      <c r="BD5" s="15"/>
    </row>
    <row r="6" spans="2:56" ht="15" customHeight="1">
      <c r="B6" s="133" t="s">
        <v>41</v>
      </c>
      <c r="C6" s="151"/>
      <c r="D6" s="148"/>
      <c r="E6" s="149"/>
      <c r="F6" s="149"/>
      <c r="G6" s="149"/>
      <c r="H6" s="149"/>
      <c r="I6" s="137" t="s">
        <v>66</v>
      </c>
      <c r="J6" s="137"/>
      <c r="K6" s="137"/>
      <c r="L6" s="136"/>
      <c r="M6" s="128" t="s">
        <v>61</v>
      </c>
      <c r="N6" s="128"/>
      <c r="O6" s="128"/>
      <c r="P6" s="128"/>
      <c r="Q6" s="128"/>
      <c r="R6" s="154" t="s">
        <v>41</v>
      </c>
      <c r="S6" s="151"/>
      <c r="T6" s="159" t="s">
        <v>155</v>
      </c>
      <c r="U6" s="160"/>
      <c r="V6" s="160"/>
      <c r="W6" s="160"/>
      <c r="X6" s="156"/>
      <c r="Y6" s="156" t="s">
        <v>157</v>
      </c>
      <c r="Z6" s="156"/>
      <c r="AA6" s="156"/>
      <c r="AB6" s="136"/>
      <c r="AC6" s="128" t="s">
        <v>51</v>
      </c>
      <c r="AD6" s="128"/>
      <c r="AE6" s="128"/>
      <c r="AF6" s="128"/>
      <c r="AG6" s="128"/>
      <c r="AH6" s="133"/>
      <c r="AI6" s="128"/>
      <c r="AJ6" s="128"/>
      <c r="AK6" s="128"/>
      <c r="AL6" s="128"/>
      <c r="AM6" s="156"/>
      <c r="AN6" s="158" t="s">
        <v>63</v>
      </c>
      <c r="AO6" s="158"/>
      <c r="AP6" s="158"/>
      <c r="AQ6" s="158"/>
      <c r="AR6" s="136"/>
      <c r="AS6" s="128" t="s">
        <v>61</v>
      </c>
      <c r="AT6" s="128"/>
      <c r="AU6" s="128"/>
      <c r="AV6" s="128"/>
      <c r="AW6" s="128"/>
      <c r="AX6" s="127" t="s">
        <v>61</v>
      </c>
      <c r="AY6" s="128"/>
      <c r="AZ6" s="128"/>
      <c r="BA6" s="128"/>
      <c r="BB6" s="128"/>
      <c r="BC6" s="129"/>
      <c r="BD6" s="15"/>
    </row>
    <row r="7" spans="1:56" ht="15" customHeight="1">
      <c r="A7" s="53">
        <v>1</v>
      </c>
      <c r="B7" s="139" t="str">
        <f>'（物流事業者用）特性等証明'!B9</f>
        <v>１号車</v>
      </c>
      <c r="C7" s="139"/>
      <c r="D7" s="142">
        <f>IF(AND(OR('（物流事業者用）特性等証明'!AB9=0,'（物流事業者用）特性等証明'!AB9=""),OR('（物流事業者用）特性等証明'!AF9=0,'（物流事業者用）特性等証明'!AF9="")),'（物流事業者用）特性等証明'!X9,IF(OR('（物流事業者用）特性等証明'!AF9=0,'（物流事業者用）特性等証明'!AF9=""),'（物流事業者用）特性等証明'!AB9,'（物流事業者用）特性等証明'!AF9))</f>
        <v>2.466</v>
      </c>
      <c r="E7" s="143"/>
      <c r="F7" s="94"/>
      <c r="G7" s="94"/>
      <c r="H7" s="55" t="str">
        <f aca="true" t="shared" si="0" ref="H7:H36">IF(OR(D7=0,D7=""),"","×")</f>
        <v>×</v>
      </c>
      <c r="I7" s="134">
        <f>IF(AND('（物流事業者用）特性等証明'!X9&lt;&gt;0,'（物流事業者用）特性等証明'!X9&lt;&gt;""),0.893,IF(AND('（物流事業者用）特性等証明'!AB9&lt;&gt;0,'（物流事業者用）特性等証明'!AB9&lt;&gt;""),0.986,IF(AND('（物流事業者用）特性等証明'!AF9&lt;&gt;0,'（物流事業者用）特性等証明'!AF9&lt;&gt;""),1.295,0)))</f>
        <v>0.986</v>
      </c>
      <c r="J7" s="134"/>
      <c r="K7" s="134"/>
      <c r="L7" s="56" t="str">
        <f aca="true" t="shared" si="1" ref="L7:L36">IF(OR(D7=0,D7=""),"","＝")</f>
        <v>＝</v>
      </c>
      <c r="M7" s="97">
        <f aca="true" t="shared" si="2" ref="M7:M36">IF(OR(D7=0,D7=""),0,D7*I7)</f>
        <v>2.431476</v>
      </c>
      <c r="N7" s="97"/>
      <c r="O7" s="97"/>
      <c r="P7" s="97"/>
      <c r="Q7" s="97"/>
      <c r="R7" s="138" t="str">
        <f>'（物流事業者用）特性等証明'!AJ9</f>
        <v>新１号車</v>
      </c>
      <c r="S7" s="139"/>
      <c r="T7" s="140">
        <f>IF(OR(R7=0,R7=""),0,'（物流事業者用）特性等証明'!AZ9)</f>
        <v>4.6</v>
      </c>
      <c r="U7" s="141"/>
      <c r="V7" s="141"/>
      <c r="W7" s="141"/>
      <c r="X7" s="8" t="str">
        <f aca="true" t="shared" si="3" ref="X7:X36">IF(OR(T7=0,T7=""),"","×")</f>
        <v>×</v>
      </c>
      <c r="Y7" s="144">
        <f>IF(OR(T7=0,T7=""),0,'（物流事業者用）特性等証明'!U9)</f>
        <v>782</v>
      </c>
      <c r="Z7" s="144"/>
      <c r="AA7" s="144"/>
      <c r="AB7" s="13" t="str">
        <f aca="true" t="shared" si="4" ref="AB7:AB36">IF(OR(T7=0,T7=""),"","＝")</f>
        <v>＝</v>
      </c>
      <c r="AC7" s="94">
        <f aca="true" t="shared" si="5" ref="AC7:AC36">IF(OR(T7=0,T7=""),0,T7*Y7)</f>
        <v>3597.2</v>
      </c>
      <c r="AD7" s="94"/>
      <c r="AE7" s="94"/>
      <c r="AF7" s="94"/>
      <c r="AG7" s="94"/>
      <c r="AH7" s="93">
        <f aca="true" t="shared" si="6" ref="AH7:AH36">AC7</f>
        <v>3597.2</v>
      </c>
      <c r="AI7" s="94"/>
      <c r="AJ7" s="94"/>
      <c r="AK7" s="94"/>
      <c r="AL7" s="94"/>
      <c r="AM7" s="16" t="str">
        <f aca="true" t="shared" si="7" ref="AM7:AM36">IF(OR(AH7=0,AH7=""),"","×")</f>
        <v>×</v>
      </c>
      <c r="AN7" s="145">
        <f aca="true" t="shared" si="8" ref="AN7:AN36">IF(OR(AH7=0,AH7=""),0,0.000239)</f>
        <v>0.000239</v>
      </c>
      <c r="AO7" s="145"/>
      <c r="AP7" s="145"/>
      <c r="AQ7" s="145"/>
      <c r="AR7" s="17" t="str">
        <f aca="true" t="shared" si="9" ref="AR7:AR36">IF(OR(AH7=0,AH7=""),"","＝")</f>
        <v>＝</v>
      </c>
      <c r="AS7" s="85">
        <f aca="true" t="shared" si="10" ref="AS7:AS36">IF(OR(AH7=0,AH7=""),0,AH7*AN7)</f>
        <v>0.8597308</v>
      </c>
      <c r="AT7" s="85"/>
      <c r="AU7" s="85"/>
      <c r="AV7" s="85"/>
      <c r="AW7" s="85"/>
      <c r="AX7" s="99">
        <f aca="true" t="shared" si="11" ref="AX7:AX36">M7-AS7</f>
        <v>1.5717452</v>
      </c>
      <c r="AY7" s="98"/>
      <c r="AZ7" s="98"/>
      <c r="BA7" s="98"/>
      <c r="BB7" s="98"/>
      <c r="BC7" s="92"/>
      <c r="BD7" s="18"/>
    </row>
    <row r="8" spans="1:56" ht="15" customHeight="1">
      <c r="A8" s="53">
        <v>2</v>
      </c>
      <c r="B8" s="139">
        <f>'（物流事業者用）特性等証明'!B10</f>
        <v>0</v>
      </c>
      <c r="C8" s="139"/>
      <c r="D8" s="142">
        <f>IF(AND(OR('（物流事業者用）特性等証明'!AB10=0,'（物流事業者用）特性等証明'!AB10=""),OR('（物流事業者用）特性等証明'!AF10=0,'（物流事業者用）特性等証明'!AF10="")),'（物流事業者用）特性等証明'!X10,IF(OR('（物流事業者用）特性等証明'!AF10=0,'（物流事業者用）特性等証明'!AF10=""),'（物流事業者用）特性等証明'!AB10,'（物流事業者用）特性等証明'!AF10))</f>
        <v>0</v>
      </c>
      <c r="E8" s="143"/>
      <c r="F8" s="94"/>
      <c r="G8" s="94"/>
      <c r="H8" s="55">
        <f t="shared" si="0"/>
      </c>
      <c r="I8" s="134">
        <f>IF(AND('（物流事業者用）特性等証明'!X10&lt;&gt;0,'（物流事業者用）特性等証明'!X10&lt;&gt;""),0.893,IF(AND('（物流事業者用）特性等証明'!AB10&lt;&gt;0,'（物流事業者用）特性等証明'!AB10&lt;&gt;""),0.986,IF(AND('（物流事業者用）特性等証明'!AF10&lt;&gt;0,'（物流事業者用）特性等証明'!AF10&lt;&gt;""),1.295,0)))</f>
        <v>0</v>
      </c>
      <c r="J8" s="134"/>
      <c r="K8" s="134"/>
      <c r="L8" s="56">
        <f t="shared" si="1"/>
      </c>
      <c r="M8" s="97">
        <f t="shared" si="2"/>
        <v>0</v>
      </c>
      <c r="N8" s="97"/>
      <c r="O8" s="97"/>
      <c r="P8" s="97"/>
      <c r="Q8" s="97"/>
      <c r="R8" s="138">
        <f>'（物流事業者用）特性等証明'!AJ10</f>
        <v>0</v>
      </c>
      <c r="S8" s="139"/>
      <c r="T8" s="140">
        <f>IF(OR(R8=0,R8=""),0,'（物流事業者用）特性等証明'!AZ10)</f>
        <v>0</v>
      </c>
      <c r="U8" s="141"/>
      <c r="V8" s="141"/>
      <c r="W8" s="141"/>
      <c r="X8" s="8">
        <f t="shared" si="3"/>
      </c>
      <c r="Y8" s="144">
        <f>IF(OR(T8=0,T8=""),0,'（物流事業者用）特性等証明'!U10)</f>
        <v>0</v>
      </c>
      <c r="Z8" s="144"/>
      <c r="AA8" s="144"/>
      <c r="AB8" s="13">
        <f t="shared" si="4"/>
      </c>
      <c r="AC8" s="94">
        <f t="shared" si="5"/>
        <v>0</v>
      </c>
      <c r="AD8" s="94"/>
      <c r="AE8" s="94"/>
      <c r="AF8" s="94"/>
      <c r="AG8" s="94"/>
      <c r="AH8" s="93">
        <f t="shared" si="6"/>
        <v>0</v>
      </c>
      <c r="AI8" s="94"/>
      <c r="AJ8" s="94"/>
      <c r="AK8" s="94"/>
      <c r="AL8" s="94"/>
      <c r="AM8" s="16">
        <f t="shared" si="7"/>
      </c>
      <c r="AN8" s="145">
        <f t="shared" si="8"/>
        <v>0</v>
      </c>
      <c r="AO8" s="145"/>
      <c r="AP8" s="145"/>
      <c r="AQ8" s="145"/>
      <c r="AR8" s="17">
        <f t="shared" si="9"/>
      </c>
      <c r="AS8" s="85">
        <f t="shared" si="10"/>
        <v>0</v>
      </c>
      <c r="AT8" s="85"/>
      <c r="AU8" s="85"/>
      <c r="AV8" s="85"/>
      <c r="AW8" s="85"/>
      <c r="AX8" s="99">
        <f t="shared" si="11"/>
        <v>0</v>
      </c>
      <c r="AY8" s="98"/>
      <c r="AZ8" s="98"/>
      <c r="BA8" s="98"/>
      <c r="BB8" s="98"/>
      <c r="BC8" s="92"/>
      <c r="BD8" s="18"/>
    </row>
    <row r="9" spans="1:56" ht="15" customHeight="1">
      <c r="A9" s="53">
        <v>3</v>
      </c>
      <c r="B9" s="139">
        <f>'（物流事業者用）特性等証明'!B11</f>
        <v>0</v>
      </c>
      <c r="C9" s="139"/>
      <c r="D9" s="142">
        <f>IF(AND(OR('（物流事業者用）特性等証明'!AB11=0,'（物流事業者用）特性等証明'!AB11=""),OR('（物流事業者用）特性等証明'!AF11=0,'（物流事業者用）特性等証明'!AF11="")),'（物流事業者用）特性等証明'!X11,IF(OR('（物流事業者用）特性等証明'!AF11=0,'（物流事業者用）特性等証明'!AF11=""),'（物流事業者用）特性等証明'!AB11,'（物流事業者用）特性等証明'!AF11))</f>
        <v>0</v>
      </c>
      <c r="E9" s="143"/>
      <c r="F9" s="94"/>
      <c r="G9" s="94"/>
      <c r="H9" s="55">
        <f t="shared" si="0"/>
      </c>
      <c r="I9" s="134">
        <f>IF(AND('（物流事業者用）特性等証明'!X11&lt;&gt;0,'（物流事業者用）特性等証明'!X11&lt;&gt;""),0.893,IF(AND('（物流事業者用）特性等証明'!AB11&lt;&gt;0,'（物流事業者用）特性等証明'!AB11&lt;&gt;""),0.986,IF(AND('（物流事業者用）特性等証明'!AF11&lt;&gt;0,'（物流事業者用）特性等証明'!AF11&lt;&gt;""),1.295,0)))</f>
        <v>0</v>
      </c>
      <c r="J9" s="134"/>
      <c r="K9" s="134"/>
      <c r="L9" s="56">
        <f t="shared" si="1"/>
      </c>
      <c r="M9" s="97">
        <f t="shared" si="2"/>
        <v>0</v>
      </c>
      <c r="N9" s="97"/>
      <c r="O9" s="97"/>
      <c r="P9" s="97"/>
      <c r="Q9" s="97"/>
      <c r="R9" s="138">
        <f>'（物流事業者用）特性等証明'!AJ11</f>
        <v>0</v>
      </c>
      <c r="S9" s="139"/>
      <c r="T9" s="140">
        <f>IF(OR(R9=0,R9=""),0,'（物流事業者用）特性等証明'!AZ11)</f>
        <v>0</v>
      </c>
      <c r="U9" s="141"/>
      <c r="V9" s="141"/>
      <c r="W9" s="141"/>
      <c r="X9" s="8">
        <f t="shared" si="3"/>
      </c>
      <c r="Y9" s="144">
        <f>IF(OR(T9=0,T9=""),0,'（物流事業者用）特性等証明'!U11)</f>
        <v>0</v>
      </c>
      <c r="Z9" s="144"/>
      <c r="AA9" s="144"/>
      <c r="AB9" s="13">
        <f t="shared" si="4"/>
      </c>
      <c r="AC9" s="94">
        <f t="shared" si="5"/>
        <v>0</v>
      </c>
      <c r="AD9" s="94"/>
      <c r="AE9" s="94"/>
      <c r="AF9" s="94"/>
      <c r="AG9" s="94"/>
      <c r="AH9" s="93">
        <f t="shared" si="6"/>
        <v>0</v>
      </c>
      <c r="AI9" s="94"/>
      <c r="AJ9" s="94"/>
      <c r="AK9" s="94"/>
      <c r="AL9" s="94"/>
      <c r="AM9" s="16">
        <f t="shared" si="7"/>
      </c>
      <c r="AN9" s="145">
        <f t="shared" si="8"/>
        <v>0</v>
      </c>
      <c r="AO9" s="145"/>
      <c r="AP9" s="145"/>
      <c r="AQ9" s="145"/>
      <c r="AR9" s="17">
        <f t="shared" si="9"/>
      </c>
      <c r="AS9" s="85">
        <f t="shared" si="10"/>
        <v>0</v>
      </c>
      <c r="AT9" s="85"/>
      <c r="AU9" s="85"/>
      <c r="AV9" s="85"/>
      <c r="AW9" s="85"/>
      <c r="AX9" s="99">
        <f t="shared" si="11"/>
        <v>0</v>
      </c>
      <c r="AY9" s="98"/>
      <c r="AZ9" s="98"/>
      <c r="BA9" s="98"/>
      <c r="BB9" s="98"/>
      <c r="BC9" s="92"/>
      <c r="BD9" s="18"/>
    </row>
    <row r="10" spans="1:56" ht="15" customHeight="1">
      <c r="A10" s="53">
        <v>4</v>
      </c>
      <c r="B10" s="139">
        <f>'（物流事業者用）特性等証明'!B12</f>
        <v>0</v>
      </c>
      <c r="C10" s="139"/>
      <c r="D10" s="142">
        <f>IF(AND(OR('（物流事業者用）特性等証明'!AB12=0,'（物流事業者用）特性等証明'!AB12=""),OR('（物流事業者用）特性等証明'!AF12=0,'（物流事業者用）特性等証明'!AF12="")),'（物流事業者用）特性等証明'!X12,IF(OR('（物流事業者用）特性等証明'!AF12=0,'（物流事業者用）特性等証明'!AF12=""),'（物流事業者用）特性等証明'!AB12,'（物流事業者用）特性等証明'!AF12))</f>
        <v>0</v>
      </c>
      <c r="E10" s="143"/>
      <c r="F10" s="94"/>
      <c r="G10" s="94"/>
      <c r="H10" s="55">
        <f t="shared" si="0"/>
      </c>
      <c r="I10" s="134">
        <f>IF(AND('（物流事業者用）特性等証明'!X12&lt;&gt;0,'（物流事業者用）特性等証明'!X12&lt;&gt;""),0.893,IF(AND('（物流事業者用）特性等証明'!AB12&lt;&gt;0,'（物流事業者用）特性等証明'!AB12&lt;&gt;""),0.986,IF(AND('（物流事業者用）特性等証明'!AF12&lt;&gt;0,'（物流事業者用）特性等証明'!AF12&lt;&gt;""),1.295,0)))</f>
        <v>0</v>
      </c>
      <c r="J10" s="134"/>
      <c r="K10" s="134"/>
      <c r="L10" s="56">
        <f t="shared" si="1"/>
      </c>
      <c r="M10" s="97">
        <f t="shared" si="2"/>
        <v>0</v>
      </c>
      <c r="N10" s="97"/>
      <c r="O10" s="97"/>
      <c r="P10" s="97"/>
      <c r="Q10" s="97"/>
      <c r="R10" s="138">
        <f>'（物流事業者用）特性等証明'!AJ12</f>
        <v>0</v>
      </c>
      <c r="S10" s="139"/>
      <c r="T10" s="140">
        <f>IF(OR(R10=0,R10=""),0,'（物流事業者用）特性等証明'!AZ12)</f>
        <v>0</v>
      </c>
      <c r="U10" s="141"/>
      <c r="V10" s="141"/>
      <c r="W10" s="141"/>
      <c r="X10" s="8">
        <f t="shared" si="3"/>
      </c>
      <c r="Y10" s="144">
        <f>IF(OR(T10=0,T10=""),0,'（物流事業者用）特性等証明'!U12)</f>
        <v>0</v>
      </c>
      <c r="Z10" s="144"/>
      <c r="AA10" s="144"/>
      <c r="AB10" s="13">
        <f t="shared" si="4"/>
      </c>
      <c r="AC10" s="94">
        <f t="shared" si="5"/>
        <v>0</v>
      </c>
      <c r="AD10" s="94"/>
      <c r="AE10" s="94"/>
      <c r="AF10" s="94"/>
      <c r="AG10" s="94"/>
      <c r="AH10" s="93">
        <f t="shared" si="6"/>
        <v>0</v>
      </c>
      <c r="AI10" s="94"/>
      <c r="AJ10" s="94"/>
      <c r="AK10" s="94"/>
      <c r="AL10" s="94"/>
      <c r="AM10" s="16">
        <f t="shared" si="7"/>
      </c>
      <c r="AN10" s="145">
        <f t="shared" si="8"/>
        <v>0</v>
      </c>
      <c r="AO10" s="145"/>
      <c r="AP10" s="145"/>
      <c r="AQ10" s="145"/>
      <c r="AR10" s="17">
        <f t="shared" si="9"/>
      </c>
      <c r="AS10" s="85">
        <f t="shared" si="10"/>
        <v>0</v>
      </c>
      <c r="AT10" s="85"/>
      <c r="AU10" s="85"/>
      <c r="AV10" s="85"/>
      <c r="AW10" s="85"/>
      <c r="AX10" s="99">
        <f t="shared" si="11"/>
        <v>0</v>
      </c>
      <c r="AY10" s="98"/>
      <c r="AZ10" s="98"/>
      <c r="BA10" s="98"/>
      <c r="BB10" s="98"/>
      <c r="BC10" s="92"/>
      <c r="BD10" s="18"/>
    </row>
    <row r="11" spans="1:56" ht="15" customHeight="1">
      <c r="A11" s="53">
        <v>5</v>
      </c>
      <c r="B11" s="139">
        <f>'（物流事業者用）特性等証明'!B13</f>
        <v>0</v>
      </c>
      <c r="C11" s="139"/>
      <c r="D11" s="142">
        <f>IF(AND(OR('（物流事業者用）特性等証明'!AB13=0,'（物流事業者用）特性等証明'!AB13=""),OR('（物流事業者用）特性等証明'!AF13=0,'（物流事業者用）特性等証明'!AF13="")),'（物流事業者用）特性等証明'!X13,IF(OR('（物流事業者用）特性等証明'!AF13=0,'（物流事業者用）特性等証明'!AF13=""),'（物流事業者用）特性等証明'!AB13,'（物流事業者用）特性等証明'!AF13))</f>
        <v>0</v>
      </c>
      <c r="E11" s="143"/>
      <c r="F11" s="94"/>
      <c r="G11" s="94"/>
      <c r="H11" s="55">
        <f t="shared" si="0"/>
      </c>
      <c r="I11" s="134">
        <f>IF(AND('（物流事業者用）特性等証明'!X13&lt;&gt;0,'（物流事業者用）特性等証明'!X13&lt;&gt;""),0.893,IF(AND('（物流事業者用）特性等証明'!AB13&lt;&gt;0,'（物流事業者用）特性等証明'!AB13&lt;&gt;""),0.986,IF(AND('（物流事業者用）特性等証明'!AF13&lt;&gt;0,'（物流事業者用）特性等証明'!AF13&lt;&gt;""),1.295,0)))</f>
        <v>0</v>
      </c>
      <c r="J11" s="134"/>
      <c r="K11" s="134"/>
      <c r="L11" s="56">
        <f t="shared" si="1"/>
      </c>
      <c r="M11" s="97">
        <f t="shared" si="2"/>
        <v>0</v>
      </c>
      <c r="N11" s="97"/>
      <c r="O11" s="97"/>
      <c r="P11" s="97"/>
      <c r="Q11" s="97"/>
      <c r="R11" s="138">
        <f>'（物流事業者用）特性等証明'!AJ13</f>
        <v>0</v>
      </c>
      <c r="S11" s="139"/>
      <c r="T11" s="140">
        <f>IF(OR(R11=0,R11=""),0,'（物流事業者用）特性等証明'!AZ13)</f>
        <v>0</v>
      </c>
      <c r="U11" s="141"/>
      <c r="V11" s="141"/>
      <c r="W11" s="141"/>
      <c r="X11" s="8">
        <f t="shared" si="3"/>
      </c>
      <c r="Y11" s="144">
        <f>IF(OR(T11=0,T11=""),0,'（物流事業者用）特性等証明'!U13)</f>
        <v>0</v>
      </c>
      <c r="Z11" s="144"/>
      <c r="AA11" s="144"/>
      <c r="AB11" s="13">
        <f t="shared" si="4"/>
      </c>
      <c r="AC11" s="94">
        <f t="shared" si="5"/>
        <v>0</v>
      </c>
      <c r="AD11" s="94"/>
      <c r="AE11" s="94"/>
      <c r="AF11" s="94"/>
      <c r="AG11" s="94"/>
      <c r="AH11" s="93">
        <f t="shared" si="6"/>
        <v>0</v>
      </c>
      <c r="AI11" s="94"/>
      <c r="AJ11" s="94"/>
      <c r="AK11" s="94"/>
      <c r="AL11" s="94"/>
      <c r="AM11" s="16">
        <f t="shared" si="7"/>
      </c>
      <c r="AN11" s="145">
        <f t="shared" si="8"/>
        <v>0</v>
      </c>
      <c r="AO11" s="145"/>
      <c r="AP11" s="145"/>
      <c r="AQ11" s="145"/>
      <c r="AR11" s="17">
        <f t="shared" si="9"/>
      </c>
      <c r="AS11" s="85">
        <f t="shared" si="10"/>
        <v>0</v>
      </c>
      <c r="AT11" s="85"/>
      <c r="AU11" s="85"/>
      <c r="AV11" s="85"/>
      <c r="AW11" s="85"/>
      <c r="AX11" s="99">
        <f t="shared" si="11"/>
        <v>0</v>
      </c>
      <c r="AY11" s="98"/>
      <c r="AZ11" s="98"/>
      <c r="BA11" s="98"/>
      <c r="BB11" s="98"/>
      <c r="BC11" s="92"/>
      <c r="BD11" s="18"/>
    </row>
    <row r="12" spans="1:56" ht="15" customHeight="1">
      <c r="A12" s="53">
        <v>6</v>
      </c>
      <c r="B12" s="139">
        <f>'（物流事業者用）特性等証明'!B14</f>
        <v>0</v>
      </c>
      <c r="C12" s="139"/>
      <c r="D12" s="142">
        <f>IF(AND(OR('（物流事業者用）特性等証明'!AB14=0,'（物流事業者用）特性等証明'!AB14=""),OR('（物流事業者用）特性等証明'!AF14=0,'（物流事業者用）特性等証明'!AF14="")),'（物流事業者用）特性等証明'!X14,IF(OR('（物流事業者用）特性等証明'!AF14=0,'（物流事業者用）特性等証明'!AF14=""),'（物流事業者用）特性等証明'!AB14,'（物流事業者用）特性等証明'!AF14))</f>
        <v>0</v>
      </c>
      <c r="E12" s="143"/>
      <c r="F12" s="94"/>
      <c r="G12" s="94"/>
      <c r="H12" s="55">
        <f t="shared" si="0"/>
      </c>
      <c r="I12" s="134">
        <f>IF(AND('（物流事業者用）特性等証明'!X14&lt;&gt;0,'（物流事業者用）特性等証明'!X14&lt;&gt;""),0.893,IF(AND('（物流事業者用）特性等証明'!AB14&lt;&gt;0,'（物流事業者用）特性等証明'!AB14&lt;&gt;""),0.986,IF(AND('（物流事業者用）特性等証明'!AF14&lt;&gt;0,'（物流事業者用）特性等証明'!AF14&lt;&gt;""),1.295,0)))</f>
        <v>0</v>
      </c>
      <c r="J12" s="134"/>
      <c r="K12" s="134"/>
      <c r="L12" s="56">
        <f t="shared" si="1"/>
      </c>
      <c r="M12" s="97">
        <f t="shared" si="2"/>
        <v>0</v>
      </c>
      <c r="N12" s="97"/>
      <c r="O12" s="97"/>
      <c r="P12" s="97"/>
      <c r="Q12" s="97"/>
      <c r="R12" s="138">
        <f>'（物流事業者用）特性等証明'!AJ14</f>
        <v>0</v>
      </c>
      <c r="S12" s="139"/>
      <c r="T12" s="140">
        <f>IF(OR(R12=0,R12=""),0,'（物流事業者用）特性等証明'!AZ14)</f>
        <v>0</v>
      </c>
      <c r="U12" s="141"/>
      <c r="V12" s="141"/>
      <c r="W12" s="141"/>
      <c r="X12" s="8">
        <f t="shared" si="3"/>
      </c>
      <c r="Y12" s="144">
        <f>IF(OR(T12=0,T12=""),0,'（物流事業者用）特性等証明'!U14)</f>
        <v>0</v>
      </c>
      <c r="Z12" s="144"/>
      <c r="AA12" s="144"/>
      <c r="AB12" s="13">
        <f t="shared" si="4"/>
      </c>
      <c r="AC12" s="94">
        <f t="shared" si="5"/>
        <v>0</v>
      </c>
      <c r="AD12" s="94"/>
      <c r="AE12" s="94"/>
      <c r="AF12" s="94"/>
      <c r="AG12" s="94"/>
      <c r="AH12" s="93">
        <f t="shared" si="6"/>
        <v>0</v>
      </c>
      <c r="AI12" s="94"/>
      <c r="AJ12" s="94"/>
      <c r="AK12" s="94"/>
      <c r="AL12" s="94"/>
      <c r="AM12" s="16">
        <f t="shared" si="7"/>
      </c>
      <c r="AN12" s="145">
        <f t="shared" si="8"/>
        <v>0</v>
      </c>
      <c r="AO12" s="145"/>
      <c r="AP12" s="145"/>
      <c r="AQ12" s="145"/>
      <c r="AR12" s="17">
        <f t="shared" si="9"/>
      </c>
      <c r="AS12" s="85">
        <f t="shared" si="10"/>
        <v>0</v>
      </c>
      <c r="AT12" s="85"/>
      <c r="AU12" s="85"/>
      <c r="AV12" s="85"/>
      <c r="AW12" s="85"/>
      <c r="AX12" s="99">
        <f t="shared" si="11"/>
        <v>0</v>
      </c>
      <c r="AY12" s="98"/>
      <c r="AZ12" s="98"/>
      <c r="BA12" s="98"/>
      <c r="BB12" s="98"/>
      <c r="BC12" s="92"/>
      <c r="BD12" s="18"/>
    </row>
    <row r="13" spans="1:56" ht="15" customHeight="1">
      <c r="A13" s="53">
        <v>7</v>
      </c>
      <c r="B13" s="139">
        <f>'（物流事業者用）特性等証明'!B15</f>
        <v>0</v>
      </c>
      <c r="C13" s="139"/>
      <c r="D13" s="142">
        <f>IF(AND(OR('（物流事業者用）特性等証明'!AB15=0,'（物流事業者用）特性等証明'!AB15=""),OR('（物流事業者用）特性等証明'!AF15=0,'（物流事業者用）特性等証明'!AF15="")),'（物流事業者用）特性等証明'!X15,IF(OR('（物流事業者用）特性等証明'!AF15=0,'（物流事業者用）特性等証明'!AF15=""),'（物流事業者用）特性等証明'!AB15,'（物流事業者用）特性等証明'!AF15))</f>
        <v>0</v>
      </c>
      <c r="E13" s="143"/>
      <c r="F13" s="94"/>
      <c r="G13" s="94"/>
      <c r="H13" s="55">
        <f t="shared" si="0"/>
      </c>
      <c r="I13" s="134">
        <f>IF(AND('（物流事業者用）特性等証明'!X15&lt;&gt;0,'（物流事業者用）特性等証明'!X15&lt;&gt;""),0.893,IF(AND('（物流事業者用）特性等証明'!AB15&lt;&gt;0,'（物流事業者用）特性等証明'!AB15&lt;&gt;""),0.986,IF(AND('（物流事業者用）特性等証明'!AF15&lt;&gt;0,'（物流事業者用）特性等証明'!AF15&lt;&gt;""),1.295,0)))</f>
        <v>0</v>
      </c>
      <c r="J13" s="134"/>
      <c r="K13" s="134"/>
      <c r="L13" s="56">
        <f t="shared" si="1"/>
      </c>
      <c r="M13" s="97">
        <f t="shared" si="2"/>
        <v>0</v>
      </c>
      <c r="N13" s="97"/>
      <c r="O13" s="97"/>
      <c r="P13" s="97"/>
      <c r="Q13" s="97"/>
      <c r="R13" s="138">
        <f>'（物流事業者用）特性等証明'!AJ15</f>
        <v>0</v>
      </c>
      <c r="S13" s="139"/>
      <c r="T13" s="140">
        <f>IF(OR(R13=0,R13=""),0,'（物流事業者用）特性等証明'!AZ15)</f>
        <v>0</v>
      </c>
      <c r="U13" s="141"/>
      <c r="V13" s="141"/>
      <c r="W13" s="141"/>
      <c r="X13" s="8">
        <f t="shared" si="3"/>
      </c>
      <c r="Y13" s="144">
        <f>IF(OR(T13=0,T13=""),0,'（物流事業者用）特性等証明'!U15)</f>
        <v>0</v>
      </c>
      <c r="Z13" s="144"/>
      <c r="AA13" s="144"/>
      <c r="AB13" s="13">
        <f t="shared" si="4"/>
      </c>
      <c r="AC13" s="94">
        <f t="shared" si="5"/>
        <v>0</v>
      </c>
      <c r="AD13" s="94"/>
      <c r="AE13" s="94"/>
      <c r="AF13" s="94"/>
      <c r="AG13" s="94"/>
      <c r="AH13" s="93">
        <f t="shared" si="6"/>
        <v>0</v>
      </c>
      <c r="AI13" s="94"/>
      <c r="AJ13" s="94"/>
      <c r="AK13" s="94"/>
      <c r="AL13" s="94"/>
      <c r="AM13" s="16">
        <f t="shared" si="7"/>
      </c>
      <c r="AN13" s="145">
        <f t="shared" si="8"/>
        <v>0</v>
      </c>
      <c r="AO13" s="145"/>
      <c r="AP13" s="145"/>
      <c r="AQ13" s="145"/>
      <c r="AR13" s="17">
        <f t="shared" si="9"/>
      </c>
      <c r="AS13" s="85">
        <f t="shared" si="10"/>
        <v>0</v>
      </c>
      <c r="AT13" s="85"/>
      <c r="AU13" s="85"/>
      <c r="AV13" s="85"/>
      <c r="AW13" s="85"/>
      <c r="AX13" s="99">
        <f t="shared" si="11"/>
        <v>0</v>
      </c>
      <c r="AY13" s="98"/>
      <c r="AZ13" s="98"/>
      <c r="BA13" s="98"/>
      <c r="BB13" s="98"/>
      <c r="BC13" s="92"/>
      <c r="BD13" s="18"/>
    </row>
    <row r="14" spans="1:56" ht="15" customHeight="1">
      <c r="A14" s="53">
        <v>8</v>
      </c>
      <c r="B14" s="139">
        <f>'（物流事業者用）特性等証明'!B16</f>
        <v>0</v>
      </c>
      <c r="C14" s="139"/>
      <c r="D14" s="142">
        <f>IF(AND(OR('（物流事業者用）特性等証明'!AB16=0,'（物流事業者用）特性等証明'!AB16=""),OR('（物流事業者用）特性等証明'!AF16=0,'（物流事業者用）特性等証明'!AF16="")),'（物流事業者用）特性等証明'!X16,IF(OR('（物流事業者用）特性等証明'!AF16=0,'（物流事業者用）特性等証明'!AF16=""),'（物流事業者用）特性等証明'!AB16,'（物流事業者用）特性等証明'!AF16))</f>
        <v>0</v>
      </c>
      <c r="E14" s="143"/>
      <c r="F14" s="94"/>
      <c r="G14" s="94"/>
      <c r="H14" s="55">
        <f t="shared" si="0"/>
      </c>
      <c r="I14" s="134">
        <f>IF(AND('（物流事業者用）特性等証明'!X16&lt;&gt;0,'（物流事業者用）特性等証明'!X16&lt;&gt;""),0.893,IF(AND('（物流事業者用）特性等証明'!AB16&lt;&gt;0,'（物流事業者用）特性等証明'!AB16&lt;&gt;""),0.986,IF(AND('（物流事業者用）特性等証明'!AF16&lt;&gt;0,'（物流事業者用）特性等証明'!AF16&lt;&gt;""),1.295,0)))</f>
        <v>0</v>
      </c>
      <c r="J14" s="134"/>
      <c r="K14" s="134"/>
      <c r="L14" s="56">
        <f t="shared" si="1"/>
      </c>
      <c r="M14" s="97">
        <f t="shared" si="2"/>
        <v>0</v>
      </c>
      <c r="N14" s="97"/>
      <c r="O14" s="97"/>
      <c r="P14" s="97"/>
      <c r="Q14" s="97"/>
      <c r="R14" s="138">
        <f>'（物流事業者用）特性等証明'!AJ16</f>
        <v>0</v>
      </c>
      <c r="S14" s="139"/>
      <c r="T14" s="140">
        <f>IF(OR(R14=0,R14=""),0,'（物流事業者用）特性等証明'!AZ16)</f>
        <v>0</v>
      </c>
      <c r="U14" s="141"/>
      <c r="V14" s="141"/>
      <c r="W14" s="141"/>
      <c r="X14" s="8">
        <f t="shared" si="3"/>
      </c>
      <c r="Y14" s="144">
        <f>IF(OR(T14=0,T14=""),0,'（物流事業者用）特性等証明'!U16)</f>
        <v>0</v>
      </c>
      <c r="Z14" s="144"/>
      <c r="AA14" s="144"/>
      <c r="AB14" s="13">
        <f t="shared" si="4"/>
      </c>
      <c r="AC14" s="94">
        <f t="shared" si="5"/>
        <v>0</v>
      </c>
      <c r="AD14" s="94"/>
      <c r="AE14" s="94"/>
      <c r="AF14" s="94"/>
      <c r="AG14" s="94"/>
      <c r="AH14" s="93">
        <f t="shared" si="6"/>
        <v>0</v>
      </c>
      <c r="AI14" s="94"/>
      <c r="AJ14" s="94"/>
      <c r="AK14" s="94"/>
      <c r="AL14" s="94"/>
      <c r="AM14" s="16">
        <f t="shared" si="7"/>
      </c>
      <c r="AN14" s="145">
        <f t="shared" si="8"/>
        <v>0</v>
      </c>
      <c r="AO14" s="145"/>
      <c r="AP14" s="145"/>
      <c r="AQ14" s="145"/>
      <c r="AR14" s="17">
        <f t="shared" si="9"/>
      </c>
      <c r="AS14" s="85">
        <f t="shared" si="10"/>
        <v>0</v>
      </c>
      <c r="AT14" s="85"/>
      <c r="AU14" s="85"/>
      <c r="AV14" s="85"/>
      <c r="AW14" s="85"/>
      <c r="AX14" s="99">
        <f t="shared" si="11"/>
        <v>0</v>
      </c>
      <c r="AY14" s="98"/>
      <c r="AZ14" s="98"/>
      <c r="BA14" s="98"/>
      <c r="BB14" s="98"/>
      <c r="BC14" s="92"/>
      <c r="BD14" s="18"/>
    </row>
    <row r="15" spans="1:56" ht="15" customHeight="1">
      <c r="A15" s="53">
        <v>9</v>
      </c>
      <c r="B15" s="139">
        <f>'（物流事業者用）特性等証明'!B17</f>
        <v>0</v>
      </c>
      <c r="C15" s="139"/>
      <c r="D15" s="142">
        <f>IF(AND(OR('（物流事業者用）特性等証明'!AB17=0,'（物流事業者用）特性等証明'!AB17=""),OR('（物流事業者用）特性等証明'!AF17=0,'（物流事業者用）特性等証明'!AF17="")),'（物流事業者用）特性等証明'!X17,IF(OR('（物流事業者用）特性等証明'!AF17=0,'（物流事業者用）特性等証明'!AF17=""),'（物流事業者用）特性等証明'!AB17,'（物流事業者用）特性等証明'!AF17))</f>
        <v>0</v>
      </c>
      <c r="E15" s="143"/>
      <c r="F15" s="94"/>
      <c r="G15" s="94"/>
      <c r="H15" s="55">
        <f t="shared" si="0"/>
      </c>
      <c r="I15" s="134">
        <f>IF(AND('（物流事業者用）特性等証明'!X17&lt;&gt;0,'（物流事業者用）特性等証明'!X17&lt;&gt;""),0.893,IF(AND('（物流事業者用）特性等証明'!AB17&lt;&gt;0,'（物流事業者用）特性等証明'!AB17&lt;&gt;""),0.986,IF(AND('（物流事業者用）特性等証明'!AF17&lt;&gt;0,'（物流事業者用）特性等証明'!AF17&lt;&gt;""),1.295,0)))</f>
        <v>0</v>
      </c>
      <c r="J15" s="134"/>
      <c r="K15" s="134"/>
      <c r="L15" s="56">
        <f t="shared" si="1"/>
      </c>
      <c r="M15" s="97">
        <f t="shared" si="2"/>
        <v>0</v>
      </c>
      <c r="N15" s="97"/>
      <c r="O15" s="97"/>
      <c r="P15" s="97"/>
      <c r="Q15" s="97"/>
      <c r="R15" s="138">
        <f>'（物流事業者用）特性等証明'!AJ17</f>
        <v>0</v>
      </c>
      <c r="S15" s="139"/>
      <c r="T15" s="140">
        <f>IF(OR(R15=0,R15=""),0,'（物流事業者用）特性等証明'!AZ17)</f>
        <v>0</v>
      </c>
      <c r="U15" s="141"/>
      <c r="V15" s="141"/>
      <c r="W15" s="141"/>
      <c r="X15" s="8">
        <f t="shared" si="3"/>
      </c>
      <c r="Y15" s="144">
        <f>IF(OR(T15=0,T15=""),0,'（物流事業者用）特性等証明'!U17)</f>
        <v>0</v>
      </c>
      <c r="Z15" s="144"/>
      <c r="AA15" s="144"/>
      <c r="AB15" s="13">
        <f t="shared" si="4"/>
      </c>
      <c r="AC15" s="94">
        <f t="shared" si="5"/>
        <v>0</v>
      </c>
      <c r="AD15" s="94"/>
      <c r="AE15" s="94"/>
      <c r="AF15" s="94"/>
      <c r="AG15" s="94"/>
      <c r="AH15" s="93">
        <f t="shared" si="6"/>
        <v>0</v>
      </c>
      <c r="AI15" s="94"/>
      <c r="AJ15" s="94"/>
      <c r="AK15" s="94"/>
      <c r="AL15" s="94"/>
      <c r="AM15" s="16">
        <f t="shared" si="7"/>
      </c>
      <c r="AN15" s="145">
        <f t="shared" si="8"/>
        <v>0</v>
      </c>
      <c r="AO15" s="145"/>
      <c r="AP15" s="145"/>
      <c r="AQ15" s="145"/>
      <c r="AR15" s="17">
        <f t="shared" si="9"/>
      </c>
      <c r="AS15" s="85">
        <f t="shared" si="10"/>
        <v>0</v>
      </c>
      <c r="AT15" s="85"/>
      <c r="AU15" s="85"/>
      <c r="AV15" s="85"/>
      <c r="AW15" s="85"/>
      <c r="AX15" s="99">
        <f t="shared" si="11"/>
        <v>0</v>
      </c>
      <c r="AY15" s="98"/>
      <c r="AZ15" s="98"/>
      <c r="BA15" s="98"/>
      <c r="BB15" s="98"/>
      <c r="BC15" s="92"/>
      <c r="BD15" s="18"/>
    </row>
    <row r="16" spans="1:56" ht="15" customHeight="1">
      <c r="A16" s="53">
        <v>10</v>
      </c>
      <c r="B16" s="139">
        <f>'（物流事業者用）特性等証明'!B18</f>
        <v>0</v>
      </c>
      <c r="C16" s="139"/>
      <c r="D16" s="142">
        <f>IF(AND(OR('（物流事業者用）特性等証明'!AB18=0,'（物流事業者用）特性等証明'!AB18=""),OR('（物流事業者用）特性等証明'!AF18=0,'（物流事業者用）特性等証明'!AF18="")),'（物流事業者用）特性等証明'!X18,IF(OR('（物流事業者用）特性等証明'!AF18=0,'（物流事業者用）特性等証明'!AF18=""),'（物流事業者用）特性等証明'!AB18,'（物流事業者用）特性等証明'!AF18))</f>
        <v>0</v>
      </c>
      <c r="E16" s="143"/>
      <c r="F16" s="94"/>
      <c r="G16" s="94"/>
      <c r="H16" s="55">
        <f t="shared" si="0"/>
      </c>
      <c r="I16" s="134">
        <f>IF(AND('（物流事業者用）特性等証明'!X18&lt;&gt;0,'（物流事業者用）特性等証明'!X18&lt;&gt;""),0.893,IF(AND('（物流事業者用）特性等証明'!AB18&lt;&gt;0,'（物流事業者用）特性等証明'!AB18&lt;&gt;""),0.986,IF(AND('（物流事業者用）特性等証明'!AF18&lt;&gt;0,'（物流事業者用）特性等証明'!AF18&lt;&gt;""),1.295,0)))</f>
        <v>0</v>
      </c>
      <c r="J16" s="134"/>
      <c r="K16" s="134"/>
      <c r="L16" s="56">
        <f t="shared" si="1"/>
      </c>
      <c r="M16" s="97">
        <f t="shared" si="2"/>
        <v>0</v>
      </c>
      <c r="N16" s="97"/>
      <c r="O16" s="97"/>
      <c r="P16" s="97"/>
      <c r="Q16" s="97"/>
      <c r="R16" s="138">
        <f>'（物流事業者用）特性等証明'!AJ18</f>
        <v>0</v>
      </c>
      <c r="S16" s="139"/>
      <c r="T16" s="140">
        <f>IF(OR(R16=0,R16=""),0,'（物流事業者用）特性等証明'!AZ18)</f>
        <v>0</v>
      </c>
      <c r="U16" s="141"/>
      <c r="V16" s="141"/>
      <c r="W16" s="141"/>
      <c r="X16" s="8">
        <f t="shared" si="3"/>
      </c>
      <c r="Y16" s="144">
        <f>IF(OR(T16=0,T16=""),0,'（物流事業者用）特性等証明'!U18)</f>
        <v>0</v>
      </c>
      <c r="Z16" s="144"/>
      <c r="AA16" s="144"/>
      <c r="AB16" s="13">
        <f t="shared" si="4"/>
      </c>
      <c r="AC16" s="94">
        <f t="shared" si="5"/>
        <v>0</v>
      </c>
      <c r="AD16" s="94"/>
      <c r="AE16" s="94"/>
      <c r="AF16" s="94"/>
      <c r="AG16" s="94"/>
      <c r="AH16" s="93">
        <f t="shared" si="6"/>
        <v>0</v>
      </c>
      <c r="AI16" s="94"/>
      <c r="AJ16" s="94"/>
      <c r="AK16" s="94"/>
      <c r="AL16" s="94"/>
      <c r="AM16" s="16">
        <f t="shared" si="7"/>
      </c>
      <c r="AN16" s="145">
        <f t="shared" si="8"/>
        <v>0</v>
      </c>
      <c r="AO16" s="145"/>
      <c r="AP16" s="145"/>
      <c r="AQ16" s="145"/>
      <c r="AR16" s="17">
        <f t="shared" si="9"/>
      </c>
      <c r="AS16" s="85">
        <f t="shared" si="10"/>
        <v>0</v>
      </c>
      <c r="AT16" s="85"/>
      <c r="AU16" s="85"/>
      <c r="AV16" s="85"/>
      <c r="AW16" s="85"/>
      <c r="AX16" s="99">
        <f t="shared" si="11"/>
        <v>0</v>
      </c>
      <c r="AY16" s="98"/>
      <c r="AZ16" s="98"/>
      <c r="BA16" s="98"/>
      <c r="BB16" s="98"/>
      <c r="BC16" s="92"/>
      <c r="BD16" s="18"/>
    </row>
    <row r="17" spans="1:56" ht="15" customHeight="1">
      <c r="A17" s="53">
        <v>11</v>
      </c>
      <c r="B17" s="139">
        <f>'（物流事業者用）特性等証明'!B19</f>
        <v>0</v>
      </c>
      <c r="C17" s="139"/>
      <c r="D17" s="142">
        <f>IF(AND(OR('（物流事業者用）特性等証明'!AB19=0,'（物流事業者用）特性等証明'!AB19=""),OR('（物流事業者用）特性等証明'!AF19=0,'（物流事業者用）特性等証明'!AF19="")),'（物流事業者用）特性等証明'!X19,IF(OR('（物流事業者用）特性等証明'!AF19=0,'（物流事業者用）特性等証明'!AF19=""),'（物流事業者用）特性等証明'!AB19,'（物流事業者用）特性等証明'!AF19))</f>
        <v>0</v>
      </c>
      <c r="E17" s="143"/>
      <c r="F17" s="94"/>
      <c r="G17" s="94"/>
      <c r="H17" s="55">
        <f t="shared" si="0"/>
      </c>
      <c r="I17" s="134">
        <f>IF(AND('（物流事業者用）特性等証明'!X19&lt;&gt;0,'（物流事業者用）特性等証明'!X19&lt;&gt;""),0.893,IF(AND('（物流事業者用）特性等証明'!AB19&lt;&gt;0,'（物流事業者用）特性等証明'!AB19&lt;&gt;""),0.986,IF(AND('（物流事業者用）特性等証明'!AF19&lt;&gt;0,'（物流事業者用）特性等証明'!AF19&lt;&gt;""),1.295,0)))</f>
        <v>0</v>
      </c>
      <c r="J17" s="134"/>
      <c r="K17" s="134"/>
      <c r="L17" s="56">
        <f t="shared" si="1"/>
      </c>
      <c r="M17" s="97">
        <f t="shared" si="2"/>
        <v>0</v>
      </c>
      <c r="N17" s="97"/>
      <c r="O17" s="97"/>
      <c r="P17" s="97"/>
      <c r="Q17" s="97"/>
      <c r="R17" s="138">
        <f>'（物流事業者用）特性等証明'!AJ19</f>
        <v>0</v>
      </c>
      <c r="S17" s="139"/>
      <c r="T17" s="140">
        <f>IF(OR(R17=0,R17=""),0,'（物流事業者用）特性等証明'!AZ19)</f>
        <v>0</v>
      </c>
      <c r="U17" s="141"/>
      <c r="V17" s="141"/>
      <c r="W17" s="141"/>
      <c r="X17" s="8">
        <f t="shared" si="3"/>
      </c>
      <c r="Y17" s="144">
        <f>IF(OR(T17=0,T17=""),0,'（物流事業者用）特性等証明'!U19)</f>
        <v>0</v>
      </c>
      <c r="Z17" s="144"/>
      <c r="AA17" s="144"/>
      <c r="AB17" s="13">
        <f t="shared" si="4"/>
      </c>
      <c r="AC17" s="94">
        <f t="shared" si="5"/>
        <v>0</v>
      </c>
      <c r="AD17" s="94"/>
      <c r="AE17" s="94"/>
      <c r="AF17" s="94"/>
      <c r="AG17" s="94"/>
      <c r="AH17" s="93">
        <f t="shared" si="6"/>
        <v>0</v>
      </c>
      <c r="AI17" s="94"/>
      <c r="AJ17" s="94"/>
      <c r="AK17" s="94"/>
      <c r="AL17" s="94"/>
      <c r="AM17" s="16">
        <f t="shared" si="7"/>
      </c>
      <c r="AN17" s="145">
        <f t="shared" si="8"/>
        <v>0</v>
      </c>
      <c r="AO17" s="145"/>
      <c r="AP17" s="145"/>
      <c r="AQ17" s="145"/>
      <c r="AR17" s="17">
        <f t="shared" si="9"/>
      </c>
      <c r="AS17" s="85">
        <f t="shared" si="10"/>
        <v>0</v>
      </c>
      <c r="AT17" s="85"/>
      <c r="AU17" s="85"/>
      <c r="AV17" s="85"/>
      <c r="AW17" s="85"/>
      <c r="AX17" s="99">
        <f t="shared" si="11"/>
        <v>0</v>
      </c>
      <c r="AY17" s="98"/>
      <c r="AZ17" s="98"/>
      <c r="BA17" s="98"/>
      <c r="BB17" s="98"/>
      <c r="BC17" s="92"/>
      <c r="BD17" s="18"/>
    </row>
    <row r="18" spans="1:56" ht="15" customHeight="1">
      <c r="A18" s="53">
        <v>12</v>
      </c>
      <c r="B18" s="139">
        <f>'（物流事業者用）特性等証明'!B20</f>
        <v>0</v>
      </c>
      <c r="C18" s="139"/>
      <c r="D18" s="142">
        <f>IF(AND(OR('（物流事業者用）特性等証明'!AB20=0,'（物流事業者用）特性等証明'!AB20=""),OR('（物流事業者用）特性等証明'!AF20=0,'（物流事業者用）特性等証明'!AF20="")),'（物流事業者用）特性等証明'!X20,IF(OR('（物流事業者用）特性等証明'!AF20=0,'（物流事業者用）特性等証明'!AF20=""),'（物流事業者用）特性等証明'!AB20,'（物流事業者用）特性等証明'!AF20))</f>
        <v>0</v>
      </c>
      <c r="E18" s="143"/>
      <c r="F18" s="94"/>
      <c r="G18" s="94"/>
      <c r="H18" s="55">
        <f t="shared" si="0"/>
      </c>
      <c r="I18" s="134">
        <f>IF(AND('（物流事業者用）特性等証明'!X20&lt;&gt;0,'（物流事業者用）特性等証明'!X20&lt;&gt;""),0.893,IF(AND('（物流事業者用）特性等証明'!AB20&lt;&gt;0,'（物流事業者用）特性等証明'!AB20&lt;&gt;""),0.986,IF(AND('（物流事業者用）特性等証明'!AF20&lt;&gt;0,'（物流事業者用）特性等証明'!AF20&lt;&gt;""),1.295,0)))</f>
        <v>0</v>
      </c>
      <c r="J18" s="134"/>
      <c r="K18" s="134"/>
      <c r="L18" s="56">
        <f t="shared" si="1"/>
      </c>
      <c r="M18" s="97">
        <f t="shared" si="2"/>
        <v>0</v>
      </c>
      <c r="N18" s="97"/>
      <c r="O18" s="97"/>
      <c r="P18" s="97"/>
      <c r="Q18" s="97"/>
      <c r="R18" s="138">
        <f>'（物流事業者用）特性等証明'!AJ20</f>
        <v>0</v>
      </c>
      <c r="S18" s="139"/>
      <c r="T18" s="140">
        <f>IF(OR(R18=0,R18=""),0,'（物流事業者用）特性等証明'!AZ20)</f>
        <v>0</v>
      </c>
      <c r="U18" s="141"/>
      <c r="V18" s="141"/>
      <c r="W18" s="141"/>
      <c r="X18" s="8">
        <f t="shared" si="3"/>
      </c>
      <c r="Y18" s="144">
        <f>IF(OR(T18=0,T18=""),0,'（物流事業者用）特性等証明'!U20)</f>
        <v>0</v>
      </c>
      <c r="Z18" s="144"/>
      <c r="AA18" s="144"/>
      <c r="AB18" s="13">
        <f t="shared" si="4"/>
      </c>
      <c r="AC18" s="94">
        <f t="shared" si="5"/>
        <v>0</v>
      </c>
      <c r="AD18" s="94"/>
      <c r="AE18" s="94"/>
      <c r="AF18" s="94"/>
      <c r="AG18" s="94"/>
      <c r="AH18" s="93">
        <f t="shared" si="6"/>
        <v>0</v>
      </c>
      <c r="AI18" s="94"/>
      <c r="AJ18" s="94"/>
      <c r="AK18" s="94"/>
      <c r="AL18" s="94"/>
      <c r="AM18" s="16">
        <f t="shared" si="7"/>
      </c>
      <c r="AN18" s="145">
        <f t="shared" si="8"/>
        <v>0</v>
      </c>
      <c r="AO18" s="145"/>
      <c r="AP18" s="145"/>
      <c r="AQ18" s="145"/>
      <c r="AR18" s="17">
        <f t="shared" si="9"/>
      </c>
      <c r="AS18" s="85">
        <f t="shared" si="10"/>
        <v>0</v>
      </c>
      <c r="AT18" s="85"/>
      <c r="AU18" s="85"/>
      <c r="AV18" s="85"/>
      <c r="AW18" s="85"/>
      <c r="AX18" s="99">
        <f t="shared" si="11"/>
        <v>0</v>
      </c>
      <c r="AY18" s="98"/>
      <c r="AZ18" s="98"/>
      <c r="BA18" s="98"/>
      <c r="BB18" s="98"/>
      <c r="BC18" s="92"/>
      <c r="BD18" s="18"/>
    </row>
    <row r="19" spans="1:56" ht="15" customHeight="1">
      <c r="A19" s="53">
        <v>13</v>
      </c>
      <c r="B19" s="139">
        <f>'（物流事業者用）特性等証明'!B21</f>
        <v>0</v>
      </c>
      <c r="C19" s="139"/>
      <c r="D19" s="142">
        <f>IF(AND(OR('（物流事業者用）特性等証明'!AB21=0,'（物流事業者用）特性等証明'!AB21=""),OR('（物流事業者用）特性等証明'!AF21=0,'（物流事業者用）特性等証明'!AF21="")),'（物流事業者用）特性等証明'!X21,IF(OR('（物流事業者用）特性等証明'!AF21=0,'（物流事業者用）特性等証明'!AF21=""),'（物流事業者用）特性等証明'!AB21,'（物流事業者用）特性等証明'!AF21))</f>
        <v>0</v>
      </c>
      <c r="E19" s="143"/>
      <c r="F19" s="94"/>
      <c r="G19" s="94"/>
      <c r="H19" s="55">
        <f t="shared" si="0"/>
      </c>
      <c r="I19" s="134">
        <f>IF(AND('（物流事業者用）特性等証明'!X21&lt;&gt;0,'（物流事業者用）特性等証明'!X21&lt;&gt;""),0.893,IF(AND('（物流事業者用）特性等証明'!AB21&lt;&gt;0,'（物流事業者用）特性等証明'!AB21&lt;&gt;""),0.986,IF(AND('（物流事業者用）特性等証明'!AF21&lt;&gt;0,'（物流事業者用）特性等証明'!AF21&lt;&gt;""),1.295,0)))</f>
        <v>0</v>
      </c>
      <c r="J19" s="134"/>
      <c r="K19" s="134"/>
      <c r="L19" s="56">
        <f t="shared" si="1"/>
      </c>
      <c r="M19" s="97">
        <f t="shared" si="2"/>
        <v>0</v>
      </c>
      <c r="N19" s="97"/>
      <c r="O19" s="97"/>
      <c r="P19" s="97"/>
      <c r="Q19" s="97"/>
      <c r="R19" s="138">
        <f>'（物流事業者用）特性等証明'!AJ21</f>
        <v>0</v>
      </c>
      <c r="S19" s="139"/>
      <c r="T19" s="140">
        <f>IF(OR(R19=0,R19=""),0,'（物流事業者用）特性等証明'!AZ21)</f>
        <v>0</v>
      </c>
      <c r="U19" s="141"/>
      <c r="V19" s="141"/>
      <c r="W19" s="141"/>
      <c r="X19" s="8">
        <f t="shared" si="3"/>
      </c>
      <c r="Y19" s="144">
        <f>IF(OR(T19=0,T19=""),0,'（物流事業者用）特性等証明'!U21)</f>
        <v>0</v>
      </c>
      <c r="Z19" s="144"/>
      <c r="AA19" s="144"/>
      <c r="AB19" s="13">
        <f t="shared" si="4"/>
      </c>
      <c r="AC19" s="94">
        <f t="shared" si="5"/>
        <v>0</v>
      </c>
      <c r="AD19" s="94"/>
      <c r="AE19" s="94"/>
      <c r="AF19" s="94"/>
      <c r="AG19" s="94"/>
      <c r="AH19" s="93">
        <f t="shared" si="6"/>
        <v>0</v>
      </c>
      <c r="AI19" s="94"/>
      <c r="AJ19" s="94"/>
      <c r="AK19" s="94"/>
      <c r="AL19" s="94"/>
      <c r="AM19" s="16">
        <f t="shared" si="7"/>
      </c>
      <c r="AN19" s="145">
        <f t="shared" si="8"/>
        <v>0</v>
      </c>
      <c r="AO19" s="145"/>
      <c r="AP19" s="145"/>
      <c r="AQ19" s="145"/>
      <c r="AR19" s="17">
        <f t="shared" si="9"/>
      </c>
      <c r="AS19" s="85">
        <f t="shared" si="10"/>
        <v>0</v>
      </c>
      <c r="AT19" s="85"/>
      <c r="AU19" s="85"/>
      <c r="AV19" s="85"/>
      <c r="AW19" s="85"/>
      <c r="AX19" s="99">
        <f t="shared" si="11"/>
        <v>0</v>
      </c>
      <c r="AY19" s="98"/>
      <c r="AZ19" s="98"/>
      <c r="BA19" s="98"/>
      <c r="BB19" s="98"/>
      <c r="BC19" s="92"/>
      <c r="BD19" s="18"/>
    </row>
    <row r="20" spans="1:56" ht="15" customHeight="1">
      <c r="A20" s="53">
        <v>14</v>
      </c>
      <c r="B20" s="139">
        <f>'（物流事業者用）特性等証明'!B22</f>
        <v>0</v>
      </c>
      <c r="C20" s="139"/>
      <c r="D20" s="142">
        <f>IF(AND(OR('（物流事業者用）特性等証明'!AB22=0,'（物流事業者用）特性等証明'!AB22=""),OR('（物流事業者用）特性等証明'!AF22=0,'（物流事業者用）特性等証明'!AF22="")),'（物流事業者用）特性等証明'!X22,IF(OR('（物流事業者用）特性等証明'!AF22=0,'（物流事業者用）特性等証明'!AF22=""),'（物流事業者用）特性等証明'!AB22,'（物流事業者用）特性等証明'!AF22))</f>
        <v>0</v>
      </c>
      <c r="E20" s="143"/>
      <c r="F20" s="94"/>
      <c r="G20" s="94"/>
      <c r="H20" s="55">
        <f t="shared" si="0"/>
      </c>
      <c r="I20" s="134">
        <f>IF(AND('（物流事業者用）特性等証明'!X22&lt;&gt;0,'（物流事業者用）特性等証明'!X22&lt;&gt;""),0.893,IF(AND('（物流事業者用）特性等証明'!AB22&lt;&gt;0,'（物流事業者用）特性等証明'!AB22&lt;&gt;""),0.986,IF(AND('（物流事業者用）特性等証明'!AF22&lt;&gt;0,'（物流事業者用）特性等証明'!AF22&lt;&gt;""),1.295,0)))</f>
        <v>0</v>
      </c>
      <c r="J20" s="134"/>
      <c r="K20" s="134"/>
      <c r="L20" s="56">
        <f t="shared" si="1"/>
      </c>
      <c r="M20" s="97">
        <f t="shared" si="2"/>
        <v>0</v>
      </c>
      <c r="N20" s="97"/>
      <c r="O20" s="97"/>
      <c r="P20" s="97"/>
      <c r="Q20" s="97"/>
      <c r="R20" s="138">
        <f>'（物流事業者用）特性等証明'!AJ22</f>
        <v>0</v>
      </c>
      <c r="S20" s="139"/>
      <c r="T20" s="140">
        <f>IF(OR(R20=0,R20=""),0,'（物流事業者用）特性等証明'!AZ22)</f>
        <v>0</v>
      </c>
      <c r="U20" s="141"/>
      <c r="V20" s="141"/>
      <c r="W20" s="141"/>
      <c r="X20" s="8">
        <f t="shared" si="3"/>
      </c>
      <c r="Y20" s="144">
        <f>IF(OR(T20=0,T20=""),0,'（物流事業者用）特性等証明'!U22)</f>
        <v>0</v>
      </c>
      <c r="Z20" s="144"/>
      <c r="AA20" s="144"/>
      <c r="AB20" s="13">
        <f t="shared" si="4"/>
      </c>
      <c r="AC20" s="94">
        <f t="shared" si="5"/>
        <v>0</v>
      </c>
      <c r="AD20" s="94"/>
      <c r="AE20" s="94"/>
      <c r="AF20" s="94"/>
      <c r="AG20" s="94"/>
      <c r="AH20" s="93">
        <f t="shared" si="6"/>
        <v>0</v>
      </c>
      <c r="AI20" s="94"/>
      <c r="AJ20" s="94"/>
      <c r="AK20" s="94"/>
      <c r="AL20" s="94"/>
      <c r="AM20" s="16">
        <f t="shared" si="7"/>
      </c>
      <c r="AN20" s="145">
        <f t="shared" si="8"/>
        <v>0</v>
      </c>
      <c r="AO20" s="145"/>
      <c r="AP20" s="145"/>
      <c r="AQ20" s="145"/>
      <c r="AR20" s="17">
        <f t="shared" si="9"/>
      </c>
      <c r="AS20" s="85">
        <f t="shared" si="10"/>
        <v>0</v>
      </c>
      <c r="AT20" s="85"/>
      <c r="AU20" s="85"/>
      <c r="AV20" s="85"/>
      <c r="AW20" s="85"/>
      <c r="AX20" s="99">
        <f t="shared" si="11"/>
        <v>0</v>
      </c>
      <c r="AY20" s="98"/>
      <c r="AZ20" s="98"/>
      <c r="BA20" s="98"/>
      <c r="BB20" s="98"/>
      <c r="BC20" s="92"/>
      <c r="BD20" s="18"/>
    </row>
    <row r="21" spans="1:56" ht="15" customHeight="1">
      <c r="A21" s="53">
        <v>15</v>
      </c>
      <c r="B21" s="139">
        <f>'（物流事業者用）特性等証明'!B23</f>
        <v>0</v>
      </c>
      <c r="C21" s="139"/>
      <c r="D21" s="142">
        <f>IF(AND(OR('（物流事業者用）特性等証明'!AB23=0,'（物流事業者用）特性等証明'!AB23=""),OR('（物流事業者用）特性等証明'!AF23=0,'（物流事業者用）特性等証明'!AF23="")),'（物流事業者用）特性等証明'!X23,IF(OR('（物流事業者用）特性等証明'!AF23=0,'（物流事業者用）特性等証明'!AF23=""),'（物流事業者用）特性等証明'!AB23,'（物流事業者用）特性等証明'!AF23))</f>
        <v>0</v>
      </c>
      <c r="E21" s="143"/>
      <c r="F21" s="94"/>
      <c r="G21" s="94"/>
      <c r="H21" s="55">
        <f t="shared" si="0"/>
      </c>
      <c r="I21" s="134">
        <f>IF(AND('（物流事業者用）特性等証明'!X23&lt;&gt;0,'（物流事業者用）特性等証明'!X23&lt;&gt;""),0.893,IF(AND('（物流事業者用）特性等証明'!AB23&lt;&gt;0,'（物流事業者用）特性等証明'!AB23&lt;&gt;""),0.986,IF(AND('（物流事業者用）特性等証明'!AF23&lt;&gt;0,'（物流事業者用）特性等証明'!AF23&lt;&gt;""),1.295,0)))</f>
        <v>0</v>
      </c>
      <c r="J21" s="134"/>
      <c r="K21" s="134"/>
      <c r="L21" s="56">
        <f t="shared" si="1"/>
      </c>
      <c r="M21" s="97">
        <f t="shared" si="2"/>
        <v>0</v>
      </c>
      <c r="N21" s="97"/>
      <c r="O21" s="97"/>
      <c r="P21" s="97"/>
      <c r="Q21" s="97"/>
      <c r="R21" s="138">
        <f>'（物流事業者用）特性等証明'!AJ23</f>
        <v>0</v>
      </c>
      <c r="S21" s="139"/>
      <c r="T21" s="140">
        <f>IF(OR(R21=0,R21=""),0,'（物流事業者用）特性等証明'!AZ23)</f>
        <v>0</v>
      </c>
      <c r="U21" s="141"/>
      <c r="V21" s="141"/>
      <c r="W21" s="141"/>
      <c r="X21" s="8">
        <f t="shared" si="3"/>
      </c>
      <c r="Y21" s="144">
        <f>IF(OR(T21=0,T21=""),0,'（物流事業者用）特性等証明'!U23)</f>
        <v>0</v>
      </c>
      <c r="Z21" s="144"/>
      <c r="AA21" s="144"/>
      <c r="AB21" s="13">
        <f t="shared" si="4"/>
      </c>
      <c r="AC21" s="94">
        <f t="shared" si="5"/>
        <v>0</v>
      </c>
      <c r="AD21" s="94"/>
      <c r="AE21" s="94"/>
      <c r="AF21" s="94"/>
      <c r="AG21" s="94"/>
      <c r="AH21" s="93">
        <f t="shared" si="6"/>
        <v>0</v>
      </c>
      <c r="AI21" s="94"/>
      <c r="AJ21" s="94"/>
      <c r="AK21" s="94"/>
      <c r="AL21" s="94"/>
      <c r="AM21" s="16">
        <f t="shared" si="7"/>
      </c>
      <c r="AN21" s="145">
        <f t="shared" si="8"/>
        <v>0</v>
      </c>
      <c r="AO21" s="145"/>
      <c r="AP21" s="145"/>
      <c r="AQ21" s="145"/>
      <c r="AR21" s="17">
        <f t="shared" si="9"/>
      </c>
      <c r="AS21" s="85">
        <f t="shared" si="10"/>
        <v>0</v>
      </c>
      <c r="AT21" s="85"/>
      <c r="AU21" s="85"/>
      <c r="AV21" s="85"/>
      <c r="AW21" s="85"/>
      <c r="AX21" s="99">
        <f t="shared" si="11"/>
        <v>0</v>
      </c>
      <c r="AY21" s="98"/>
      <c r="AZ21" s="98"/>
      <c r="BA21" s="98"/>
      <c r="BB21" s="98"/>
      <c r="BC21" s="92"/>
      <c r="BD21" s="18"/>
    </row>
    <row r="22" spans="1:56" ht="15" customHeight="1">
      <c r="A22" s="53">
        <v>16</v>
      </c>
      <c r="B22" s="139">
        <f>'（物流事業者用）特性等証明'!B24</f>
        <v>0</v>
      </c>
      <c r="C22" s="139"/>
      <c r="D22" s="142">
        <f>IF(AND(OR('（物流事業者用）特性等証明'!AB24=0,'（物流事業者用）特性等証明'!AB24=""),OR('（物流事業者用）特性等証明'!AF24=0,'（物流事業者用）特性等証明'!AF24="")),'（物流事業者用）特性等証明'!X24,IF(OR('（物流事業者用）特性等証明'!AF24=0,'（物流事業者用）特性等証明'!AF24=""),'（物流事業者用）特性等証明'!AB24,'（物流事業者用）特性等証明'!AF24))</f>
        <v>0</v>
      </c>
      <c r="E22" s="143"/>
      <c r="F22" s="94"/>
      <c r="G22" s="94"/>
      <c r="H22" s="55">
        <f t="shared" si="0"/>
      </c>
      <c r="I22" s="134">
        <f>IF(AND('（物流事業者用）特性等証明'!X24&lt;&gt;0,'（物流事業者用）特性等証明'!X24&lt;&gt;""),0.893,IF(AND('（物流事業者用）特性等証明'!AB24&lt;&gt;0,'（物流事業者用）特性等証明'!AB24&lt;&gt;""),0.986,IF(AND('（物流事業者用）特性等証明'!AF24&lt;&gt;0,'（物流事業者用）特性等証明'!AF24&lt;&gt;""),1.295,0)))</f>
        <v>0</v>
      </c>
      <c r="J22" s="134"/>
      <c r="K22" s="134"/>
      <c r="L22" s="56">
        <f t="shared" si="1"/>
      </c>
      <c r="M22" s="97">
        <f t="shared" si="2"/>
        <v>0</v>
      </c>
      <c r="N22" s="97"/>
      <c r="O22" s="97"/>
      <c r="P22" s="97"/>
      <c r="Q22" s="97"/>
      <c r="R22" s="138">
        <f>'（物流事業者用）特性等証明'!AJ24</f>
        <v>0</v>
      </c>
      <c r="S22" s="139"/>
      <c r="T22" s="140">
        <f>IF(OR(R22=0,R22=""),0,'（物流事業者用）特性等証明'!AZ24)</f>
        <v>0</v>
      </c>
      <c r="U22" s="141"/>
      <c r="V22" s="141"/>
      <c r="W22" s="141"/>
      <c r="X22" s="8">
        <f t="shared" si="3"/>
      </c>
      <c r="Y22" s="144">
        <f>IF(OR(T22=0,T22=""),0,'（物流事業者用）特性等証明'!U24)</f>
        <v>0</v>
      </c>
      <c r="Z22" s="144"/>
      <c r="AA22" s="144"/>
      <c r="AB22" s="13">
        <f t="shared" si="4"/>
      </c>
      <c r="AC22" s="94">
        <f t="shared" si="5"/>
        <v>0</v>
      </c>
      <c r="AD22" s="94"/>
      <c r="AE22" s="94"/>
      <c r="AF22" s="94"/>
      <c r="AG22" s="94"/>
      <c r="AH22" s="93">
        <f t="shared" si="6"/>
        <v>0</v>
      </c>
      <c r="AI22" s="94"/>
      <c r="AJ22" s="94"/>
      <c r="AK22" s="94"/>
      <c r="AL22" s="94"/>
      <c r="AM22" s="16">
        <f t="shared" si="7"/>
      </c>
      <c r="AN22" s="145">
        <f t="shared" si="8"/>
        <v>0</v>
      </c>
      <c r="AO22" s="145"/>
      <c r="AP22" s="145"/>
      <c r="AQ22" s="145"/>
      <c r="AR22" s="17">
        <f t="shared" si="9"/>
      </c>
      <c r="AS22" s="85">
        <f t="shared" si="10"/>
        <v>0</v>
      </c>
      <c r="AT22" s="85"/>
      <c r="AU22" s="85"/>
      <c r="AV22" s="85"/>
      <c r="AW22" s="85"/>
      <c r="AX22" s="99">
        <f t="shared" si="11"/>
        <v>0</v>
      </c>
      <c r="AY22" s="98"/>
      <c r="AZ22" s="98"/>
      <c r="BA22" s="98"/>
      <c r="BB22" s="98"/>
      <c r="BC22" s="92"/>
      <c r="BD22" s="18"/>
    </row>
    <row r="23" spans="1:56" ht="15" customHeight="1">
      <c r="A23" s="53">
        <v>17</v>
      </c>
      <c r="B23" s="139">
        <f>'（物流事業者用）特性等証明'!B25</f>
        <v>0</v>
      </c>
      <c r="C23" s="139"/>
      <c r="D23" s="142">
        <f>IF(AND(OR('（物流事業者用）特性等証明'!AB25=0,'（物流事業者用）特性等証明'!AB25=""),OR('（物流事業者用）特性等証明'!AF25=0,'（物流事業者用）特性等証明'!AF25="")),'（物流事業者用）特性等証明'!X25,IF(OR('（物流事業者用）特性等証明'!AF25=0,'（物流事業者用）特性等証明'!AF25=""),'（物流事業者用）特性等証明'!AB25,'（物流事業者用）特性等証明'!AF25))</f>
        <v>0</v>
      </c>
      <c r="E23" s="143"/>
      <c r="F23" s="94"/>
      <c r="G23" s="94"/>
      <c r="H23" s="55">
        <f t="shared" si="0"/>
      </c>
      <c r="I23" s="134">
        <f>IF(AND('（物流事業者用）特性等証明'!X25&lt;&gt;0,'（物流事業者用）特性等証明'!X25&lt;&gt;""),0.893,IF(AND('（物流事業者用）特性等証明'!AB25&lt;&gt;0,'（物流事業者用）特性等証明'!AB25&lt;&gt;""),0.986,IF(AND('（物流事業者用）特性等証明'!AF25&lt;&gt;0,'（物流事業者用）特性等証明'!AF25&lt;&gt;""),1.295,0)))</f>
        <v>0</v>
      </c>
      <c r="J23" s="134"/>
      <c r="K23" s="134"/>
      <c r="L23" s="56">
        <f t="shared" si="1"/>
      </c>
      <c r="M23" s="97">
        <f t="shared" si="2"/>
        <v>0</v>
      </c>
      <c r="N23" s="97"/>
      <c r="O23" s="97"/>
      <c r="P23" s="97"/>
      <c r="Q23" s="97"/>
      <c r="R23" s="138">
        <f>'（物流事業者用）特性等証明'!AJ25</f>
        <v>0</v>
      </c>
      <c r="S23" s="139"/>
      <c r="T23" s="140">
        <f>IF(OR(R23=0,R23=""),0,'（物流事業者用）特性等証明'!AZ25)</f>
        <v>0</v>
      </c>
      <c r="U23" s="141"/>
      <c r="V23" s="141"/>
      <c r="W23" s="141"/>
      <c r="X23" s="8">
        <f t="shared" si="3"/>
      </c>
      <c r="Y23" s="144">
        <f>IF(OR(T23=0,T23=""),0,'（物流事業者用）特性等証明'!U25)</f>
        <v>0</v>
      </c>
      <c r="Z23" s="144"/>
      <c r="AA23" s="144"/>
      <c r="AB23" s="13">
        <f t="shared" si="4"/>
      </c>
      <c r="AC23" s="94">
        <f t="shared" si="5"/>
        <v>0</v>
      </c>
      <c r="AD23" s="94"/>
      <c r="AE23" s="94"/>
      <c r="AF23" s="94"/>
      <c r="AG23" s="94"/>
      <c r="AH23" s="93">
        <f t="shared" si="6"/>
        <v>0</v>
      </c>
      <c r="AI23" s="94"/>
      <c r="AJ23" s="94"/>
      <c r="AK23" s="94"/>
      <c r="AL23" s="94"/>
      <c r="AM23" s="16">
        <f t="shared" si="7"/>
      </c>
      <c r="AN23" s="145">
        <f t="shared" si="8"/>
        <v>0</v>
      </c>
      <c r="AO23" s="145"/>
      <c r="AP23" s="145"/>
      <c r="AQ23" s="145"/>
      <c r="AR23" s="17">
        <f t="shared" si="9"/>
      </c>
      <c r="AS23" s="85">
        <f t="shared" si="10"/>
        <v>0</v>
      </c>
      <c r="AT23" s="85"/>
      <c r="AU23" s="85"/>
      <c r="AV23" s="85"/>
      <c r="AW23" s="85"/>
      <c r="AX23" s="99">
        <f t="shared" si="11"/>
        <v>0</v>
      </c>
      <c r="AY23" s="98"/>
      <c r="AZ23" s="98"/>
      <c r="BA23" s="98"/>
      <c r="BB23" s="98"/>
      <c r="BC23" s="92"/>
      <c r="BD23" s="18"/>
    </row>
    <row r="24" spans="1:56" ht="15" customHeight="1">
      <c r="A24" s="53">
        <v>18</v>
      </c>
      <c r="B24" s="139">
        <f>'（物流事業者用）特性等証明'!B26</f>
        <v>0</v>
      </c>
      <c r="C24" s="139"/>
      <c r="D24" s="142">
        <f>IF(AND(OR('（物流事業者用）特性等証明'!AB26=0,'（物流事業者用）特性等証明'!AB26=""),OR('（物流事業者用）特性等証明'!AF26=0,'（物流事業者用）特性等証明'!AF26="")),'（物流事業者用）特性等証明'!X26,IF(OR('（物流事業者用）特性等証明'!AF26=0,'（物流事業者用）特性等証明'!AF26=""),'（物流事業者用）特性等証明'!AB26,'（物流事業者用）特性等証明'!AF26))</f>
        <v>0</v>
      </c>
      <c r="E24" s="143"/>
      <c r="F24" s="94"/>
      <c r="G24" s="94"/>
      <c r="H24" s="55">
        <f t="shared" si="0"/>
      </c>
      <c r="I24" s="134">
        <f>IF(AND('（物流事業者用）特性等証明'!X26&lt;&gt;0,'（物流事業者用）特性等証明'!X26&lt;&gt;""),0.893,IF(AND('（物流事業者用）特性等証明'!AB26&lt;&gt;0,'（物流事業者用）特性等証明'!AB26&lt;&gt;""),0.986,IF(AND('（物流事業者用）特性等証明'!AF26&lt;&gt;0,'（物流事業者用）特性等証明'!AF26&lt;&gt;""),1.295,0)))</f>
        <v>0</v>
      </c>
      <c r="J24" s="134"/>
      <c r="K24" s="134"/>
      <c r="L24" s="56">
        <f t="shared" si="1"/>
      </c>
      <c r="M24" s="97">
        <f t="shared" si="2"/>
        <v>0</v>
      </c>
      <c r="N24" s="97"/>
      <c r="O24" s="97"/>
      <c r="P24" s="97"/>
      <c r="Q24" s="97"/>
      <c r="R24" s="138">
        <f>'（物流事業者用）特性等証明'!AJ26</f>
        <v>0</v>
      </c>
      <c r="S24" s="139"/>
      <c r="T24" s="140">
        <f>IF(OR(R24=0,R24=""),0,'（物流事業者用）特性等証明'!AZ26)</f>
        <v>0</v>
      </c>
      <c r="U24" s="141"/>
      <c r="V24" s="141"/>
      <c r="W24" s="141"/>
      <c r="X24" s="8">
        <f t="shared" si="3"/>
      </c>
      <c r="Y24" s="144">
        <f>IF(OR(T24=0,T24=""),0,'（物流事業者用）特性等証明'!U26)</f>
        <v>0</v>
      </c>
      <c r="Z24" s="144"/>
      <c r="AA24" s="144"/>
      <c r="AB24" s="13">
        <f t="shared" si="4"/>
      </c>
      <c r="AC24" s="94">
        <f t="shared" si="5"/>
        <v>0</v>
      </c>
      <c r="AD24" s="94"/>
      <c r="AE24" s="94"/>
      <c r="AF24" s="94"/>
      <c r="AG24" s="94"/>
      <c r="AH24" s="93">
        <f t="shared" si="6"/>
        <v>0</v>
      </c>
      <c r="AI24" s="94"/>
      <c r="AJ24" s="94"/>
      <c r="AK24" s="94"/>
      <c r="AL24" s="94"/>
      <c r="AM24" s="16">
        <f t="shared" si="7"/>
      </c>
      <c r="AN24" s="145">
        <f t="shared" si="8"/>
        <v>0</v>
      </c>
      <c r="AO24" s="145"/>
      <c r="AP24" s="145"/>
      <c r="AQ24" s="145"/>
      <c r="AR24" s="17">
        <f t="shared" si="9"/>
      </c>
      <c r="AS24" s="85">
        <f t="shared" si="10"/>
        <v>0</v>
      </c>
      <c r="AT24" s="85"/>
      <c r="AU24" s="85"/>
      <c r="AV24" s="85"/>
      <c r="AW24" s="85"/>
      <c r="AX24" s="99">
        <f t="shared" si="11"/>
        <v>0</v>
      </c>
      <c r="AY24" s="98"/>
      <c r="AZ24" s="98"/>
      <c r="BA24" s="98"/>
      <c r="BB24" s="98"/>
      <c r="BC24" s="92"/>
      <c r="BD24" s="18"/>
    </row>
    <row r="25" spans="1:56" ht="15" customHeight="1">
      <c r="A25" s="53">
        <v>19</v>
      </c>
      <c r="B25" s="139">
        <f>'（物流事業者用）特性等証明'!B27</f>
        <v>0</v>
      </c>
      <c r="C25" s="139"/>
      <c r="D25" s="142">
        <f>IF(AND(OR('（物流事業者用）特性等証明'!AB27=0,'（物流事業者用）特性等証明'!AB27=""),OR('（物流事業者用）特性等証明'!AF27=0,'（物流事業者用）特性等証明'!AF27="")),'（物流事業者用）特性等証明'!X27,IF(OR('（物流事業者用）特性等証明'!AF27=0,'（物流事業者用）特性等証明'!AF27=""),'（物流事業者用）特性等証明'!AB27,'（物流事業者用）特性等証明'!AF27))</f>
        <v>0</v>
      </c>
      <c r="E25" s="143"/>
      <c r="F25" s="94"/>
      <c r="G25" s="94"/>
      <c r="H25" s="55">
        <f t="shared" si="0"/>
      </c>
      <c r="I25" s="134">
        <f>IF(AND('（物流事業者用）特性等証明'!X27&lt;&gt;0,'（物流事業者用）特性等証明'!X27&lt;&gt;""),0.893,IF(AND('（物流事業者用）特性等証明'!AB27&lt;&gt;0,'（物流事業者用）特性等証明'!AB27&lt;&gt;""),0.986,IF(AND('（物流事業者用）特性等証明'!AF27&lt;&gt;0,'（物流事業者用）特性等証明'!AF27&lt;&gt;""),1.295,0)))</f>
        <v>0</v>
      </c>
      <c r="J25" s="134"/>
      <c r="K25" s="134"/>
      <c r="L25" s="56">
        <f t="shared" si="1"/>
      </c>
      <c r="M25" s="97">
        <f t="shared" si="2"/>
        <v>0</v>
      </c>
      <c r="N25" s="97"/>
      <c r="O25" s="97"/>
      <c r="P25" s="97"/>
      <c r="Q25" s="97"/>
      <c r="R25" s="138">
        <f>'（物流事業者用）特性等証明'!AJ27</f>
        <v>0</v>
      </c>
      <c r="S25" s="139"/>
      <c r="T25" s="140">
        <f>IF(OR(R25=0,R25=""),0,'（物流事業者用）特性等証明'!AZ27)</f>
        <v>0</v>
      </c>
      <c r="U25" s="141"/>
      <c r="V25" s="141"/>
      <c r="W25" s="141"/>
      <c r="X25" s="8">
        <f t="shared" si="3"/>
      </c>
      <c r="Y25" s="144">
        <f>IF(OR(T25=0,T25=""),0,'（物流事業者用）特性等証明'!U27)</f>
        <v>0</v>
      </c>
      <c r="Z25" s="144"/>
      <c r="AA25" s="144"/>
      <c r="AB25" s="13">
        <f t="shared" si="4"/>
      </c>
      <c r="AC25" s="94">
        <f t="shared" si="5"/>
        <v>0</v>
      </c>
      <c r="AD25" s="94"/>
      <c r="AE25" s="94"/>
      <c r="AF25" s="94"/>
      <c r="AG25" s="94"/>
      <c r="AH25" s="93">
        <f t="shared" si="6"/>
        <v>0</v>
      </c>
      <c r="AI25" s="94"/>
      <c r="AJ25" s="94"/>
      <c r="AK25" s="94"/>
      <c r="AL25" s="94"/>
      <c r="AM25" s="16">
        <f t="shared" si="7"/>
      </c>
      <c r="AN25" s="145">
        <f t="shared" si="8"/>
        <v>0</v>
      </c>
      <c r="AO25" s="145"/>
      <c r="AP25" s="145"/>
      <c r="AQ25" s="145"/>
      <c r="AR25" s="17">
        <f t="shared" si="9"/>
      </c>
      <c r="AS25" s="85">
        <f t="shared" si="10"/>
        <v>0</v>
      </c>
      <c r="AT25" s="85"/>
      <c r="AU25" s="85"/>
      <c r="AV25" s="85"/>
      <c r="AW25" s="85"/>
      <c r="AX25" s="99">
        <f t="shared" si="11"/>
        <v>0</v>
      </c>
      <c r="AY25" s="98"/>
      <c r="AZ25" s="98"/>
      <c r="BA25" s="98"/>
      <c r="BB25" s="98"/>
      <c r="BC25" s="92"/>
      <c r="BD25" s="18"/>
    </row>
    <row r="26" spans="1:56" ht="15" customHeight="1">
      <c r="A26" s="53">
        <v>20</v>
      </c>
      <c r="B26" s="139">
        <f>'（物流事業者用）特性等証明'!B28</f>
        <v>0</v>
      </c>
      <c r="C26" s="139"/>
      <c r="D26" s="142">
        <f>IF(AND(OR('（物流事業者用）特性等証明'!AB28=0,'（物流事業者用）特性等証明'!AB28=""),OR('（物流事業者用）特性等証明'!AF28=0,'（物流事業者用）特性等証明'!AF28="")),'（物流事業者用）特性等証明'!X28,IF(OR('（物流事業者用）特性等証明'!AF28=0,'（物流事業者用）特性等証明'!AF28=""),'（物流事業者用）特性等証明'!AB28,'（物流事業者用）特性等証明'!AF28))</f>
        <v>0</v>
      </c>
      <c r="E26" s="143"/>
      <c r="F26" s="94"/>
      <c r="G26" s="94"/>
      <c r="H26" s="55">
        <f t="shared" si="0"/>
      </c>
      <c r="I26" s="134">
        <f>IF(AND('（物流事業者用）特性等証明'!X28&lt;&gt;0,'（物流事業者用）特性等証明'!X28&lt;&gt;""),0.893,IF(AND('（物流事業者用）特性等証明'!AB28&lt;&gt;0,'（物流事業者用）特性等証明'!AB28&lt;&gt;""),0.986,IF(AND('（物流事業者用）特性等証明'!AF28&lt;&gt;0,'（物流事業者用）特性等証明'!AF28&lt;&gt;""),1.295,0)))</f>
        <v>0</v>
      </c>
      <c r="J26" s="134"/>
      <c r="K26" s="134"/>
      <c r="L26" s="56">
        <f t="shared" si="1"/>
      </c>
      <c r="M26" s="97">
        <f t="shared" si="2"/>
        <v>0</v>
      </c>
      <c r="N26" s="97"/>
      <c r="O26" s="97"/>
      <c r="P26" s="97"/>
      <c r="Q26" s="97"/>
      <c r="R26" s="138">
        <f>'（物流事業者用）特性等証明'!AJ28</f>
        <v>0</v>
      </c>
      <c r="S26" s="139"/>
      <c r="T26" s="140">
        <f>IF(OR(R26=0,R26=""),0,'（物流事業者用）特性等証明'!AZ28)</f>
        <v>0</v>
      </c>
      <c r="U26" s="141"/>
      <c r="V26" s="141"/>
      <c r="W26" s="141"/>
      <c r="X26" s="8">
        <f t="shared" si="3"/>
      </c>
      <c r="Y26" s="144">
        <f>IF(OR(T26=0,T26=""),0,'（物流事業者用）特性等証明'!U28)</f>
        <v>0</v>
      </c>
      <c r="Z26" s="144"/>
      <c r="AA26" s="144"/>
      <c r="AB26" s="13">
        <f t="shared" si="4"/>
      </c>
      <c r="AC26" s="94">
        <f t="shared" si="5"/>
        <v>0</v>
      </c>
      <c r="AD26" s="94"/>
      <c r="AE26" s="94"/>
      <c r="AF26" s="94"/>
      <c r="AG26" s="94"/>
      <c r="AH26" s="93">
        <f t="shared" si="6"/>
        <v>0</v>
      </c>
      <c r="AI26" s="94"/>
      <c r="AJ26" s="94"/>
      <c r="AK26" s="94"/>
      <c r="AL26" s="94"/>
      <c r="AM26" s="16">
        <f t="shared" si="7"/>
      </c>
      <c r="AN26" s="145">
        <f t="shared" si="8"/>
        <v>0</v>
      </c>
      <c r="AO26" s="145"/>
      <c r="AP26" s="145"/>
      <c r="AQ26" s="145"/>
      <c r="AR26" s="17">
        <f t="shared" si="9"/>
      </c>
      <c r="AS26" s="85">
        <f t="shared" si="10"/>
        <v>0</v>
      </c>
      <c r="AT26" s="85"/>
      <c r="AU26" s="85"/>
      <c r="AV26" s="85"/>
      <c r="AW26" s="85"/>
      <c r="AX26" s="99">
        <f t="shared" si="11"/>
        <v>0</v>
      </c>
      <c r="AY26" s="98"/>
      <c r="AZ26" s="98"/>
      <c r="BA26" s="98"/>
      <c r="BB26" s="98"/>
      <c r="BC26" s="92"/>
      <c r="BD26" s="18"/>
    </row>
    <row r="27" spans="1:56" ht="15" customHeight="1">
      <c r="A27" s="53">
        <v>21</v>
      </c>
      <c r="B27" s="139">
        <f>'（物流事業者用）特性等証明'!B29</f>
        <v>0</v>
      </c>
      <c r="C27" s="139"/>
      <c r="D27" s="142">
        <f>IF(AND(OR('（物流事業者用）特性等証明'!AB29=0,'（物流事業者用）特性等証明'!AB29=""),OR('（物流事業者用）特性等証明'!AF29=0,'（物流事業者用）特性等証明'!AF29="")),'（物流事業者用）特性等証明'!X29,IF(OR('（物流事業者用）特性等証明'!AF29=0,'（物流事業者用）特性等証明'!AF29=""),'（物流事業者用）特性等証明'!AB29,'（物流事業者用）特性等証明'!AF29))</f>
        <v>0</v>
      </c>
      <c r="E27" s="143"/>
      <c r="F27" s="94"/>
      <c r="G27" s="94"/>
      <c r="H27" s="55">
        <f t="shared" si="0"/>
      </c>
      <c r="I27" s="134">
        <f>IF(AND('（物流事業者用）特性等証明'!X29&lt;&gt;0,'（物流事業者用）特性等証明'!X29&lt;&gt;""),0.893,IF(AND('（物流事業者用）特性等証明'!AB29&lt;&gt;0,'（物流事業者用）特性等証明'!AB29&lt;&gt;""),0.986,IF(AND('（物流事業者用）特性等証明'!AF29&lt;&gt;0,'（物流事業者用）特性等証明'!AF29&lt;&gt;""),1.295,0)))</f>
        <v>0</v>
      </c>
      <c r="J27" s="134"/>
      <c r="K27" s="134"/>
      <c r="L27" s="56">
        <f t="shared" si="1"/>
      </c>
      <c r="M27" s="97">
        <f t="shared" si="2"/>
        <v>0</v>
      </c>
      <c r="N27" s="97"/>
      <c r="O27" s="97"/>
      <c r="P27" s="97"/>
      <c r="Q27" s="97"/>
      <c r="R27" s="138">
        <f>'（物流事業者用）特性等証明'!AJ29</f>
        <v>0</v>
      </c>
      <c r="S27" s="139"/>
      <c r="T27" s="140">
        <f>IF(OR(R27=0,R27=""),0,'（物流事業者用）特性等証明'!AZ29)</f>
        <v>0</v>
      </c>
      <c r="U27" s="141"/>
      <c r="V27" s="141"/>
      <c r="W27" s="141"/>
      <c r="X27" s="8">
        <f t="shared" si="3"/>
      </c>
      <c r="Y27" s="144">
        <f>IF(OR(T27=0,T27=""),0,'（物流事業者用）特性等証明'!U29)</f>
        <v>0</v>
      </c>
      <c r="Z27" s="144"/>
      <c r="AA27" s="144"/>
      <c r="AB27" s="13">
        <f t="shared" si="4"/>
      </c>
      <c r="AC27" s="94">
        <f t="shared" si="5"/>
        <v>0</v>
      </c>
      <c r="AD27" s="94"/>
      <c r="AE27" s="94"/>
      <c r="AF27" s="94"/>
      <c r="AG27" s="94"/>
      <c r="AH27" s="93">
        <f t="shared" si="6"/>
        <v>0</v>
      </c>
      <c r="AI27" s="94"/>
      <c r="AJ27" s="94"/>
      <c r="AK27" s="94"/>
      <c r="AL27" s="94"/>
      <c r="AM27" s="16">
        <f t="shared" si="7"/>
      </c>
      <c r="AN27" s="145">
        <f t="shared" si="8"/>
        <v>0</v>
      </c>
      <c r="AO27" s="145"/>
      <c r="AP27" s="145"/>
      <c r="AQ27" s="145"/>
      <c r="AR27" s="17">
        <f t="shared" si="9"/>
      </c>
      <c r="AS27" s="85">
        <f t="shared" si="10"/>
        <v>0</v>
      </c>
      <c r="AT27" s="85"/>
      <c r="AU27" s="85"/>
      <c r="AV27" s="85"/>
      <c r="AW27" s="85"/>
      <c r="AX27" s="99">
        <f t="shared" si="11"/>
        <v>0</v>
      </c>
      <c r="AY27" s="98"/>
      <c r="AZ27" s="98"/>
      <c r="BA27" s="98"/>
      <c r="BB27" s="98"/>
      <c r="BC27" s="92"/>
      <c r="BD27" s="18"/>
    </row>
    <row r="28" spans="1:56" ht="15" customHeight="1">
      <c r="A28" s="53">
        <v>22</v>
      </c>
      <c r="B28" s="139">
        <f>'（物流事業者用）特性等証明'!B30</f>
        <v>0</v>
      </c>
      <c r="C28" s="139"/>
      <c r="D28" s="142">
        <f>IF(AND(OR('（物流事業者用）特性等証明'!AB30=0,'（物流事業者用）特性等証明'!AB30=""),OR('（物流事業者用）特性等証明'!AF30=0,'（物流事業者用）特性等証明'!AF30="")),'（物流事業者用）特性等証明'!X30,IF(OR('（物流事業者用）特性等証明'!AF30=0,'（物流事業者用）特性等証明'!AF30=""),'（物流事業者用）特性等証明'!AB30,'（物流事業者用）特性等証明'!AF30))</f>
        <v>0</v>
      </c>
      <c r="E28" s="143"/>
      <c r="F28" s="94"/>
      <c r="G28" s="94"/>
      <c r="H28" s="55">
        <f t="shared" si="0"/>
      </c>
      <c r="I28" s="134">
        <f>IF(AND('（物流事業者用）特性等証明'!X30&lt;&gt;0,'（物流事業者用）特性等証明'!X30&lt;&gt;""),0.893,IF(AND('（物流事業者用）特性等証明'!AB30&lt;&gt;0,'（物流事業者用）特性等証明'!AB30&lt;&gt;""),0.986,IF(AND('（物流事業者用）特性等証明'!AF30&lt;&gt;0,'（物流事業者用）特性等証明'!AF30&lt;&gt;""),1.295,0)))</f>
        <v>0</v>
      </c>
      <c r="J28" s="134"/>
      <c r="K28" s="134"/>
      <c r="L28" s="56">
        <f t="shared" si="1"/>
      </c>
      <c r="M28" s="97">
        <f t="shared" si="2"/>
        <v>0</v>
      </c>
      <c r="N28" s="97"/>
      <c r="O28" s="97"/>
      <c r="P28" s="97"/>
      <c r="Q28" s="97"/>
      <c r="R28" s="138">
        <f>'（物流事業者用）特性等証明'!AJ30</f>
        <v>0</v>
      </c>
      <c r="S28" s="139"/>
      <c r="T28" s="140">
        <f>IF(OR(R28=0,R28=""),0,'（物流事業者用）特性等証明'!AZ30)</f>
        <v>0</v>
      </c>
      <c r="U28" s="141"/>
      <c r="V28" s="141"/>
      <c r="W28" s="141"/>
      <c r="X28" s="8">
        <f t="shared" si="3"/>
      </c>
      <c r="Y28" s="144">
        <f>IF(OR(T28=0,T28=""),0,'（物流事業者用）特性等証明'!U30)</f>
        <v>0</v>
      </c>
      <c r="Z28" s="144"/>
      <c r="AA28" s="144"/>
      <c r="AB28" s="13">
        <f t="shared" si="4"/>
      </c>
      <c r="AC28" s="94">
        <f t="shared" si="5"/>
        <v>0</v>
      </c>
      <c r="AD28" s="94"/>
      <c r="AE28" s="94"/>
      <c r="AF28" s="94"/>
      <c r="AG28" s="94"/>
      <c r="AH28" s="93">
        <f t="shared" si="6"/>
        <v>0</v>
      </c>
      <c r="AI28" s="94"/>
      <c r="AJ28" s="94"/>
      <c r="AK28" s="94"/>
      <c r="AL28" s="94"/>
      <c r="AM28" s="16">
        <f t="shared" si="7"/>
      </c>
      <c r="AN28" s="145">
        <f t="shared" si="8"/>
        <v>0</v>
      </c>
      <c r="AO28" s="145"/>
      <c r="AP28" s="145"/>
      <c r="AQ28" s="145"/>
      <c r="AR28" s="17">
        <f t="shared" si="9"/>
      </c>
      <c r="AS28" s="85">
        <f t="shared" si="10"/>
        <v>0</v>
      </c>
      <c r="AT28" s="85"/>
      <c r="AU28" s="85"/>
      <c r="AV28" s="85"/>
      <c r="AW28" s="85"/>
      <c r="AX28" s="99">
        <f t="shared" si="11"/>
        <v>0</v>
      </c>
      <c r="AY28" s="98"/>
      <c r="AZ28" s="98"/>
      <c r="BA28" s="98"/>
      <c r="BB28" s="98"/>
      <c r="BC28" s="92"/>
      <c r="BD28" s="18"/>
    </row>
    <row r="29" spans="1:56" ht="15" customHeight="1">
      <c r="A29" s="53">
        <v>23</v>
      </c>
      <c r="B29" s="139">
        <f>'（物流事業者用）特性等証明'!B31</f>
        <v>0</v>
      </c>
      <c r="C29" s="139"/>
      <c r="D29" s="142">
        <f>IF(AND(OR('（物流事業者用）特性等証明'!AB31=0,'（物流事業者用）特性等証明'!AB31=""),OR('（物流事業者用）特性等証明'!AF31=0,'（物流事業者用）特性等証明'!AF31="")),'（物流事業者用）特性等証明'!X31,IF(OR('（物流事業者用）特性等証明'!AF31=0,'（物流事業者用）特性等証明'!AF31=""),'（物流事業者用）特性等証明'!AB31,'（物流事業者用）特性等証明'!AF31))</f>
        <v>0</v>
      </c>
      <c r="E29" s="143"/>
      <c r="F29" s="94"/>
      <c r="G29" s="94"/>
      <c r="H29" s="55">
        <f t="shared" si="0"/>
      </c>
      <c r="I29" s="134">
        <f>IF(AND('（物流事業者用）特性等証明'!X31&lt;&gt;0,'（物流事業者用）特性等証明'!X31&lt;&gt;""),0.893,IF(AND('（物流事業者用）特性等証明'!AB31&lt;&gt;0,'（物流事業者用）特性等証明'!AB31&lt;&gt;""),0.986,IF(AND('（物流事業者用）特性等証明'!AF31&lt;&gt;0,'（物流事業者用）特性等証明'!AF31&lt;&gt;""),1.295,0)))</f>
        <v>0</v>
      </c>
      <c r="J29" s="134"/>
      <c r="K29" s="134"/>
      <c r="L29" s="56">
        <f t="shared" si="1"/>
      </c>
      <c r="M29" s="97">
        <f t="shared" si="2"/>
        <v>0</v>
      </c>
      <c r="N29" s="97"/>
      <c r="O29" s="97"/>
      <c r="P29" s="97"/>
      <c r="Q29" s="97"/>
      <c r="R29" s="138">
        <f>'（物流事業者用）特性等証明'!AJ31</f>
        <v>0</v>
      </c>
      <c r="S29" s="139"/>
      <c r="T29" s="140">
        <f>IF(OR(R29=0,R29=""),0,'（物流事業者用）特性等証明'!AZ31)</f>
        <v>0</v>
      </c>
      <c r="U29" s="141"/>
      <c r="V29" s="141"/>
      <c r="W29" s="141"/>
      <c r="X29" s="8">
        <f t="shared" si="3"/>
      </c>
      <c r="Y29" s="144">
        <f>IF(OR(T29=0,T29=""),0,'（物流事業者用）特性等証明'!U31)</f>
        <v>0</v>
      </c>
      <c r="Z29" s="144"/>
      <c r="AA29" s="144"/>
      <c r="AB29" s="13">
        <f t="shared" si="4"/>
      </c>
      <c r="AC29" s="94">
        <f t="shared" si="5"/>
        <v>0</v>
      </c>
      <c r="AD29" s="94"/>
      <c r="AE29" s="94"/>
      <c r="AF29" s="94"/>
      <c r="AG29" s="94"/>
      <c r="AH29" s="93">
        <f t="shared" si="6"/>
        <v>0</v>
      </c>
      <c r="AI29" s="94"/>
      <c r="AJ29" s="94"/>
      <c r="AK29" s="94"/>
      <c r="AL29" s="94"/>
      <c r="AM29" s="16">
        <f t="shared" si="7"/>
      </c>
      <c r="AN29" s="145">
        <f t="shared" si="8"/>
        <v>0</v>
      </c>
      <c r="AO29" s="145"/>
      <c r="AP29" s="145"/>
      <c r="AQ29" s="145"/>
      <c r="AR29" s="17">
        <f t="shared" si="9"/>
      </c>
      <c r="AS29" s="85">
        <f t="shared" si="10"/>
        <v>0</v>
      </c>
      <c r="AT29" s="85"/>
      <c r="AU29" s="85"/>
      <c r="AV29" s="85"/>
      <c r="AW29" s="85"/>
      <c r="AX29" s="99">
        <f t="shared" si="11"/>
        <v>0</v>
      </c>
      <c r="AY29" s="98"/>
      <c r="AZ29" s="98"/>
      <c r="BA29" s="98"/>
      <c r="BB29" s="98"/>
      <c r="BC29" s="92"/>
      <c r="BD29" s="18"/>
    </row>
    <row r="30" spans="1:56" ht="15" customHeight="1">
      <c r="A30" s="53">
        <v>24</v>
      </c>
      <c r="B30" s="139">
        <f>'（物流事業者用）特性等証明'!B32</f>
        <v>0</v>
      </c>
      <c r="C30" s="139"/>
      <c r="D30" s="142">
        <f>IF(AND(OR('（物流事業者用）特性等証明'!AB32=0,'（物流事業者用）特性等証明'!AB32=""),OR('（物流事業者用）特性等証明'!AF32=0,'（物流事業者用）特性等証明'!AF32="")),'（物流事業者用）特性等証明'!X32,IF(OR('（物流事業者用）特性等証明'!AF32=0,'（物流事業者用）特性等証明'!AF32=""),'（物流事業者用）特性等証明'!AB32,'（物流事業者用）特性等証明'!AF32))</f>
        <v>0</v>
      </c>
      <c r="E30" s="143"/>
      <c r="F30" s="94"/>
      <c r="G30" s="94"/>
      <c r="H30" s="55">
        <f t="shared" si="0"/>
      </c>
      <c r="I30" s="134">
        <f>IF(AND('（物流事業者用）特性等証明'!X32&lt;&gt;0,'（物流事業者用）特性等証明'!X32&lt;&gt;""),0.893,IF(AND('（物流事業者用）特性等証明'!AB32&lt;&gt;0,'（物流事業者用）特性等証明'!AB32&lt;&gt;""),0.986,IF(AND('（物流事業者用）特性等証明'!AF32&lt;&gt;0,'（物流事業者用）特性等証明'!AF32&lt;&gt;""),1.295,0)))</f>
        <v>0</v>
      </c>
      <c r="J30" s="134"/>
      <c r="K30" s="134"/>
      <c r="L30" s="56">
        <f t="shared" si="1"/>
      </c>
      <c r="M30" s="97">
        <f t="shared" si="2"/>
        <v>0</v>
      </c>
      <c r="N30" s="97"/>
      <c r="O30" s="97"/>
      <c r="P30" s="97"/>
      <c r="Q30" s="97"/>
      <c r="R30" s="138">
        <f>'（物流事業者用）特性等証明'!AJ32</f>
        <v>0</v>
      </c>
      <c r="S30" s="139"/>
      <c r="T30" s="140">
        <f>IF(OR(R30=0,R30=""),0,'（物流事業者用）特性等証明'!AZ32)</f>
        <v>0</v>
      </c>
      <c r="U30" s="141"/>
      <c r="V30" s="141"/>
      <c r="W30" s="141"/>
      <c r="X30" s="8">
        <f t="shared" si="3"/>
      </c>
      <c r="Y30" s="144">
        <f>IF(OR(T30=0,T30=""),0,'（物流事業者用）特性等証明'!U32)</f>
        <v>0</v>
      </c>
      <c r="Z30" s="144"/>
      <c r="AA30" s="144"/>
      <c r="AB30" s="13">
        <f t="shared" si="4"/>
      </c>
      <c r="AC30" s="94">
        <f t="shared" si="5"/>
        <v>0</v>
      </c>
      <c r="AD30" s="94"/>
      <c r="AE30" s="94"/>
      <c r="AF30" s="94"/>
      <c r="AG30" s="94"/>
      <c r="AH30" s="93">
        <f t="shared" si="6"/>
        <v>0</v>
      </c>
      <c r="AI30" s="94"/>
      <c r="AJ30" s="94"/>
      <c r="AK30" s="94"/>
      <c r="AL30" s="94"/>
      <c r="AM30" s="16">
        <f t="shared" si="7"/>
      </c>
      <c r="AN30" s="145">
        <f t="shared" si="8"/>
        <v>0</v>
      </c>
      <c r="AO30" s="145"/>
      <c r="AP30" s="145"/>
      <c r="AQ30" s="145"/>
      <c r="AR30" s="17">
        <f t="shared" si="9"/>
      </c>
      <c r="AS30" s="85">
        <f t="shared" si="10"/>
        <v>0</v>
      </c>
      <c r="AT30" s="85"/>
      <c r="AU30" s="85"/>
      <c r="AV30" s="85"/>
      <c r="AW30" s="85"/>
      <c r="AX30" s="99">
        <f t="shared" si="11"/>
        <v>0</v>
      </c>
      <c r="AY30" s="98"/>
      <c r="AZ30" s="98"/>
      <c r="BA30" s="98"/>
      <c r="BB30" s="98"/>
      <c r="BC30" s="92"/>
      <c r="BD30" s="18"/>
    </row>
    <row r="31" spans="1:56" ht="15" customHeight="1">
      <c r="A31" s="53">
        <v>25</v>
      </c>
      <c r="B31" s="139">
        <f>'（物流事業者用）特性等証明'!B33</f>
        <v>0</v>
      </c>
      <c r="C31" s="139"/>
      <c r="D31" s="142">
        <f>IF(AND(OR('（物流事業者用）特性等証明'!AB33=0,'（物流事業者用）特性等証明'!AB33=""),OR('（物流事業者用）特性等証明'!AF33=0,'（物流事業者用）特性等証明'!AF33="")),'（物流事業者用）特性等証明'!X33,IF(OR('（物流事業者用）特性等証明'!AF33=0,'（物流事業者用）特性等証明'!AF33=""),'（物流事業者用）特性等証明'!AB33,'（物流事業者用）特性等証明'!AF33))</f>
        <v>0</v>
      </c>
      <c r="E31" s="143"/>
      <c r="F31" s="94"/>
      <c r="G31" s="94"/>
      <c r="H31" s="55">
        <f t="shared" si="0"/>
      </c>
      <c r="I31" s="134">
        <f>IF(AND('（物流事業者用）特性等証明'!X33&lt;&gt;0,'（物流事業者用）特性等証明'!X33&lt;&gt;""),0.893,IF(AND('（物流事業者用）特性等証明'!AB33&lt;&gt;0,'（物流事業者用）特性等証明'!AB33&lt;&gt;""),0.986,IF(AND('（物流事業者用）特性等証明'!AF33&lt;&gt;0,'（物流事業者用）特性等証明'!AF33&lt;&gt;""),1.295,0)))</f>
        <v>0</v>
      </c>
      <c r="J31" s="134"/>
      <c r="K31" s="134"/>
      <c r="L31" s="56">
        <f t="shared" si="1"/>
      </c>
      <c r="M31" s="97">
        <f t="shared" si="2"/>
        <v>0</v>
      </c>
      <c r="N31" s="97"/>
      <c r="O31" s="97"/>
      <c r="P31" s="97"/>
      <c r="Q31" s="97"/>
      <c r="R31" s="138">
        <f>'（物流事業者用）特性等証明'!AJ33</f>
        <v>0</v>
      </c>
      <c r="S31" s="139"/>
      <c r="T31" s="140">
        <f>IF(OR(R31=0,R31=""),0,'（物流事業者用）特性等証明'!AZ33)</f>
        <v>0</v>
      </c>
      <c r="U31" s="141"/>
      <c r="V31" s="141"/>
      <c r="W31" s="141"/>
      <c r="X31" s="8">
        <f t="shared" si="3"/>
      </c>
      <c r="Y31" s="144">
        <f>IF(OR(T31=0,T31=""),0,'（物流事業者用）特性等証明'!U33)</f>
        <v>0</v>
      </c>
      <c r="Z31" s="144"/>
      <c r="AA31" s="144"/>
      <c r="AB31" s="13">
        <f t="shared" si="4"/>
      </c>
      <c r="AC31" s="94">
        <f t="shared" si="5"/>
        <v>0</v>
      </c>
      <c r="AD31" s="94"/>
      <c r="AE31" s="94"/>
      <c r="AF31" s="94"/>
      <c r="AG31" s="94"/>
      <c r="AH31" s="93">
        <f t="shared" si="6"/>
        <v>0</v>
      </c>
      <c r="AI31" s="94"/>
      <c r="AJ31" s="94"/>
      <c r="AK31" s="94"/>
      <c r="AL31" s="94"/>
      <c r="AM31" s="16">
        <f t="shared" si="7"/>
      </c>
      <c r="AN31" s="145">
        <f t="shared" si="8"/>
        <v>0</v>
      </c>
      <c r="AO31" s="145"/>
      <c r="AP31" s="145"/>
      <c r="AQ31" s="145"/>
      <c r="AR31" s="17">
        <f t="shared" si="9"/>
      </c>
      <c r="AS31" s="85">
        <f t="shared" si="10"/>
        <v>0</v>
      </c>
      <c r="AT31" s="85"/>
      <c r="AU31" s="85"/>
      <c r="AV31" s="85"/>
      <c r="AW31" s="85"/>
      <c r="AX31" s="99">
        <f t="shared" si="11"/>
        <v>0</v>
      </c>
      <c r="AY31" s="98"/>
      <c r="AZ31" s="98"/>
      <c r="BA31" s="98"/>
      <c r="BB31" s="98"/>
      <c r="BC31" s="92"/>
      <c r="BD31" s="18"/>
    </row>
    <row r="32" spans="1:56" ht="15" customHeight="1">
      <c r="A32" s="53">
        <v>26</v>
      </c>
      <c r="B32" s="139">
        <f>'（物流事業者用）特性等証明'!B34</f>
        <v>0</v>
      </c>
      <c r="C32" s="139"/>
      <c r="D32" s="142">
        <f>IF(AND(OR('（物流事業者用）特性等証明'!AB34=0,'（物流事業者用）特性等証明'!AB34=""),OR('（物流事業者用）特性等証明'!AF34=0,'（物流事業者用）特性等証明'!AF34="")),'（物流事業者用）特性等証明'!X34,IF(OR('（物流事業者用）特性等証明'!AF34=0,'（物流事業者用）特性等証明'!AF34=""),'（物流事業者用）特性等証明'!AB34,'（物流事業者用）特性等証明'!AF34))</f>
        <v>0</v>
      </c>
      <c r="E32" s="143"/>
      <c r="F32" s="94"/>
      <c r="G32" s="94"/>
      <c r="H32" s="55">
        <f t="shared" si="0"/>
      </c>
      <c r="I32" s="134">
        <f>IF(AND('（物流事業者用）特性等証明'!X34&lt;&gt;0,'（物流事業者用）特性等証明'!X34&lt;&gt;""),0.893,IF(AND('（物流事業者用）特性等証明'!AB34&lt;&gt;0,'（物流事業者用）特性等証明'!AB34&lt;&gt;""),0.986,IF(AND('（物流事業者用）特性等証明'!AF34&lt;&gt;0,'（物流事業者用）特性等証明'!AF34&lt;&gt;""),1.295,0)))</f>
        <v>0</v>
      </c>
      <c r="J32" s="134"/>
      <c r="K32" s="134"/>
      <c r="L32" s="56">
        <f t="shared" si="1"/>
      </c>
      <c r="M32" s="97">
        <f t="shared" si="2"/>
        <v>0</v>
      </c>
      <c r="N32" s="97"/>
      <c r="O32" s="97"/>
      <c r="P32" s="97"/>
      <c r="Q32" s="97"/>
      <c r="R32" s="138">
        <f>'（物流事業者用）特性等証明'!AJ34</f>
        <v>0</v>
      </c>
      <c r="S32" s="139"/>
      <c r="T32" s="140">
        <f>IF(OR(R32=0,R32=""),0,'（物流事業者用）特性等証明'!AZ34)</f>
        <v>0</v>
      </c>
      <c r="U32" s="141"/>
      <c r="V32" s="141"/>
      <c r="W32" s="141"/>
      <c r="X32" s="8">
        <f t="shared" si="3"/>
      </c>
      <c r="Y32" s="144">
        <f>IF(OR(T32=0,T32=""),0,'（物流事業者用）特性等証明'!U34)</f>
        <v>0</v>
      </c>
      <c r="Z32" s="144"/>
      <c r="AA32" s="144"/>
      <c r="AB32" s="13">
        <f t="shared" si="4"/>
      </c>
      <c r="AC32" s="94">
        <f t="shared" si="5"/>
        <v>0</v>
      </c>
      <c r="AD32" s="94"/>
      <c r="AE32" s="94"/>
      <c r="AF32" s="94"/>
      <c r="AG32" s="94"/>
      <c r="AH32" s="93">
        <f t="shared" si="6"/>
        <v>0</v>
      </c>
      <c r="AI32" s="94"/>
      <c r="AJ32" s="94"/>
      <c r="AK32" s="94"/>
      <c r="AL32" s="94"/>
      <c r="AM32" s="16">
        <f t="shared" si="7"/>
      </c>
      <c r="AN32" s="145">
        <f t="shared" si="8"/>
        <v>0</v>
      </c>
      <c r="AO32" s="145"/>
      <c r="AP32" s="145"/>
      <c r="AQ32" s="145"/>
      <c r="AR32" s="17">
        <f t="shared" si="9"/>
      </c>
      <c r="AS32" s="85">
        <f t="shared" si="10"/>
        <v>0</v>
      </c>
      <c r="AT32" s="85"/>
      <c r="AU32" s="85"/>
      <c r="AV32" s="85"/>
      <c r="AW32" s="85"/>
      <c r="AX32" s="99">
        <f t="shared" si="11"/>
        <v>0</v>
      </c>
      <c r="AY32" s="98"/>
      <c r="AZ32" s="98"/>
      <c r="BA32" s="98"/>
      <c r="BB32" s="98"/>
      <c r="BC32" s="92"/>
      <c r="BD32" s="18"/>
    </row>
    <row r="33" spans="1:56" ht="15" customHeight="1">
      <c r="A33" s="53">
        <v>27</v>
      </c>
      <c r="B33" s="139">
        <f>'（物流事業者用）特性等証明'!B35</f>
        <v>0</v>
      </c>
      <c r="C33" s="139"/>
      <c r="D33" s="142">
        <f>IF(AND(OR('（物流事業者用）特性等証明'!AB35=0,'（物流事業者用）特性等証明'!AB35=""),OR('（物流事業者用）特性等証明'!AF35=0,'（物流事業者用）特性等証明'!AF35="")),'（物流事業者用）特性等証明'!X35,IF(OR('（物流事業者用）特性等証明'!AF35=0,'（物流事業者用）特性等証明'!AF35=""),'（物流事業者用）特性等証明'!AB35,'（物流事業者用）特性等証明'!AF35))</f>
        <v>0</v>
      </c>
      <c r="E33" s="143"/>
      <c r="F33" s="94"/>
      <c r="G33" s="94"/>
      <c r="H33" s="55">
        <f t="shared" si="0"/>
      </c>
      <c r="I33" s="134">
        <f>IF(AND('（物流事業者用）特性等証明'!X35&lt;&gt;0,'（物流事業者用）特性等証明'!X35&lt;&gt;""),0.893,IF(AND('（物流事業者用）特性等証明'!AB35&lt;&gt;0,'（物流事業者用）特性等証明'!AB35&lt;&gt;""),0.986,IF(AND('（物流事業者用）特性等証明'!AF35&lt;&gt;0,'（物流事業者用）特性等証明'!AF35&lt;&gt;""),1.295,0)))</f>
        <v>0</v>
      </c>
      <c r="J33" s="134"/>
      <c r="K33" s="134"/>
      <c r="L33" s="56">
        <f t="shared" si="1"/>
      </c>
      <c r="M33" s="97">
        <f t="shared" si="2"/>
        <v>0</v>
      </c>
      <c r="N33" s="97"/>
      <c r="O33" s="97"/>
      <c r="P33" s="97"/>
      <c r="Q33" s="97"/>
      <c r="R33" s="138">
        <f>'（物流事業者用）特性等証明'!AJ35</f>
        <v>0</v>
      </c>
      <c r="S33" s="139"/>
      <c r="T33" s="140">
        <f>IF(OR(R33=0,R33=""),0,'（物流事業者用）特性等証明'!AZ35)</f>
        <v>0</v>
      </c>
      <c r="U33" s="141"/>
      <c r="V33" s="141"/>
      <c r="W33" s="141"/>
      <c r="X33" s="8">
        <f t="shared" si="3"/>
      </c>
      <c r="Y33" s="144">
        <f>IF(OR(T33=0,T33=""),0,'（物流事業者用）特性等証明'!U35)</f>
        <v>0</v>
      </c>
      <c r="Z33" s="144"/>
      <c r="AA33" s="144"/>
      <c r="AB33" s="13">
        <f t="shared" si="4"/>
      </c>
      <c r="AC33" s="94">
        <f t="shared" si="5"/>
        <v>0</v>
      </c>
      <c r="AD33" s="94"/>
      <c r="AE33" s="94"/>
      <c r="AF33" s="94"/>
      <c r="AG33" s="94"/>
      <c r="AH33" s="93">
        <f t="shared" si="6"/>
        <v>0</v>
      </c>
      <c r="AI33" s="94"/>
      <c r="AJ33" s="94"/>
      <c r="AK33" s="94"/>
      <c r="AL33" s="94"/>
      <c r="AM33" s="16">
        <f t="shared" si="7"/>
      </c>
      <c r="AN33" s="145">
        <f t="shared" si="8"/>
        <v>0</v>
      </c>
      <c r="AO33" s="145"/>
      <c r="AP33" s="145"/>
      <c r="AQ33" s="145"/>
      <c r="AR33" s="17">
        <f t="shared" si="9"/>
      </c>
      <c r="AS33" s="85">
        <f t="shared" si="10"/>
        <v>0</v>
      </c>
      <c r="AT33" s="85"/>
      <c r="AU33" s="85"/>
      <c r="AV33" s="85"/>
      <c r="AW33" s="85"/>
      <c r="AX33" s="99">
        <f t="shared" si="11"/>
        <v>0</v>
      </c>
      <c r="AY33" s="98"/>
      <c r="AZ33" s="98"/>
      <c r="BA33" s="98"/>
      <c r="BB33" s="98"/>
      <c r="BC33" s="92"/>
      <c r="BD33" s="18"/>
    </row>
    <row r="34" spans="1:56" ht="15" customHeight="1">
      <c r="A34" s="53">
        <v>28</v>
      </c>
      <c r="B34" s="139">
        <f>'（物流事業者用）特性等証明'!B36</f>
        <v>0</v>
      </c>
      <c r="C34" s="139"/>
      <c r="D34" s="142">
        <f>IF(AND(OR('（物流事業者用）特性等証明'!AB36=0,'（物流事業者用）特性等証明'!AB36=""),OR('（物流事業者用）特性等証明'!AF36=0,'（物流事業者用）特性等証明'!AF36="")),'（物流事業者用）特性等証明'!X36,IF(OR('（物流事業者用）特性等証明'!AF36=0,'（物流事業者用）特性等証明'!AF36=""),'（物流事業者用）特性等証明'!AB36,'（物流事業者用）特性等証明'!AF36))</f>
        <v>0</v>
      </c>
      <c r="E34" s="143"/>
      <c r="F34" s="94"/>
      <c r="G34" s="94"/>
      <c r="H34" s="55">
        <f t="shared" si="0"/>
      </c>
      <c r="I34" s="134">
        <f>IF(AND('（物流事業者用）特性等証明'!X36&lt;&gt;0,'（物流事業者用）特性等証明'!X36&lt;&gt;""),0.893,IF(AND('（物流事業者用）特性等証明'!AB36&lt;&gt;0,'（物流事業者用）特性等証明'!AB36&lt;&gt;""),0.986,IF(AND('（物流事業者用）特性等証明'!AF36&lt;&gt;0,'（物流事業者用）特性等証明'!AF36&lt;&gt;""),1.295,0)))</f>
        <v>0</v>
      </c>
      <c r="J34" s="134"/>
      <c r="K34" s="134"/>
      <c r="L34" s="56">
        <f t="shared" si="1"/>
      </c>
      <c r="M34" s="97">
        <f t="shared" si="2"/>
        <v>0</v>
      </c>
      <c r="N34" s="97"/>
      <c r="O34" s="97"/>
      <c r="P34" s="97"/>
      <c r="Q34" s="97"/>
      <c r="R34" s="138">
        <f>'（物流事業者用）特性等証明'!AJ36</f>
        <v>0</v>
      </c>
      <c r="S34" s="139"/>
      <c r="T34" s="140">
        <f>IF(OR(R34=0,R34=""),0,'（物流事業者用）特性等証明'!AZ36)</f>
        <v>0</v>
      </c>
      <c r="U34" s="141"/>
      <c r="V34" s="141"/>
      <c r="W34" s="141"/>
      <c r="X34" s="8">
        <f t="shared" si="3"/>
      </c>
      <c r="Y34" s="144">
        <f>IF(OR(T34=0,T34=""),0,'（物流事業者用）特性等証明'!U36)</f>
        <v>0</v>
      </c>
      <c r="Z34" s="144"/>
      <c r="AA34" s="144"/>
      <c r="AB34" s="13">
        <f t="shared" si="4"/>
      </c>
      <c r="AC34" s="94">
        <f t="shared" si="5"/>
        <v>0</v>
      </c>
      <c r="AD34" s="94"/>
      <c r="AE34" s="94"/>
      <c r="AF34" s="94"/>
      <c r="AG34" s="94"/>
      <c r="AH34" s="93">
        <f t="shared" si="6"/>
        <v>0</v>
      </c>
      <c r="AI34" s="94"/>
      <c r="AJ34" s="94"/>
      <c r="AK34" s="94"/>
      <c r="AL34" s="94"/>
      <c r="AM34" s="16">
        <f t="shared" si="7"/>
      </c>
      <c r="AN34" s="145">
        <f t="shared" si="8"/>
        <v>0</v>
      </c>
      <c r="AO34" s="145"/>
      <c r="AP34" s="145"/>
      <c r="AQ34" s="145"/>
      <c r="AR34" s="17">
        <f t="shared" si="9"/>
      </c>
      <c r="AS34" s="85">
        <f t="shared" si="10"/>
        <v>0</v>
      </c>
      <c r="AT34" s="85"/>
      <c r="AU34" s="85"/>
      <c r="AV34" s="85"/>
      <c r="AW34" s="85"/>
      <c r="AX34" s="99">
        <f t="shared" si="11"/>
        <v>0</v>
      </c>
      <c r="AY34" s="98"/>
      <c r="AZ34" s="98"/>
      <c r="BA34" s="98"/>
      <c r="BB34" s="98"/>
      <c r="BC34" s="92"/>
      <c r="BD34" s="18"/>
    </row>
    <row r="35" spans="1:56" ht="15" customHeight="1">
      <c r="A35" s="53">
        <v>29</v>
      </c>
      <c r="B35" s="139">
        <f>'（物流事業者用）特性等証明'!B37</f>
        <v>0</v>
      </c>
      <c r="C35" s="139"/>
      <c r="D35" s="142">
        <f>IF(AND(OR('（物流事業者用）特性等証明'!AB37=0,'（物流事業者用）特性等証明'!AB37=""),OR('（物流事業者用）特性等証明'!AF37=0,'（物流事業者用）特性等証明'!AF37="")),'（物流事業者用）特性等証明'!X37,IF(OR('（物流事業者用）特性等証明'!AF37=0,'（物流事業者用）特性等証明'!AF37=""),'（物流事業者用）特性等証明'!AB37,'（物流事業者用）特性等証明'!AF37))</f>
        <v>0</v>
      </c>
      <c r="E35" s="143"/>
      <c r="F35" s="94"/>
      <c r="G35" s="94"/>
      <c r="H35" s="55">
        <f t="shared" si="0"/>
      </c>
      <c r="I35" s="134">
        <f>IF(AND('（物流事業者用）特性等証明'!X37&lt;&gt;0,'（物流事業者用）特性等証明'!X37&lt;&gt;""),0.893,IF(AND('（物流事業者用）特性等証明'!AB37&lt;&gt;0,'（物流事業者用）特性等証明'!AB37&lt;&gt;""),0.986,IF(AND('（物流事業者用）特性等証明'!AF37&lt;&gt;0,'（物流事業者用）特性等証明'!AF37&lt;&gt;""),1.295,0)))</f>
        <v>0</v>
      </c>
      <c r="J35" s="134"/>
      <c r="K35" s="134"/>
      <c r="L35" s="56">
        <f t="shared" si="1"/>
      </c>
      <c r="M35" s="97">
        <f t="shared" si="2"/>
        <v>0</v>
      </c>
      <c r="N35" s="97"/>
      <c r="O35" s="97"/>
      <c r="P35" s="97"/>
      <c r="Q35" s="97"/>
      <c r="R35" s="138">
        <f>'（物流事業者用）特性等証明'!AJ37</f>
        <v>0</v>
      </c>
      <c r="S35" s="139"/>
      <c r="T35" s="140">
        <f>IF(OR(R35=0,R35=""),0,'（物流事業者用）特性等証明'!AZ37)</f>
        <v>0</v>
      </c>
      <c r="U35" s="141"/>
      <c r="V35" s="141"/>
      <c r="W35" s="141"/>
      <c r="X35" s="8">
        <f t="shared" si="3"/>
      </c>
      <c r="Y35" s="144">
        <f>IF(OR(T35=0,T35=""),0,'（物流事業者用）特性等証明'!U37)</f>
        <v>0</v>
      </c>
      <c r="Z35" s="144"/>
      <c r="AA35" s="144"/>
      <c r="AB35" s="13">
        <f t="shared" si="4"/>
      </c>
      <c r="AC35" s="94">
        <f t="shared" si="5"/>
        <v>0</v>
      </c>
      <c r="AD35" s="94"/>
      <c r="AE35" s="94"/>
      <c r="AF35" s="94"/>
      <c r="AG35" s="94"/>
      <c r="AH35" s="93">
        <f t="shared" si="6"/>
        <v>0</v>
      </c>
      <c r="AI35" s="94"/>
      <c r="AJ35" s="94"/>
      <c r="AK35" s="94"/>
      <c r="AL35" s="94"/>
      <c r="AM35" s="16">
        <f t="shared" si="7"/>
      </c>
      <c r="AN35" s="145">
        <f t="shared" si="8"/>
        <v>0</v>
      </c>
      <c r="AO35" s="145"/>
      <c r="AP35" s="145"/>
      <c r="AQ35" s="145"/>
      <c r="AR35" s="17">
        <f t="shared" si="9"/>
      </c>
      <c r="AS35" s="85">
        <f t="shared" si="10"/>
        <v>0</v>
      </c>
      <c r="AT35" s="85"/>
      <c r="AU35" s="85"/>
      <c r="AV35" s="85"/>
      <c r="AW35" s="85"/>
      <c r="AX35" s="99">
        <f t="shared" si="11"/>
        <v>0</v>
      </c>
      <c r="AY35" s="98"/>
      <c r="AZ35" s="98"/>
      <c r="BA35" s="98"/>
      <c r="BB35" s="98"/>
      <c r="BC35" s="92"/>
      <c r="BD35" s="18"/>
    </row>
    <row r="36" spans="1:56" ht="15" customHeight="1">
      <c r="A36" s="53">
        <v>30</v>
      </c>
      <c r="B36" s="139">
        <f>'（物流事業者用）特性等証明'!B38</f>
        <v>0</v>
      </c>
      <c r="C36" s="139"/>
      <c r="D36" s="142">
        <f>IF(AND(OR('（物流事業者用）特性等証明'!AB38=0,'（物流事業者用）特性等証明'!AB38=""),OR('（物流事業者用）特性等証明'!AF38=0,'（物流事業者用）特性等証明'!AF38="")),'（物流事業者用）特性等証明'!X38,IF(OR('（物流事業者用）特性等証明'!AF38=0,'（物流事業者用）特性等証明'!AF38=""),'（物流事業者用）特性等証明'!AB38,'（物流事業者用）特性等証明'!AF38))</f>
        <v>0</v>
      </c>
      <c r="E36" s="143"/>
      <c r="F36" s="94"/>
      <c r="G36" s="94"/>
      <c r="H36" s="55">
        <f t="shared" si="0"/>
      </c>
      <c r="I36" s="134">
        <f>IF(AND('（物流事業者用）特性等証明'!X38&lt;&gt;0,'（物流事業者用）特性等証明'!X38&lt;&gt;""),0.893,IF(AND('（物流事業者用）特性等証明'!AB38&lt;&gt;0,'（物流事業者用）特性等証明'!AB38&lt;&gt;""),0.986,IF(AND('（物流事業者用）特性等証明'!AF38&lt;&gt;0,'（物流事業者用）特性等証明'!AF38&lt;&gt;""),1.295,0)))</f>
        <v>0</v>
      </c>
      <c r="J36" s="134"/>
      <c r="K36" s="134"/>
      <c r="L36" s="56">
        <f t="shared" si="1"/>
      </c>
      <c r="M36" s="97">
        <f t="shared" si="2"/>
        <v>0</v>
      </c>
      <c r="N36" s="97"/>
      <c r="O36" s="97"/>
      <c r="P36" s="97"/>
      <c r="Q36" s="97"/>
      <c r="R36" s="138">
        <f>'（物流事業者用）特性等証明'!AJ38</f>
        <v>0</v>
      </c>
      <c r="S36" s="139"/>
      <c r="T36" s="140">
        <f>IF(OR(R36=0,R36=""),0,'（物流事業者用）特性等証明'!AZ38)</f>
        <v>0</v>
      </c>
      <c r="U36" s="141"/>
      <c r="V36" s="141"/>
      <c r="W36" s="141"/>
      <c r="X36" s="8">
        <f t="shared" si="3"/>
      </c>
      <c r="Y36" s="144">
        <f>IF(OR(T36=0,T36=""),0,'（物流事業者用）特性等証明'!U38)</f>
        <v>0</v>
      </c>
      <c r="Z36" s="144"/>
      <c r="AA36" s="144"/>
      <c r="AB36" s="13">
        <f t="shared" si="4"/>
      </c>
      <c r="AC36" s="94">
        <f t="shared" si="5"/>
        <v>0</v>
      </c>
      <c r="AD36" s="94"/>
      <c r="AE36" s="94"/>
      <c r="AF36" s="94"/>
      <c r="AG36" s="94"/>
      <c r="AH36" s="93">
        <f t="shared" si="6"/>
        <v>0</v>
      </c>
      <c r="AI36" s="94"/>
      <c r="AJ36" s="94"/>
      <c r="AK36" s="94"/>
      <c r="AL36" s="94"/>
      <c r="AM36" s="16">
        <f t="shared" si="7"/>
      </c>
      <c r="AN36" s="145">
        <f t="shared" si="8"/>
        <v>0</v>
      </c>
      <c r="AO36" s="145"/>
      <c r="AP36" s="145"/>
      <c r="AQ36" s="145"/>
      <c r="AR36" s="17">
        <f t="shared" si="9"/>
      </c>
      <c r="AS36" s="85">
        <f t="shared" si="10"/>
        <v>0</v>
      </c>
      <c r="AT36" s="85"/>
      <c r="AU36" s="85"/>
      <c r="AV36" s="85"/>
      <c r="AW36" s="85"/>
      <c r="AX36" s="99">
        <f t="shared" si="11"/>
        <v>0</v>
      </c>
      <c r="AY36" s="98"/>
      <c r="AZ36" s="98"/>
      <c r="BA36" s="98"/>
      <c r="BB36" s="98"/>
      <c r="BC36" s="92"/>
      <c r="BD36" s="18"/>
    </row>
    <row r="37" spans="1:56" s="58" customFormat="1" ht="15" customHeight="1">
      <c r="A37" s="57"/>
      <c r="L37" s="9" t="s">
        <v>2</v>
      </c>
      <c r="M37" s="96">
        <f>SUM(M7:P36)</f>
        <v>2.431476</v>
      </c>
      <c r="N37" s="97"/>
      <c r="O37" s="97"/>
      <c r="P37" s="97"/>
      <c r="Q37" s="84"/>
      <c r="T37" s="19"/>
      <c r="U37" s="19"/>
      <c r="V37" s="19"/>
      <c r="W37" s="12"/>
      <c r="X37" s="12"/>
      <c r="Y37" s="12"/>
      <c r="Z37" s="12"/>
      <c r="AA37" s="12"/>
      <c r="AB37" s="9" t="s">
        <v>2</v>
      </c>
      <c r="AC37" s="93">
        <f>SUM(AC7:AG36)</f>
        <v>3597.2</v>
      </c>
      <c r="AD37" s="94"/>
      <c r="AE37" s="94"/>
      <c r="AF37" s="94"/>
      <c r="AG37" s="95"/>
      <c r="AH37" s="20"/>
      <c r="AI37" s="21"/>
      <c r="AJ37" s="21"/>
      <c r="AK37" s="21"/>
      <c r="AL37" s="21"/>
      <c r="AM37" s="21"/>
      <c r="AN37" s="21"/>
      <c r="AO37" s="21"/>
      <c r="AP37" s="21"/>
      <c r="AQ37" s="21"/>
      <c r="AR37" s="22" t="s">
        <v>2</v>
      </c>
      <c r="AS37" s="96">
        <f>SUM(AS7:AW36)</f>
        <v>0.8597308</v>
      </c>
      <c r="AT37" s="97"/>
      <c r="AU37" s="97"/>
      <c r="AV37" s="97"/>
      <c r="AW37" s="97"/>
      <c r="AX37" s="91">
        <f>SUM(AX7:BC36)</f>
        <v>1.5717452</v>
      </c>
      <c r="AY37" s="97"/>
      <c r="AZ37" s="97"/>
      <c r="BA37" s="97"/>
      <c r="BB37" s="97"/>
      <c r="BC37" s="84"/>
      <c r="BD37" s="59"/>
    </row>
  </sheetData>
  <sheetProtection/>
  <mergeCells count="398">
    <mergeCell ref="AN33:AQ33"/>
    <mergeCell ref="AC28:AG28"/>
    <mergeCell ref="AC29:AG29"/>
    <mergeCell ref="T6:W6"/>
    <mergeCell ref="X5:X6"/>
    <mergeCell ref="Y5:AA5"/>
    <mergeCell ref="AB5:AB6"/>
    <mergeCell ref="T5:W5"/>
    <mergeCell ref="Y31:AA31"/>
    <mergeCell ref="T31:W31"/>
    <mergeCell ref="AN25:AQ25"/>
    <mergeCell ref="AN26:AQ26"/>
    <mergeCell ref="AS5:AW5"/>
    <mergeCell ref="T33:W33"/>
    <mergeCell ref="Y33:AA33"/>
    <mergeCell ref="Y32:AA32"/>
    <mergeCell ref="AN27:AQ27"/>
    <mergeCell ref="AN28:AQ28"/>
    <mergeCell ref="AN29:AQ29"/>
    <mergeCell ref="AN32:AQ32"/>
    <mergeCell ref="T28:W28"/>
    <mergeCell ref="Y28:AA28"/>
    <mergeCell ref="T27:W27"/>
    <mergeCell ref="Y27:AA27"/>
    <mergeCell ref="AN20:AQ20"/>
    <mergeCell ref="Y21:AA21"/>
    <mergeCell ref="AN21:AQ21"/>
    <mergeCell ref="T24:W24"/>
    <mergeCell ref="Y24:AA24"/>
    <mergeCell ref="T22:W22"/>
    <mergeCell ref="Y22:AA22"/>
    <mergeCell ref="AN22:AQ22"/>
    <mergeCell ref="AN23:AQ23"/>
    <mergeCell ref="AN24:AQ24"/>
    <mergeCell ref="Y20:AA20"/>
    <mergeCell ref="Y18:AA18"/>
    <mergeCell ref="Y19:AA19"/>
    <mergeCell ref="Y14:AA14"/>
    <mergeCell ref="T19:W19"/>
    <mergeCell ref="AN8:AQ8"/>
    <mergeCell ref="AN12:AQ12"/>
    <mergeCell ref="AN13:AQ13"/>
    <mergeCell ref="AN16:AQ16"/>
    <mergeCell ref="AN17:AQ17"/>
    <mergeCell ref="AN18:AQ18"/>
    <mergeCell ref="AN19:AQ19"/>
    <mergeCell ref="T14:W14"/>
    <mergeCell ref="AN14:AQ14"/>
    <mergeCell ref="AN15:AQ15"/>
    <mergeCell ref="T17:W17"/>
    <mergeCell ref="Y17:AA17"/>
    <mergeCell ref="T16:W16"/>
    <mergeCell ref="Y16:AA16"/>
    <mergeCell ref="T15:W15"/>
    <mergeCell ref="Y15:AA15"/>
    <mergeCell ref="AS10:AW10"/>
    <mergeCell ref="AS11:AW11"/>
    <mergeCell ref="AS12:AW12"/>
    <mergeCell ref="AS13:AW13"/>
    <mergeCell ref="Y13:AA13"/>
    <mergeCell ref="AM5:AM6"/>
    <mergeCell ref="AN5:AQ5"/>
    <mergeCell ref="AN6:AQ6"/>
    <mergeCell ref="AN7:AQ7"/>
    <mergeCell ref="AH13:AL13"/>
    <mergeCell ref="AH10:AL10"/>
    <mergeCell ref="AH11:AL11"/>
    <mergeCell ref="AC10:AG10"/>
    <mergeCell ref="AC11:AG11"/>
    <mergeCell ref="T12:W12"/>
    <mergeCell ref="AN9:AQ9"/>
    <mergeCell ref="AN10:AQ10"/>
    <mergeCell ref="AN11:AQ11"/>
    <mergeCell ref="Y12:AA12"/>
    <mergeCell ref="Y9:AA9"/>
    <mergeCell ref="T10:W10"/>
    <mergeCell ref="Y10:AA10"/>
    <mergeCell ref="Y11:AA11"/>
    <mergeCell ref="AH12:AL12"/>
    <mergeCell ref="R15:S15"/>
    <mergeCell ref="R16:S16"/>
    <mergeCell ref="AH28:AL28"/>
    <mergeCell ref="T7:W7"/>
    <mergeCell ref="Y7:AA7"/>
    <mergeCell ref="T13:W13"/>
    <mergeCell ref="T8:W8"/>
    <mergeCell ref="Y8:AA8"/>
    <mergeCell ref="T9:W9"/>
    <mergeCell ref="AH7:AL7"/>
    <mergeCell ref="R28:S28"/>
    <mergeCell ref="R20:S20"/>
    <mergeCell ref="R21:S21"/>
    <mergeCell ref="R22:S22"/>
    <mergeCell ref="R23:S23"/>
    <mergeCell ref="R24:S24"/>
    <mergeCell ref="R25:S25"/>
    <mergeCell ref="R26:S26"/>
    <mergeCell ref="R27:S27"/>
    <mergeCell ref="R7:S7"/>
    <mergeCell ref="R8:S8"/>
    <mergeCell ref="R9:S9"/>
    <mergeCell ref="R10:S10"/>
    <mergeCell ref="B5:C5"/>
    <mergeCell ref="B6:C6"/>
    <mergeCell ref="B4:Q4"/>
    <mergeCell ref="R5:S5"/>
    <mergeCell ref="R6:S6"/>
    <mergeCell ref="R4:AW4"/>
    <mergeCell ref="AS6:AW6"/>
    <mergeCell ref="Y6:AA6"/>
    <mergeCell ref="AR5:AR6"/>
    <mergeCell ref="M5:Q5"/>
    <mergeCell ref="M26:Q26"/>
    <mergeCell ref="M27:Q27"/>
    <mergeCell ref="AH25:AL25"/>
    <mergeCell ref="AH26:AL26"/>
    <mergeCell ref="AH27:AL27"/>
    <mergeCell ref="AC25:AG25"/>
    <mergeCell ref="AC26:AG26"/>
    <mergeCell ref="AC27:AG27"/>
    <mergeCell ref="T26:W26"/>
    <mergeCell ref="Y26:AA26"/>
    <mergeCell ref="M11:Q11"/>
    <mergeCell ref="M24:Q24"/>
    <mergeCell ref="AH22:AL22"/>
    <mergeCell ref="AH23:AL23"/>
    <mergeCell ref="AH24:AL24"/>
    <mergeCell ref="AC24:AG24"/>
    <mergeCell ref="R11:S11"/>
    <mergeCell ref="R12:S12"/>
    <mergeCell ref="R13:S13"/>
    <mergeCell ref="R14:S14"/>
    <mergeCell ref="AH20:AL20"/>
    <mergeCell ref="AH21:AL21"/>
    <mergeCell ref="AC14:AG14"/>
    <mergeCell ref="AC15:AG15"/>
    <mergeCell ref="AC16:AG16"/>
    <mergeCell ref="AC17:AG17"/>
    <mergeCell ref="AH16:AL16"/>
    <mergeCell ref="AH17:AL17"/>
    <mergeCell ref="AH18:AL18"/>
    <mergeCell ref="AH19:AL19"/>
    <mergeCell ref="D9:G9"/>
    <mergeCell ref="AH14:AL14"/>
    <mergeCell ref="AH15:AL15"/>
    <mergeCell ref="D12:G12"/>
    <mergeCell ref="D13:G13"/>
    <mergeCell ref="I12:K12"/>
    <mergeCell ref="I13:K13"/>
    <mergeCell ref="D14:G14"/>
    <mergeCell ref="AC12:AG12"/>
    <mergeCell ref="AC13:AG13"/>
    <mergeCell ref="D15:G15"/>
    <mergeCell ref="T11:W11"/>
    <mergeCell ref="D8:G8"/>
    <mergeCell ref="D5:G6"/>
    <mergeCell ref="H5:H6"/>
    <mergeCell ref="D10:G10"/>
    <mergeCell ref="I10:K10"/>
    <mergeCell ref="I11:K11"/>
    <mergeCell ref="D11:G11"/>
    <mergeCell ref="D7:G7"/>
    <mergeCell ref="B16:C16"/>
    <mergeCell ref="D16:G16"/>
    <mergeCell ref="D17:G17"/>
    <mergeCell ref="D18:G18"/>
    <mergeCell ref="I8:K8"/>
    <mergeCell ref="I9:K9"/>
    <mergeCell ref="B23:C23"/>
    <mergeCell ref="B22:C22"/>
    <mergeCell ref="D23:G23"/>
    <mergeCell ref="D22:G22"/>
    <mergeCell ref="I16:K16"/>
    <mergeCell ref="I17:K17"/>
    <mergeCell ref="B15:C15"/>
    <mergeCell ref="B18:C18"/>
    <mergeCell ref="B7:C7"/>
    <mergeCell ref="B10:C10"/>
    <mergeCell ref="B13:C13"/>
    <mergeCell ref="B14:C14"/>
    <mergeCell ref="B8:C8"/>
    <mergeCell ref="B9:C9"/>
    <mergeCell ref="B12:C12"/>
    <mergeCell ref="B11:C11"/>
    <mergeCell ref="Y23:AA23"/>
    <mergeCell ref="T23:W23"/>
    <mergeCell ref="AC22:AG22"/>
    <mergeCell ref="AC23:AG23"/>
    <mergeCell ref="B25:C25"/>
    <mergeCell ref="B24:C24"/>
    <mergeCell ref="D24:G24"/>
    <mergeCell ref="I24:K24"/>
    <mergeCell ref="I25:K25"/>
    <mergeCell ref="B30:C30"/>
    <mergeCell ref="B31:C31"/>
    <mergeCell ref="D31:G31"/>
    <mergeCell ref="B32:C32"/>
    <mergeCell ref="D32:G32"/>
    <mergeCell ref="AX19:BC19"/>
    <mergeCell ref="AX18:BC18"/>
    <mergeCell ref="B27:C27"/>
    <mergeCell ref="B26:C26"/>
    <mergeCell ref="D25:G25"/>
    <mergeCell ref="Y25:AA25"/>
    <mergeCell ref="T25:W25"/>
    <mergeCell ref="M25:Q25"/>
    <mergeCell ref="D26:G26"/>
    <mergeCell ref="D27:G27"/>
    <mergeCell ref="AX24:BC24"/>
    <mergeCell ref="AX25:BC25"/>
    <mergeCell ref="AX26:BC26"/>
    <mergeCell ref="AS22:AW22"/>
    <mergeCell ref="AS23:AW23"/>
    <mergeCell ref="AS24:AW24"/>
    <mergeCell ref="AS25:AW25"/>
    <mergeCell ref="AS26:AW26"/>
    <mergeCell ref="B29:C29"/>
    <mergeCell ref="D28:G28"/>
    <mergeCell ref="B28:C28"/>
    <mergeCell ref="D29:G29"/>
    <mergeCell ref="AS31:AW31"/>
    <mergeCell ref="AX31:BC31"/>
    <mergeCell ref="R29:S29"/>
    <mergeCell ref="D30:G30"/>
    <mergeCell ref="T30:W30"/>
    <mergeCell ref="Y30:AA30"/>
    <mergeCell ref="AH29:AL29"/>
    <mergeCell ref="T29:W29"/>
    <mergeCell ref="Y29:AA29"/>
    <mergeCell ref="AC30:AG30"/>
    <mergeCell ref="AN30:AQ30"/>
    <mergeCell ref="AN31:AQ31"/>
    <mergeCell ref="R31:S31"/>
    <mergeCell ref="AC31:AG31"/>
    <mergeCell ref="R30:S30"/>
    <mergeCell ref="D35:G35"/>
    <mergeCell ref="D33:G33"/>
    <mergeCell ref="D34:G34"/>
    <mergeCell ref="R32:S32"/>
    <mergeCell ref="I35:K35"/>
    <mergeCell ref="M33:Q33"/>
    <mergeCell ref="M34:Q34"/>
    <mergeCell ref="M35:Q35"/>
    <mergeCell ref="T32:W32"/>
    <mergeCell ref="B33:C33"/>
    <mergeCell ref="AH34:AL34"/>
    <mergeCell ref="T34:W34"/>
    <mergeCell ref="Y34:AA34"/>
    <mergeCell ref="AC32:AG32"/>
    <mergeCell ref="AC33:AG33"/>
    <mergeCell ref="AC34:AG34"/>
    <mergeCell ref="I34:K34"/>
    <mergeCell ref="M32:Q32"/>
    <mergeCell ref="Y36:AA36"/>
    <mergeCell ref="AN34:AQ34"/>
    <mergeCell ref="AN35:AQ35"/>
    <mergeCell ref="B35:C35"/>
    <mergeCell ref="AH35:AL35"/>
    <mergeCell ref="T35:W35"/>
    <mergeCell ref="Y35:AA35"/>
    <mergeCell ref="AN36:AQ36"/>
    <mergeCell ref="AC35:AG35"/>
    <mergeCell ref="AC36:AG36"/>
    <mergeCell ref="D36:G36"/>
    <mergeCell ref="R36:S36"/>
    <mergeCell ref="T36:W36"/>
    <mergeCell ref="I36:K36"/>
    <mergeCell ref="M36:Q36"/>
    <mergeCell ref="AC18:AG18"/>
    <mergeCell ref="AC19:AG19"/>
    <mergeCell ref="AC20:AG20"/>
    <mergeCell ref="AC21:AG21"/>
    <mergeCell ref="T20:W20"/>
    <mergeCell ref="T21:W21"/>
    <mergeCell ref="B36:C36"/>
    <mergeCell ref="R33:S33"/>
    <mergeCell ref="R34:S34"/>
    <mergeCell ref="R35:S35"/>
    <mergeCell ref="B21:C21"/>
    <mergeCell ref="D20:G20"/>
    <mergeCell ref="B20:C20"/>
    <mergeCell ref="B34:C34"/>
    <mergeCell ref="T18:W18"/>
    <mergeCell ref="B19:C19"/>
    <mergeCell ref="B17:C17"/>
    <mergeCell ref="D21:G21"/>
    <mergeCell ref="R18:S18"/>
    <mergeCell ref="D19:G19"/>
    <mergeCell ref="I18:K18"/>
    <mergeCell ref="I19:K19"/>
    <mergeCell ref="I20:K20"/>
    <mergeCell ref="I21:K21"/>
    <mergeCell ref="M6:Q6"/>
    <mergeCell ref="M7:Q7"/>
    <mergeCell ref="R19:S19"/>
    <mergeCell ref="R17:S17"/>
    <mergeCell ref="M12:Q12"/>
    <mergeCell ref="M13:Q13"/>
    <mergeCell ref="M8:Q8"/>
    <mergeCell ref="M9:Q9"/>
    <mergeCell ref="M10:Q10"/>
    <mergeCell ref="M18:Q18"/>
    <mergeCell ref="I30:K30"/>
    <mergeCell ref="I31:K31"/>
    <mergeCell ref="I7:K7"/>
    <mergeCell ref="L5:L6"/>
    <mergeCell ref="I14:K14"/>
    <mergeCell ref="I15:K15"/>
    <mergeCell ref="I5:K5"/>
    <mergeCell ref="I6:K6"/>
    <mergeCell ref="I26:K26"/>
    <mergeCell ref="I27:K27"/>
    <mergeCell ref="M19:Q19"/>
    <mergeCell ref="I32:K32"/>
    <mergeCell ref="I33:K33"/>
    <mergeCell ref="I22:K22"/>
    <mergeCell ref="I23:K23"/>
    <mergeCell ref="M29:Q29"/>
    <mergeCell ref="M30:Q30"/>
    <mergeCell ref="M31:Q31"/>
    <mergeCell ref="I28:K28"/>
    <mergeCell ref="I29:K29"/>
    <mergeCell ref="M37:Q37"/>
    <mergeCell ref="M14:Q14"/>
    <mergeCell ref="M15:Q15"/>
    <mergeCell ref="M16:Q16"/>
    <mergeCell ref="M17:Q17"/>
    <mergeCell ref="M20:Q20"/>
    <mergeCell ref="M21:Q21"/>
    <mergeCell ref="M22:Q22"/>
    <mergeCell ref="M23:Q23"/>
    <mergeCell ref="M28:Q28"/>
    <mergeCell ref="AX9:BC9"/>
    <mergeCell ref="AH36:AL36"/>
    <mergeCell ref="AC5:AG5"/>
    <mergeCell ref="AC6:AG6"/>
    <mergeCell ref="AC7:AG7"/>
    <mergeCell ref="AH5:AL6"/>
    <mergeCell ref="AH30:AL30"/>
    <mergeCell ref="AH31:AL31"/>
    <mergeCell ref="AH32:AL32"/>
    <mergeCell ref="AH33:AL33"/>
    <mergeCell ref="AS7:AW7"/>
    <mergeCell ref="AC8:AG8"/>
    <mergeCell ref="AC9:AG9"/>
    <mergeCell ref="AS8:AW8"/>
    <mergeCell ref="AS9:AW9"/>
    <mergeCell ref="AH8:AL8"/>
    <mergeCell ref="AH9:AL9"/>
    <mergeCell ref="AS14:AW14"/>
    <mergeCell ref="AS15:AW15"/>
    <mergeCell ref="AS16:AW16"/>
    <mergeCell ref="AS17:AW17"/>
    <mergeCell ref="AS18:AW18"/>
    <mergeCell ref="AS19:AW19"/>
    <mergeCell ref="AS20:AW20"/>
    <mergeCell ref="AS21:AW21"/>
    <mergeCell ref="AS27:AW27"/>
    <mergeCell ref="AS28:AW28"/>
    <mergeCell ref="AS29:AW29"/>
    <mergeCell ref="AS30:AW30"/>
    <mergeCell ref="AS32:AW32"/>
    <mergeCell ref="AS33:AW33"/>
    <mergeCell ref="AS34:AW34"/>
    <mergeCell ref="AS35:AW35"/>
    <mergeCell ref="AX5:BC5"/>
    <mergeCell ref="AX6:BC6"/>
    <mergeCell ref="AX7:BC7"/>
    <mergeCell ref="AX8:BC8"/>
    <mergeCell ref="AX4:BC4"/>
    <mergeCell ref="A1:J2"/>
    <mergeCell ref="AL1:BC2"/>
    <mergeCell ref="K1:AK2"/>
    <mergeCell ref="AX10:BC10"/>
    <mergeCell ref="AX11:BC11"/>
    <mergeCell ref="AX12:BC12"/>
    <mergeCell ref="AX13:BC13"/>
    <mergeCell ref="AX14:BC14"/>
    <mergeCell ref="AX15:BC15"/>
    <mergeCell ref="AX16:BC16"/>
    <mergeCell ref="AX17:BC17"/>
    <mergeCell ref="AX20:BC20"/>
    <mergeCell ref="AX21:BC21"/>
    <mergeCell ref="AX22:BC22"/>
    <mergeCell ref="AX23:BC23"/>
    <mergeCell ref="AX27:BC27"/>
    <mergeCell ref="AX28:BC28"/>
    <mergeCell ref="AX29:BC29"/>
    <mergeCell ref="AX30:BC30"/>
    <mergeCell ref="AX32:BC32"/>
    <mergeCell ref="AX33:BC33"/>
    <mergeCell ref="AX34:BC34"/>
    <mergeCell ref="AX35:BC35"/>
    <mergeCell ref="AX36:BC36"/>
    <mergeCell ref="AC37:AG37"/>
    <mergeCell ref="AS37:AW37"/>
    <mergeCell ref="AX37:BC37"/>
    <mergeCell ref="AS36:AW36"/>
  </mergeCells>
  <conditionalFormatting sqref="AH7:AH36 AC7:AC36">
    <cfRule type="cellIs" priority="1" dxfId="2" operator="notBetween" stopIfTrue="1">
      <formula>0</formula>
      <formula>10000000000</formula>
    </cfRule>
  </conditionalFormatting>
  <printOptions horizontalCentered="1"/>
  <pageMargins left="0" right="0" top="0.7874015748031497" bottom="0"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tabColor indexed="12"/>
  </sheetPr>
  <dimension ref="A1:BC42"/>
  <sheetViews>
    <sheetView showGridLines="0" showZeros="0" view="pageBreakPreview" zoomScale="75" zoomScaleSheetLayoutView="75" workbookViewId="0" topLeftCell="A1">
      <pane ySplit="8" topLeftCell="BM9" activePane="bottomLeft" state="frozen"/>
      <selection pane="topLeft" activeCell="A1" sqref="A1:AM2"/>
      <selection pane="bottomLeft" activeCell="U47" sqref="U47"/>
    </sheetView>
  </sheetViews>
  <sheetFormatPr defaultColWidth="9.00390625" defaultRowHeight="15" customHeight="1"/>
  <cols>
    <col min="1" max="1" width="2.625" style="14" customWidth="1"/>
    <col min="2" max="16384" width="2.625" style="11" customWidth="1"/>
  </cols>
  <sheetData>
    <row r="1" spans="1:55" ht="15" customHeight="1">
      <c r="A1" s="193" t="s">
        <v>93</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row>
    <row r="2" spans="1:55" ht="15" customHeight="1">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row>
    <row r="3" spans="1:55" ht="15" customHeight="1">
      <c r="A3" s="201" t="s">
        <v>49</v>
      </c>
      <c r="B3" s="202"/>
      <c r="C3" s="202"/>
      <c r="D3" s="202"/>
      <c r="E3" s="202"/>
      <c r="F3" s="202"/>
      <c r="G3" s="202"/>
      <c r="H3" s="202"/>
      <c r="I3" s="202"/>
      <c r="J3" s="202"/>
      <c r="K3" s="202"/>
      <c r="L3" s="202"/>
      <c r="M3" s="202"/>
      <c r="N3" s="202"/>
      <c r="O3" s="202"/>
      <c r="P3" s="202"/>
      <c r="Q3" s="202"/>
      <c r="R3" s="202"/>
      <c r="S3" s="202"/>
      <c r="T3" s="202"/>
      <c r="U3" s="202"/>
      <c r="V3" s="202"/>
      <c r="W3" s="202"/>
      <c r="X3" s="157" t="s">
        <v>1</v>
      </c>
      <c r="Y3" s="157"/>
      <c r="Z3" s="205">
        <v>21</v>
      </c>
      <c r="AA3" s="157" t="s">
        <v>0</v>
      </c>
      <c r="AB3" s="205">
        <v>3</v>
      </c>
      <c r="AC3" s="157" t="s">
        <v>8</v>
      </c>
      <c r="AD3" s="205">
        <v>1</v>
      </c>
      <c r="AE3" s="157" t="s">
        <v>6</v>
      </c>
      <c r="AF3" s="194" t="s">
        <v>148</v>
      </c>
      <c r="AG3" s="195"/>
      <c r="AH3" s="195"/>
      <c r="AI3" s="195"/>
      <c r="AJ3" s="195"/>
      <c r="AK3" s="195"/>
      <c r="AL3" s="195"/>
      <c r="AM3" s="195"/>
      <c r="AN3" s="195"/>
      <c r="AO3" s="195"/>
      <c r="AP3" s="195"/>
      <c r="AQ3" s="195"/>
      <c r="AR3" s="195"/>
      <c r="AS3" s="195"/>
      <c r="AT3" s="195"/>
      <c r="AU3" s="80"/>
      <c r="AV3" s="199" t="s">
        <v>149</v>
      </c>
      <c r="AW3" s="199"/>
      <c r="AX3" s="199"/>
      <c r="AY3" s="199"/>
      <c r="AZ3" s="199"/>
      <c r="BA3" s="199"/>
      <c r="BB3" s="163" t="s">
        <v>14</v>
      </c>
      <c r="BC3" s="197"/>
    </row>
    <row r="4" spans="1:55" ht="15" customHeight="1">
      <c r="A4" s="203"/>
      <c r="B4" s="204"/>
      <c r="C4" s="204"/>
      <c r="D4" s="204"/>
      <c r="E4" s="204"/>
      <c r="F4" s="204"/>
      <c r="G4" s="204"/>
      <c r="H4" s="204"/>
      <c r="I4" s="204"/>
      <c r="J4" s="204"/>
      <c r="K4" s="204"/>
      <c r="L4" s="204"/>
      <c r="M4" s="204"/>
      <c r="N4" s="204"/>
      <c r="O4" s="204"/>
      <c r="P4" s="204"/>
      <c r="Q4" s="204"/>
      <c r="R4" s="204"/>
      <c r="S4" s="204"/>
      <c r="T4" s="204"/>
      <c r="U4" s="204"/>
      <c r="V4" s="204"/>
      <c r="W4" s="204"/>
      <c r="X4" s="156"/>
      <c r="Y4" s="156"/>
      <c r="Z4" s="206"/>
      <c r="AA4" s="156"/>
      <c r="AB4" s="206"/>
      <c r="AC4" s="156"/>
      <c r="AD4" s="206"/>
      <c r="AE4" s="156"/>
      <c r="AF4" s="196"/>
      <c r="AG4" s="196"/>
      <c r="AH4" s="196"/>
      <c r="AI4" s="196"/>
      <c r="AJ4" s="196"/>
      <c r="AK4" s="196"/>
      <c r="AL4" s="196"/>
      <c r="AM4" s="196"/>
      <c r="AN4" s="196"/>
      <c r="AO4" s="196"/>
      <c r="AP4" s="196"/>
      <c r="AQ4" s="196"/>
      <c r="AR4" s="196"/>
      <c r="AS4" s="196"/>
      <c r="AT4" s="196"/>
      <c r="AU4" s="81"/>
      <c r="AV4" s="200"/>
      <c r="AW4" s="200"/>
      <c r="AX4" s="200"/>
      <c r="AY4" s="200"/>
      <c r="AZ4" s="200"/>
      <c r="BA4" s="200"/>
      <c r="BB4" s="160"/>
      <c r="BC4" s="198"/>
    </row>
    <row r="5" spans="1:55" ht="9.75" customHeight="1">
      <c r="A5" s="26"/>
      <c r="B5" s="29"/>
      <c r="C5" s="29"/>
      <c r="D5" s="29"/>
      <c r="E5" s="29"/>
      <c r="F5" s="29"/>
      <c r="G5" s="29"/>
      <c r="H5" s="29"/>
      <c r="I5" s="29"/>
      <c r="J5" s="29"/>
      <c r="K5" s="29"/>
      <c r="L5" s="29"/>
      <c r="M5" s="29"/>
      <c r="N5" s="29"/>
      <c r="O5" s="29"/>
      <c r="P5" s="29"/>
      <c r="Q5" s="29"/>
      <c r="R5" s="29"/>
      <c r="S5" s="29"/>
      <c r="T5" s="29"/>
      <c r="U5" s="29"/>
      <c r="V5" s="29"/>
      <c r="W5" s="29"/>
      <c r="X5" s="30"/>
      <c r="Y5" s="30"/>
      <c r="Z5" s="31"/>
      <c r="AA5" s="32"/>
      <c r="AB5" s="31"/>
      <c r="AC5" s="30"/>
      <c r="AD5" s="31"/>
      <c r="AE5" s="30"/>
      <c r="AF5" s="33"/>
      <c r="AG5" s="33"/>
      <c r="AH5" s="33"/>
      <c r="AI5" s="33"/>
      <c r="AJ5" s="33"/>
      <c r="AK5" s="33"/>
      <c r="AL5" s="33"/>
      <c r="AM5" s="33"/>
      <c r="AN5" s="33"/>
      <c r="AO5" s="33"/>
      <c r="AP5" s="33"/>
      <c r="AQ5" s="33"/>
      <c r="AR5" s="33"/>
      <c r="AS5" s="33"/>
      <c r="AT5" s="33"/>
      <c r="AU5" s="33"/>
      <c r="AV5" s="33"/>
      <c r="AW5" s="33"/>
      <c r="AX5" s="33"/>
      <c r="AY5" s="33"/>
      <c r="AZ5" s="33"/>
      <c r="BA5" s="33"/>
      <c r="BB5" s="13"/>
      <c r="BC5" s="13"/>
    </row>
    <row r="6" spans="1:55" ht="15" customHeight="1">
      <c r="A6" s="25"/>
      <c r="B6" s="217" t="s">
        <v>39</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181"/>
      <c r="AJ6" s="218" t="s">
        <v>40</v>
      </c>
      <c r="AK6" s="217"/>
      <c r="AL6" s="217"/>
      <c r="AM6" s="217"/>
      <c r="AN6" s="217"/>
      <c r="AO6" s="217"/>
      <c r="AP6" s="217"/>
      <c r="AQ6" s="217"/>
      <c r="AR6" s="217"/>
      <c r="AS6" s="217"/>
      <c r="AT6" s="217"/>
      <c r="AU6" s="217"/>
      <c r="AV6" s="217"/>
      <c r="AW6" s="217"/>
      <c r="AX6" s="217"/>
      <c r="AY6" s="217"/>
      <c r="AZ6" s="217"/>
      <c r="BA6" s="217"/>
      <c r="BB6" s="217"/>
      <c r="BC6" s="217"/>
    </row>
    <row r="7" spans="2:55" ht="15" customHeight="1">
      <c r="B7" s="219" t="s">
        <v>53</v>
      </c>
      <c r="C7" s="220"/>
      <c r="D7" s="174" t="s">
        <v>55</v>
      </c>
      <c r="E7" s="161"/>
      <c r="F7" s="161"/>
      <c r="G7" s="175"/>
      <c r="H7" s="162" t="s">
        <v>42</v>
      </c>
      <c r="I7" s="163"/>
      <c r="J7" s="197"/>
      <c r="K7" s="174" t="s">
        <v>12</v>
      </c>
      <c r="L7" s="161"/>
      <c r="M7" s="161"/>
      <c r="N7" s="161"/>
      <c r="O7" s="161"/>
      <c r="P7" s="161"/>
      <c r="Q7" s="161"/>
      <c r="R7" s="161"/>
      <c r="S7" s="161"/>
      <c r="T7" s="175"/>
      <c r="U7" s="219" t="s">
        <v>44</v>
      </c>
      <c r="V7" s="157"/>
      <c r="W7" s="220"/>
      <c r="X7" s="183" t="s">
        <v>13</v>
      </c>
      <c r="Y7" s="184"/>
      <c r="Z7" s="184"/>
      <c r="AA7" s="184"/>
      <c r="AB7" s="184"/>
      <c r="AC7" s="184"/>
      <c r="AD7" s="184"/>
      <c r="AE7" s="184"/>
      <c r="AF7" s="184"/>
      <c r="AG7" s="184"/>
      <c r="AH7" s="184"/>
      <c r="AI7" s="184"/>
      <c r="AJ7" s="192" t="s">
        <v>53</v>
      </c>
      <c r="AK7" s="190"/>
      <c r="AL7" s="190" t="s">
        <v>55</v>
      </c>
      <c r="AM7" s="190"/>
      <c r="AN7" s="190"/>
      <c r="AO7" s="190"/>
      <c r="AP7" s="190" t="s">
        <v>12</v>
      </c>
      <c r="AQ7" s="190"/>
      <c r="AR7" s="190"/>
      <c r="AS7" s="190"/>
      <c r="AT7" s="190"/>
      <c r="AU7" s="190"/>
      <c r="AV7" s="190"/>
      <c r="AW7" s="190"/>
      <c r="AX7" s="190"/>
      <c r="AY7" s="190"/>
      <c r="AZ7" s="190" t="s">
        <v>46</v>
      </c>
      <c r="BA7" s="190"/>
      <c r="BB7" s="190"/>
      <c r="BC7" s="190"/>
    </row>
    <row r="8" spans="2:55" ht="15" customHeight="1">
      <c r="B8" s="179" t="s">
        <v>41</v>
      </c>
      <c r="C8" s="180"/>
      <c r="D8" s="176"/>
      <c r="E8" s="177"/>
      <c r="F8" s="177"/>
      <c r="G8" s="178"/>
      <c r="H8" s="159" t="s">
        <v>43</v>
      </c>
      <c r="I8" s="160"/>
      <c r="J8" s="198"/>
      <c r="K8" s="176"/>
      <c r="L8" s="177"/>
      <c r="M8" s="177"/>
      <c r="N8" s="177"/>
      <c r="O8" s="177"/>
      <c r="P8" s="177"/>
      <c r="Q8" s="177"/>
      <c r="R8" s="177"/>
      <c r="S8" s="177"/>
      <c r="T8" s="178"/>
      <c r="U8" s="179" t="s">
        <v>48</v>
      </c>
      <c r="V8" s="156"/>
      <c r="W8" s="180"/>
      <c r="X8" s="181" t="s">
        <v>81</v>
      </c>
      <c r="Y8" s="213"/>
      <c r="Z8" s="213"/>
      <c r="AA8" s="214"/>
      <c r="AB8" s="181" t="s">
        <v>45</v>
      </c>
      <c r="AC8" s="182"/>
      <c r="AD8" s="182"/>
      <c r="AE8" s="208"/>
      <c r="AF8" s="181" t="s">
        <v>82</v>
      </c>
      <c r="AG8" s="182"/>
      <c r="AH8" s="182"/>
      <c r="AI8" s="182"/>
      <c r="AJ8" s="191" t="s">
        <v>41</v>
      </c>
      <c r="AK8" s="188"/>
      <c r="AL8" s="188"/>
      <c r="AM8" s="188"/>
      <c r="AN8" s="188"/>
      <c r="AO8" s="188"/>
      <c r="AP8" s="188"/>
      <c r="AQ8" s="188"/>
      <c r="AR8" s="188"/>
      <c r="AS8" s="188"/>
      <c r="AT8" s="188"/>
      <c r="AU8" s="188"/>
      <c r="AV8" s="188"/>
      <c r="AW8" s="188"/>
      <c r="AX8" s="188"/>
      <c r="AY8" s="188"/>
      <c r="AZ8" s="188" t="s">
        <v>47</v>
      </c>
      <c r="BA8" s="188"/>
      <c r="BB8" s="188"/>
      <c r="BC8" s="188"/>
    </row>
    <row r="9" spans="1:55" ht="15" customHeight="1">
      <c r="A9" s="14">
        <v>1</v>
      </c>
      <c r="B9" s="164" t="s">
        <v>76</v>
      </c>
      <c r="C9" s="164"/>
      <c r="D9" s="173" t="s">
        <v>77</v>
      </c>
      <c r="E9" s="173"/>
      <c r="F9" s="173"/>
      <c r="G9" s="173"/>
      <c r="H9" s="169">
        <v>1990</v>
      </c>
      <c r="I9" s="169"/>
      <c r="J9" s="169"/>
      <c r="K9" s="170" t="s">
        <v>83</v>
      </c>
      <c r="L9" s="171"/>
      <c r="M9" s="171"/>
      <c r="N9" s="171"/>
      <c r="O9" s="171"/>
      <c r="P9" s="171"/>
      <c r="Q9" s="171"/>
      <c r="R9" s="171"/>
      <c r="S9" s="171"/>
      <c r="T9" s="172"/>
      <c r="U9" s="165">
        <v>782</v>
      </c>
      <c r="V9" s="165"/>
      <c r="W9" s="165"/>
      <c r="X9" s="166"/>
      <c r="Y9" s="167"/>
      <c r="Z9" s="167"/>
      <c r="AA9" s="168"/>
      <c r="AB9" s="166">
        <v>2.466</v>
      </c>
      <c r="AC9" s="167"/>
      <c r="AD9" s="167"/>
      <c r="AE9" s="168"/>
      <c r="AF9" s="166"/>
      <c r="AG9" s="167"/>
      <c r="AH9" s="167"/>
      <c r="AI9" s="167"/>
      <c r="AJ9" s="187" t="s">
        <v>78</v>
      </c>
      <c r="AK9" s="164"/>
      <c r="AL9" s="173" t="s">
        <v>77</v>
      </c>
      <c r="AM9" s="173"/>
      <c r="AN9" s="173"/>
      <c r="AO9" s="173"/>
      <c r="AP9" s="173" t="s">
        <v>79</v>
      </c>
      <c r="AQ9" s="173"/>
      <c r="AR9" s="173"/>
      <c r="AS9" s="173"/>
      <c r="AT9" s="173"/>
      <c r="AU9" s="173"/>
      <c r="AV9" s="173"/>
      <c r="AW9" s="173"/>
      <c r="AX9" s="173"/>
      <c r="AY9" s="173"/>
      <c r="AZ9" s="189">
        <v>4.6</v>
      </c>
      <c r="BA9" s="189"/>
      <c r="BB9" s="189"/>
      <c r="BC9" s="189"/>
    </row>
    <row r="10" spans="1:55" ht="15" customHeight="1">
      <c r="A10" s="14">
        <v>2</v>
      </c>
      <c r="B10" s="164"/>
      <c r="C10" s="164"/>
      <c r="D10" s="173"/>
      <c r="E10" s="173"/>
      <c r="F10" s="173"/>
      <c r="G10" s="173"/>
      <c r="H10" s="169"/>
      <c r="I10" s="169"/>
      <c r="J10" s="169"/>
      <c r="K10" s="170"/>
      <c r="L10" s="171"/>
      <c r="M10" s="171"/>
      <c r="N10" s="171"/>
      <c r="O10" s="171"/>
      <c r="P10" s="171"/>
      <c r="Q10" s="171"/>
      <c r="R10" s="171"/>
      <c r="S10" s="171"/>
      <c r="T10" s="172"/>
      <c r="U10" s="165"/>
      <c r="V10" s="165"/>
      <c r="W10" s="165"/>
      <c r="X10" s="166"/>
      <c r="Y10" s="167"/>
      <c r="Z10" s="167"/>
      <c r="AA10" s="168"/>
      <c r="AB10" s="166"/>
      <c r="AC10" s="167"/>
      <c r="AD10" s="167"/>
      <c r="AE10" s="168"/>
      <c r="AF10" s="166"/>
      <c r="AG10" s="167"/>
      <c r="AH10" s="167"/>
      <c r="AI10" s="167"/>
      <c r="AJ10" s="187"/>
      <c r="AK10" s="164"/>
      <c r="AL10" s="173"/>
      <c r="AM10" s="173"/>
      <c r="AN10" s="173"/>
      <c r="AO10" s="173"/>
      <c r="AP10" s="173"/>
      <c r="AQ10" s="173"/>
      <c r="AR10" s="173"/>
      <c r="AS10" s="173"/>
      <c r="AT10" s="173"/>
      <c r="AU10" s="173"/>
      <c r="AV10" s="173"/>
      <c r="AW10" s="173"/>
      <c r="AX10" s="173"/>
      <c r="AY10" s="173"/>
      <c r="AZ10" s="189"/>
      <c r="BA10" s="189"/>
      <c r="BB10" s="189"/>
      <c r="BC10" s="189"/>
    </row>
    <row r="11" spans="1:55" ht="15" customHeight="1">
      <c r="A11" s="14">
        <v>3</v>
      </c>
      <c r="B11" s="164"/>
      <c r="C11" s="164"/>
      <c r="D11" s="173"/>
      <c r="E11" s="173"/>
      <c r="F11" s="173"/>
      <c r="G11" s="173"/>
      <c r="H11" s="169"/>
      <c r="I11" s="169"/>
      <c r="J11" s="169"/>
      <c r="K11" s="170"/>
      <c r="L11" s="171"/>
      <c r="M11" s="171"/>
      <c r="N11" s="171"/>
      <c r="O11" s="171"/>
      <c r="P11" s="171"/>
      <c r="Q11" s="171"/>
      <c r="R11" s="171"/>
      <c r="S11" s="171"/>
      <c r="T11" s="172"/>
      <c r="U11" s="165"/>
      <c r="V11" s="165"/>
      <c r="W11" s="165"/>
      <c r="X11" s="166"/>
      <c r="Y11" s="167"/>
      <c r="Z11" s="167"/>
      <c r="AA11" s="168"/>
      <c r="AB11" s="166"/>
      <c r="AC11" s="167"/>
      <c r="AD11" s="167"/>
      <c r="AE11" s="168"/>
      <c r="AF11" s="166"/>
      <c r="AG11" s="167"/>
      <c r="AH11" s="167"/>
      <c r="AI11" s="168"/>
      <c r="AJ11" s="187"/>
      <c r="AK11" s="164"/>
      <c r="AL11" s="173"/>
      <c r="AM11" s="173"/>
      <c r="AN11" s="173"/>
      <c r="AO11" s="173"/>
      <c r="AP11" s="173"/>
      <c r="AQ11" s="173"/>
      <c r="AR11" s="173"/>
      <c r="AS11" s="173"/>
      <c r="AT11" s="173"/>
      <c r="AU11" s="173"/>
      <c r="AV11" s="173"/>
      <c r="AW11" s="173"/>
      <c r="AX11" s="173"/>
      <c r="AY11" s="173"/>
      <c r="AZ11" s="189"/>
      <c r="BA11" s="189"/>
      <c r="BB11" s="189"/>
      <c r="BC11" s="189"/>
    </row>
    <row r="12" spans="1:55" ht="15" customHeight="1">
      <c r="A12" s="14">
        <v>4</v>
      </c>
      <c r="B12" s="164"/>
      <c r="C12" s="164"/>
      <c r="D12" s="173"/>
      <c r="E12" s="173"/>
      <c r="F12" s="173"/>
      <c r="G12" s="173"/>
      <c r="H12" s="169"/>
      <c r="I12" s="169"/>
      <c r="J12" s="169"/>
      <c r="K12" s="170"/>
      <c r="L12" s="171"/>
      <c r="M12" s="171"/>
      <c r="N12" s="171"/>
      <c r="O12" s="171"/>
      <c r="P12" s="171"/>
      <c r="Q12" s="171"/>
      <c r="R12" s="171"/>
      <c r="S12" s="171"/>
      <c r="T12" s="172"/>
      <c r="U12" s="165"/>
      <c r="V12" s="165"/>
      <c r="W12" s="165"/>
      <c r="X12" s="166"/>
      <c r="Y12" s="167"/>
      <c r="Z12" s="167"/>
      <c r="AA12" s="168"/>
      <c r="AB12" s="166"/>
      <c r="AC12" s="167"/>
      <c r="AD12" s="167"/>
      <c r="AE12" s="168"/>
      <c r="AF12" s="166"/>
      <c r="AG12" s="167"/>
      <c r="AH12" s="167"/>
      <c r="AI12" s="167"/>
      <c r="AJ12" s="187"/>
      <c r="AK12" s="164"/>
      <c r="AL12" s="173"/>
      <c r="AM12" s="173"/>
      <c r="AN12" s="173"/>
      <c r="AO12" s="173"/>
      <c r="AP12" s="173"/>
      <c r="AQ12" s="173"/>
      <c r="AR12" s="173"/>
      <c r="AS12" s="173"/>
      <c r="AT12" s="173"/>
      <c r="AU12" s="173"/>
      <c r="AV12" s="173"/>
      <c r="AW12" s="173"/>
      <c r="AX12" s="173"/>
      <c r="AY12" s="173"/>
      <c r="AZ12" s="189"/>
      <c r="BA12" s="189"/>
      <c r="BB12" s="189"/>
      <c r="BC12" s="189"/>
    </row>
    <row r="13" spans="1:55" ht="15" customHeight="1">
      <c r="A13" s="14">
        <v>5</v>
      </c>
      <c r="B13" s="164"/>
      <c r="C13" s="164"/>
      <c r="D13" s="173"/>
      <c r="E13" s="173"/>
      <c r="F13" s="173"/>
      <c r="G13" s="173"/>
      <c r="H13" s="169"/>
      <c r="I13" s="169"/>
      <c r="J13" s="169"/>
      <c r="K13" s="170"/>
      <c r="L13" s="171"/>
      <c r="M13" s="171"/>
      <c r="N13" s="171"/>
      <c r="O13" s="171"/>
      <c r="P13" s="171"/>
      <c r="Q13" s="171"/>
      <c r="R13" s="171"/>
      <c r="S13" s="171"/>
      <c r="T13" s="172"/>
      <c r="U13" s="165"/>
      <c r="V13" s="165"/>
      <c r="W13" s="165"/>
      <c r="X13" s="166"/>
      <c r="Y13" s="167"/>
      <c r="Z13" s="167"/>
      <c r="AA13" s="168"/>
      <c r="AB13" s="166"/>
      <c r="AC13" s="167"/>
      <c r="AD13" s="167"/>
      <c r="AE13" s="168"/>
      <c r="AF13" s="166"/>
      <c r="AG13" s="167"/>
      <c r="AH13" s="167"/>
      <c r="AI13" s="167"/>
      <c r="AJ13" s="187"/>
      <c r="AK13" s="164"/>
      <c r="AL13" s="173"/>
      <c r="AM13" s="173"/>
      <c r="AN13" s="173"/>
      <c r="AO13" s="173"/>
      <c r="AP13" s="173"/>
      <c r="AQ13" s="173"/>
      <c r="AR13" s="173"/>
      <c r="AS13" s="173"/>
      <c r="AT13" s="173"/>
      <c r="AU13" s="173"/>
      <c r="AV13" s="173"/>
      <c r="AW13" s="173"/>
      <c r="AX13" s="173"/>
      <c r="AY13" s="173"/>
      <c r="AZ13" s="189"/>
      <c r="BA13" s="189"/>
      <c r="BB13" s="189"/>
      <c r="BC13" s="189"/>
    </row>
    <row r="14" spans="1:55" ht="15" customHeight="1">
      <c r="A14" s="14">
        <v>6</v>
      </c>
      <c r="B14" s="164"/>
      <c r="C14" s="164"/>
      <c r="D14" s="173"/>
      <c r="E14" s="173"/>
      <c r="F14" s="173"/>
      <c r="G14" s="173"/>
      <c r="H14" s="169"/>
      <c r="I14" s="169"/>
      <c r="J14" s="169"/>
      <c r="K14" s="170"/>
      <c r="L14" s="171"/>
      <c r="M14" s="171"/>
      <c r="N14" s="171"/>
      <c r="O14" s="171"/>
      <c r="P14" s="171"/>
      <c r="Q14" s="171"/>
      <c r="R14" s="171"/>
      <c r="S14" s="171"/>
      <c r="T14" s="172"/>
      <c r="U14" s="165"/>
      <c r="V14" s="165"/>
      <c r="W14" s="165"/>
      <c r="X14" s="166"/>
      <c r="Y14" s="167"/>
      <c r="Z14" s="167"/>
      <c r="AA14" s="168"/>
      <c r="AB14" s="166"/>
      <c r="AC14" s="167"/>
      <c r="AD14" s="167"/>
      <c r="AE14" s="168"/>
      <c r="AF14" s="166"/>
      <c r="AG14" s="167"/>
      <c r="AH14" s="167"/>
      <c r="AI14" s="167"/>
      <c r="AJ14" s="187"/>
      <c r="AK14" s="164"/>
      <c r="AL14" s="173"/>
      <c r="AM14" s="173"/>
      <c r="AN14" s="173"/>
      <c r="AO14" s="173"/>
      <c r="AP14" s="173"/>
      <c r="AQ14" s="173"/>
      <c r="AR14" s="173"/>
      <c r="AS14" s="173"/>
      <c r="AT14" s="173"/>
      <c r="AU14" s="173"/>
      <c r="AV14" s="173"/>
      <c r="AW14" s="173"/>
      <c r="AX14" s="173"/>
      <c r="AY14" s="173"/>
      <c r="AZ14" s="189"/>
      <c r="BA14" s="189"/>
      <c r="BB14" s="189"/>
      <c r="BC14" s="189"/>
    </row>
    <row r="15" spans="1:55" ht="15" customHeight="1">
      <c r="A15" s="14">
        <v>7</v>
      </c>
      <c r="B15" s="164"/>
      <c r="C15" s="164"/>
      <c r="D15" s="173"/>
      <c r="E15" s="173"/>
      <c r="F15" s="173"/>
      <c r="G15" s="173"/>
      <c r="H15" s="169"/>
      <c r="I15" s="169"/>
      <c r="J15" s="169"/>
      <c r="K15" s="170"/>
      <c r="L15" s="171"/>
      <c r="M15" s="171"/>
      <c r="N15" s="171"/>
      <c r="O15" s="171"/>
      <c r="P15" s="171"/>
      <c r="Q15" s="171"/>
      <c r="R15" s="171"/>
      <c r="S15" s="171"/>
      <c r="T15" s="172"/>
      <c r="U15" s="165"/>
      <c r="V15" s="165"/>
      <c r="W15" s="165"/>
      <c r="X15" s="166"/>
      <c r="Y15" s="167"/>
      <c r="Z15" s="167"/>
      <c r="AA15" s="168"/>
      <c r="AB15" s="166"/>
      <c r="AC15" s="167"/>
      <c r="AD15" s="167"/>
      <c r="AE15" s="168"/>
      <c r="AF15" s="166"/>
      <c r="AG15" s="167"/>
      <c r="AH15" s="167"/>
      <c r="AI15" s="167"/>
      <c r="AJ15" s="187"/>
      <c r="AK15" s="164"/>
      <c r="AL15" s="173"/>
      <c r="AM15" s="173"/>
      <c r="AN15" s="173"/>
      <c r="AO15" s="173"/>
      <c r="AP15" s="173"/>
      <c r="AQ15" s="173"/>
      <c r="AR15" s="173"/>
      <c r="AS15" s="173"/>
      <c r="AT15" s="173"/>
      <c r="AU15" s="173"/>
      <c r="AV15" s="173"/>
      <c r="AW15" s="173"/>
      <c r="AX15" s="173"/>
      <c r="AY15" s="173"/>
      <c r="AZ15" s="189"/>
      <c r="BA15" s="189"/>
      <c r="BB15" s="189"/>
      <c r="BC15" s="189"/>
    </row>
    <row r="16" spans="1:55" ht="15" customHeight="1">
      <c r="A16" s="14">
        <v>8</v>
      </c>
      <c r="B16" s="164"/>
      <c r="C16" s="164"/>
      <c r="D16" s="173"/>
      <c r="E16" s="173"/>
      <c r="F16" s="173"/>
      <c r="G16" s="173"/>
      <c r="H16" s="169"/>
      <c r="I16" s="169"/>
      <c r="J16" s="169"/>
      <c r="K16" s="170"/>
      <c r="L16" s="171"/>
      <c r="M16" s="171"/>
      <c r="N16" s="171"/>
      <c r="O16" s="171"/>
      <c r="P16" s="171"/>
      <c r="Q16" s="171"/>
      <c r="R16" s="171"/>
      <c r="S16" s="171"/>
      <c r="T16" s="172"/>
      <c r="U16" s="165"/>
      <c r="V16" s="165"/>
      <c r="W16" s="165"/>
      <c r="X16" s="166"/>
      <c r="Y16" s="167"/>
      <c r="Z16" s="167"/>
      <c r="AA16" s="168"/>
      <c r="AB16" s="166"/>
      <c r="AC16" s="167"/>
      <c r="AD16" s="167"/>
      <c r="AE16" s="168"/>
      <c r="AF16" s="166"/>
      <c r="AG16" s="167"/>
      <c r="AH16" s="167"/>
      <c r="AI16" s="167"/>
      <c r="AJ16" s="187"/>
      <c r="AK16" s="164"/>
      <c r="AL16" s="173"/>
      <c r="AM16" s="173"/>
      <c r="AN16" s="173"/>
      <c r="AO16" s="173"/>
      <c r="AP16" s="173"/>
      <c r="AQ16" s="173"/>
      <c r="AR16" s="173"/>
      <c r="AS16" s="173"/>
      <c r="AT16" s="173"/>
      <c r="AU16" s="173"/>
      <c r="AV16" s="173"/>
      <c r="AW16" s="173"/>
      <c r="AX16" s="173"/>
      <c r="AY16" s="173"/>
      <c r="AZ16" s="189"/>
      <c r="BA16" s="189"/>
      <c r="BB16" s="189"/>
      <c r="BC16" s="189"/>
    </row>
    <row r="17" spans="1:55" ht="15" customHeight="1">
      <c r="A17" s="14">
        <v>9</v>
      </c>
      <c r="B17" s="164"/>
      <c r="C17" s="164"/>
      <c r="D17" s="173"/>
      <c r="E17" s="173"/>
      <c r="F17" s="173"/>
      <c r="G17" s="173"/>
      <c r="H17" s="169"/>
      <c r="I17" s="169"/>
      <c r="J17" s="169"/>
      <c r="K17" s="170"/>
      <c r="L17" s="171"/>
      <c r="M17" s="171"/>
      <c r="N17" s="171"/>
      <c r="O17" s="171"/>
      <c r="P17" s="171"/>
      <c r="Q17" s="171"/>
      <c r="R17" s="171"/>
      <c r="S17" s="171"/>
      <c r="T17" s="172"/>
      <c r="U17" s="165"/>
      <c r="V17" s="165"/>
      <c r="W17" s="165"/>
      <c r="X17" s="166"/>
      <c r="Y17" s="167"/>
      <c r="Z17" s="167"/>
      <c r="AA17" s="168"/>
      <c r="AB17" s="166"/>
      <c r="AC17" s="167"/>
      <c r="AD17" s="167"/>
      <c r="AE17" s="168"/>
      <c r="AF17" s="166"/>
      <c r="AG17" s="167"/>
      <c r="AH17" s="167"/>
      <c r="AI17" s="167"/>
      <c r="AJ17" s="187"/>
      <c r="AK17" s="164"/>
      <c r="AL17" s="173"/>
      <c r="AM17" s="173"/>
      <c r="AN17" s="173"/>
      <c r="AO17" s="173"/>
      <c r="AP17" s="173"/>
      <c r="AQ17" s="173"/>
      <c r="AR17" s="173"/>
      <c r="AS17" s="173"/>
      <c r="AT17" s="173"/>
      <c r="AU17" s="173"/>
      <c r="AV17" s="173"/>
      <c r="AW17" s="173"/>
      <c r="AX17" s="173"/>
      <c r="AY17" s="173"/>
      <c r="AZ17" s="189"/>
      <c r="BA17" s="189"/>
      <c r="BB17" s="189"/>
      <c r="BC17" s="189"/>
    </row>
    <row r="18" spans="1:55" ht="15" customHeight="1">
      <c r="A18" s="14">
        <v>10</v>
      </c>
      <c r="B18" s="164"/>
      <c r="C18" s="164"/>
      <c r="D18" s="173"/>
      <c r="E18" s="173"/>
      <c r="F18" s="173"/>
      <c r="G18" s="173"/>
      <c r="H18" s="169"/>
      <c r="I18" s="169"/>
      <c r="J18" s="169"/>
      <c r="K18" s="170"/>
      <c r="L18" s="171"/>
      <c r="M18" s="171"/>
      <c r="N18" s="171"/>
      <c r="O18" s="171"/>
      <c r="P18" s="171"/>
      <c r="Q18" s="171"/>
      <c r="R18" s="171"/>
      <c r="S18" s="171"/>
      <c r="T18" s="172"/>
      <c r="U18" s="165"/>
      <c r="V18" s="165"/>
      <c r="W18" s="165"/>
      <c r="X18" s="166"/>
      <c r="Y18" s="167"/>
      <c r="Z18" s="167"/>
      <c r="AA18" s="168"/>
      <c r="AB18" s="166"/>
      <c r="AC18" s="167"/>
      <c r="AD18" s="167"/>
      <c r="AE18" s="168"/>
      <c r="AF18" s="166"/>
      <c r="AG18" s="167"/>
      <c r="AH18" s="167"/>
      <c r="AI18" s="167"/>
      <c r="AJ18" s="187"/>
      <c r="AK18" s="164"/>
      <c r="AL18" s="173"/>
      <c r="AM18" s="173"/>
      <c r="AN18" s="173"/>
      <c r="AO18" s="173"/>
      <c r="AP18" s="173"/>
      <c r="AQ18" s="173"/>
      <c r="AR18" s="173"/>
      <c r="AS18" s="173"/>
      <c r="AT18" s="173"/>
      <c r="AU18" s="173"/>
      <c r="AV18" s="173"/>
      <c r="AW18" s="173"/>
      <c r="AX18" s="173"/>
      <c r="AY18" s="173"/>
      <c r="AZ18" s="189"/>
      <c r="BA18" s="189"/>
      <c r="BB18" s="189"/>
      <c r="BC18" s="189"/>
    </row>
    <row r="19" spans="1:55" ht="15" customHeight="1">
      <c r="A19" s="14">
        <v>11</v>
      </c>
      <c r="B19" s="164"/>
      <c r="C19" s="164"/>
      <c r="D19" s="173"/>
      <c r="E19" s="173"/>
      <c r="F19" s="173"/>
      <c r="G19" s="173"/>
      <c r="H19" s="169"/>
      <c r="I19" s="169"/>
      <c r="J19" s="169"/>
      <c r="K19" s="170"/>
      <c r="L19" s="171"/>
      <c r="M19" s="171"/>
      <c r="N19" s="171"/>
      <c r="O19" s="171"/>
      <c r="P19" s="171"/>
      <c r="Q19" s="171"/>
      <c r="R19" s="171"/>
      <c r="S19" s="171"/>
      <c r="T19" s="172"/>
      <c r="U19" s="165"/>
      <c r="V19" s="165"/>
      <c r="W19" s="165"/>
      <c r="X19" s="166"/>
      <c r="Y19" s="167"/>
      <c r="Z19" s="167"/>
      <c r="AA19" s="168"/>
      <c r="AB19" s="166"/>
      <c r="AC19" s="167"/>
      <c r="AD19" s="167"/>
      <c r="AE19" s="168"/>
      <c r="AF19" s="166"/>
      <c r="AG19" s="167"/>
      <c r="AH19" s="167"/>
      <c r="AI19" s="167"/>
      <c r="AJ19" s="187"/>
      <c r="AK19" s="164"/>
      <c r="AL19" s="173"/>
      <c r="AM19" s="173"/>
      <c r="AN19" s="173"/>
      <c r="AO19" s="173"/>
      <c r="AP19" s="173"/>
      <c r="AQ19" s="173"/>
      <c r="AR19" s="173"/>
      <c r="AS19" s="173"/>
      <c r="AT19" s="173"/>
      <c r="AU19" s="173"/>
      <c r="AV19" s="173"/>
      <c r="AW19" s="173"/>
      <c r="AX19" s="173"/>
      <c r="AY19" s="173"/>
      <c r="AZ19" s="189"/>
      <c r="BA19" s="189"/>
      <c r="BB19" s="189"/>
      <c r="BC19" s="189"/>
    </row>
    <row r="20" spans="1:55" ht="15" customHeight="1">
      <c r="A20" s="14">
        <v>12</v>
      </c>
      <c r="B20" s="164"/>
      <c r="C20" s="164"/>
      <c r="D20" s="173"/>
      <c r="E20" s="173"/>
      <c r="F20" s="173"/>
      <c r="G20" s="173"/>
      <c r="H20" s="169"/>
      <c r="I20" s="169"/>
      <c r="J20" s="169"/>
      <c r="K20" s="170"/>
      <c r="L20" s="171"/>
      <c r="M20" s="171"/>
      <c r="N20" s="171"/>
      <c r="O20" s="171"/>
      <c r="P20" s="171"/>
      <c r="Q20" s="171"/>
      <c r="R20" s="171"/>
      <c r="S20" s="171"/>
      <c r="T20" s="172"/>
      <c r="U20" s="165"/>
      <c r="V20" s="165"/>
      <c r="W20" s="165"/>
      <c r="X20" s="166"/>
      <c r="Y20" s="167"/>
      <c r="Z20" s="167"/>
      <c r="AA20" s="168"/>
      <c r="AB20" s="166"/>
      <c r="AC20" s="167"/>
      <c r="AD20" s="167"/>
      <c r="AE20" s="168"/>
      <c r="AF20" s="166"/>
      <c r="AG20" s="167"/>
      <c r="AH20" s="167"/>
      <c r="AI20" s="167"/>
      <c r="AJ20" s="187"/>
      <c r="AK20" s="164"/>
      <c r="AL20" s="173"/>
      <c r="AM20" s="173"/>
      <c r="AN20" s="173"/>
      <c r="AO20" s="173"/>
      <c r="AP20" s="173"/>
      <c r="AQ20" s="173"/>
      <c r="AR20" s="173"/>
      <c r="AS20" s="173"/>
      <c r="AT20" s="173"/>
      <c r="AU20" s="173"/>
      <c r="AV20" s="173"/>
      <c r="AW20" s="173"/>
      <c r="AX20" s="173"/>
      <c r="AY20" s="173"/>
      <c r="AZ20" s="189"/>
      <c r="BA20" s="189"/>
      <c r="BB20" s="189"/>
      <c r="BC20" s="189"/>
    </row>
    <row r="21" spans="1:55" ht="15" customHeight="1">
      <c r="A21" s="14">
        <v>13</v>
      </c>
      <c r="B21" s="164"/>
      <c r="C21" s="164"/>
      <c r="D21" s="173"/>
      <c r="E21" s="173"/>
      <c r="F21" s="173"/>
      <c r="G21" s="173"/>
      <c r="H21" s="169"/>
      <c r="I21" s="169"/>
      <c r="J21" s="169"/>
      <c r="K21" s="170"/>
      <c r="L21" s="171"/>
      <c r="M21" s="171"/>
      <c r="N21" s="171"/>
      <c r="O21" s="171"/>
      <c r="P21" s="171"/>
      <c r="Q21" s="171"/>
      <c r="R21" s="171"/>
      <c r="S21" s="171"/>
      <c r="T21" s="172"/>
      <c r="U21" s="165"/>
      <c r="V21" s="165"/>
      <c r="W21" s="165"/>
      <c r="X21" s="166"/>
      <c r="Y21" s="167"/>
      <c r="Z21" s="167"/>
      <c r="AA21" s="168"/>
      <c r="AB21" s="166"/>
      <c r="AC21" s="167"/>
      <c r="AD21" s="167"/>
      <c r="AE21" s="168"/>
      <c r="AF21" s="166"/>
      <c r="AG21" s="167"/>
      <c r="AH21" s="167"/>
      <c r="AI21" s="167"/>
      <c r="AJ21" s="187"/>
      <c r="AK21" s="164"/>
      <c r="AL21" s="173"/>
      <c r="AM21" s="173"/>
      <c r="AN21" s="173"/>
      <c r="AO21" s="173"/>
      <c r="AP21" s="173"/>
      <c r="AQ21" s="173"/>
      <c r="AR21" s="173"/>
      <c r="AS21" s="173"/>
      <c r="AT21" s="173"/>
      <c r="AU21" s="173"/>
      <c r="AV21" s="173"/>
      <c r="AW21" s="173"/>
      <c r="AX21" s="173"/>
      <c r="AY21" s="173"/>
      <c r="AZ21" s="189"/>
      <c r="BA21" s="189"/>
      <c r="BB21" s="189"/>
      <c r="BC21" s="189"/>
    </row>
    <row r="22" spans="1:55" ht="15" customHeight="1">
      <c r="A22" s="14">
        <v>14</v>
      </c>
      <c r="B22" s="164"/>
      <c r="C22" s="164"/>
      <c r="D22" s="173"/>
      <c r="E22" s="173"/>
      <c r="F22" s="173"/>
      <c r="G22" s="173"/>
      <c r="H22" s="169"/>
      <c r="I22" s="169"/>
      <c r="J22" s="169"/>
      <c r="K22" s="170"/>
      <c r="L22" s="171"/>
      <c r="M22" s="171"/>
      <c r="N22" s="171"/>
      <c r="O22" s="171"/>
      <c r="P22" s="171"/>
      <c r="Q22" s="171"/>
      <c r="R22" s="171"/>
      <c r="S22" s="171"/>
      <c r="T22" s="172"/>
      <c r="U22" s="165"/>
      <c r="V22" s="165"/>
      <c r="W22" s="165"/>
      <c r="X22" s="166"/>
      <c r="Y22" s="167"/>
      <c r="Z22" s="167"/>
      <c r="AA22" s="168"/>
      <c r="AB22" s="166"/>
      <c r="AC22" s="167"/>
      <c r="AD22" s="167"/>
      <c r="AE22" s="168"/>
      <c r="AF22" s="166"/>
      <c r="AG22" s="167"/>
      <c r="AH22" s="167"/>
      <c r="AI22" s="167"/>
      <c r="AJ22" s="187"/>
      <c r="AK22" s="164"/>
      <c r="AL22" s="173"/>
      <c r="AM22" s="173"/>
      <c r="AN22" s="173"/>
      <c r="AO22" s="173"/>
      <c r="AP22" s="173"/>
      <c r="AQ22" s="173"/>
      <c r="AR22" s="173"/>
      <c r="AS22" s="173"/>
      <c r="AT22" s="173"/>
      <c r="AU22" s="173"/>
      <c r="AV22" s="173"/>
      <c r="AW22" s="173"/>
      <c r="AX22" s="173"/>
      <c r="AY22" s="173"/>
      <c r="AZ22" s="189"/>
      <c r="BA22" s="189"/>
      <c r="BB22" s="189"/>
      <c r="BC22" s="189"/>
    </row>
    <row r="23" spans="1:55" ht="15" customHeight="1">
      <c r="A23" s="14">
        <v>15</v>
      </c>
      <c r="B23" s="164"/>
      <c r="C23" s="164"/>
      <c r="D23" s="173"/>
      <c r="E23" s="173"/>
      <c r="F23" s="173"/>
      <c r="G23" s="173"/>
      <c r="H23" s="169"/>
      <c r="I23" s="169"/>
      <c r="J23" s="169"/>
      <c r="K23" s="170"/>
      <c r="L23" s="171"/>
      <c r="M23" s="171"/>
      <c r="N23" s="171"/>
      <c r="O23" s="171"/>
      <c r="P23" s="171"/>
      <c r="Q23" s="171"/>
      <c r="R23" s="171"/>
      <c r="S23" s="171"/>
      <c r="T23" s="172"/>
      <c r="U23" s="165"/>
      <c r="V23" s="165"/>
      <c r="W23" s="165"/>
      <c r="X23" s="166"/>
      <c r="Y23" s="167"/>
      <c r="Z23" s="167"/>
      <c r="AA23" s="168"/>
      <c r="AB23" s="166"/>
      <c r="AC23" s="167"/>
      <c r="AD23" s="167"/>
      <c r="AE23" s="168"/>
      <c r="AF23" s="166"/>
      <c r="AG23" s="167"/>
      <c r="AH23" s="167"/>
      <c r="AI23" s="167"/>
      <c r="AJ23" s="187"/>
      <c r="AK23" s="164"/>
      <c r="AL23" s="173"/>
      <c r="AM23" s="173"/>
      <c r="AN23" s="173"/>
      <c r="AO23" s="173"/>
      <c r="AP23" s="173"/>
      <c r="AQ23" s="173"/>
      <c r="AR23" s="173"/>
      <c r="AS23" s="173"/>
      <c r="AT23" s="173"/>
      <c r="AU23" s="173"/>
      <c r="AV23" s="173"/>
      <c r="AW23" s="173"/>
      <c r="AX23" s="173"/>
      <c r="AY23" s="173"/>
      <c r="AZ23" s="189"/>
      <c r="BA23" s="189"/>
      <c r="BB23" s="189"/>
      <c r="BC23" s="189"/>
    </row>
    <row r="24" spans="1:55" ht="15" customHeight="1">
      <c r="A24" s="14">
        <v>16</v>
      </c>
      <c r="B24" s="164"/>
      <c r="C24" s="164"/>
      <c r="D24" s="173"/>
      <c r="E24" s="173"/>
      <c r="F24" s="173"/>
      <c r="G24" s="173"/>
      <c r="H24" s="169"/>
      <c r="I24" s="169"/>
      <c r="J24" s="169"/>
      <c r="K24" s="170"/>
      <c r="L24" s="171"/>
      <c r="M24" s="171"/>
      <c r="N24" s="171"/>
      <c r="O24" s="171"/>
      <c r="P24" s="171"/>
      <c r="Q24" s="171"/>
      <c r="R24" s="171"/>
      <c r="S24" s="171"/>
      <c r="T24" s="172"/>
      <c r="U24" s="165"/>
      <c r="V24" s="165"/>
      <c r="W24" s="165"/>
      <c r="X24" s="166"/>
      <c r="Y24" s="167"/>
      <c r="Z24" s="167"/>
      <c r="AA24" s="168"/>
      <c r="AB24" s="166"/>
      <c r="AC24" s="167"/>
      <c r="AD24" s="167"/>
      <c r="AE24" s="168"/>
      <c r="AF24" s="166"/>
      <c r="AG24" s="167"/>
      <c r="AH24" s="167"/>
      <c r="AI24" s="167"/>
      <c r="AJ24" s="187"/>
      <c r="AK24" s="164"/>
      <c r="AL24" s="173"/>
      <c r="AM24" s="173"/>
      <c r="AN24" s="173"/>
      <c r="AO24" s="173"/>
      <c r="AP24" s="173"/>
      <c r="AQ24" s="173"/>
      <c r="AR24" s="173"/>
      <c r="AS24" s="173"/>
      <c r="AT24" s="173"/>
      <c r="AU24" s="173"/>
      <c r="AV24" s="173"/>
      <c r="AW24" s="173"/>
      <c r="AX24" s="173"/>
      <c r="AY24" s="173"/>
      <c r="AZ24" s="189"/>
      <c r="BA24" s="189"/>
      <c r="BB24" s="189"/>
      <c r="BC24" s="189"/>
    </row>
    <row r="25" spans="1:55" ht="15" customHeight="1">
      <c r="A25" s="14">
        <v>17</v>
      </c>
      <c r="B25" s="164"/>
      <c r="C25" s="164"/>
      <c r="D25" s="173"/>
      <c r="E25" s="173"/>
      <c r="F25" s="173"/>
      <c r="G25" s="173"/>
      <c r="H25" s="169"/>
      <c r="I25" s="169"/>
      <c r="J25" s="169"/>
      <c r="K25" s="170"/>
      <c r="L25" s="171"/>
      <c r="M25" s="171"/>
      <c r="N25" s="171"/>
      <c r="O25" s="171"/>
      <c r="P25" s="171"/>
      <c r="Q25" s="171"/>
      <c r="R25" s="171"/>
      <c r="S25" s="171"/>
      <c r="T25" s="172"/>
      <c r="U25" s="165"/>
      <c r="V25" s="165"/>
      <c r="W25" s="165"/>
      <c r="X25" s="166"/>
      <c r="Y25" s="167"/>
      <c r="Z25" s="167"/>
      <c r="AA25" s="168"/>
      <c r="AB25" s="166"/>
      <c r="AC25" s="167"/>
      <c r="AD25" s="167"/>
      <c r="AE25" s="168"/>
      <c r="AF25" s="166"/>
      <c r="AG25" s="167"/>
      <c r="AH25" s="167"/>
      <c r="AI25" s="167"/>
      <c r="AJ25" s="187"/>
      <c r="AK25" s="164"/>
      <c r="AL25" s="173"/>
      <c r="AM25" s="173"/>
      <c r="AN25" s="173"/>
      <c r="AO25" s="173"/>
      <c r="AP25" s="173"/>
      <c r="AQ25" s="173"/>
      <c r="AR25" s="173"/>
      <c r="AS25" s="173"/>
      <c r="AT25" s="173"/>
      <c r="AU25" s="173"/>
      <c r="AV25" s="173"/>
      <c r="AW25" s="173"/>
      <c r="AX25" s="173"/>
      <c r="AY25" s="173"/>
      <c r="AZ25" s="189"/>
      <c r="BA25" s="189"/>
      <c r="BB25" s="189"/>
      <c r="BC25" s="189"/>
    </row>
    <row r="26" spans="1:55" ht="15" customHeight="1">
      <c r="A26" s="14">
        <v>18</v>
      </c>
      <c r="B26" s="164"/>
      <c r="C26" s="164"/>
      <c r="D26" s="173"/>
      <c r="E26" s="173"/>
      <c r="F26" s="173"/>
      <c r="G26" s="173"/>
      <c r="H26" s="169"/>
      <c r="I26" s="169"/>
      <c r="J26" s="169"/>
      <c r="K26" s="170"/>
      <c r="L26" s="171"/>
      <c r="M26" s="171"/>
      <c r="N26" s="171"/>
      <c r="O26" s="171"/>
      <c r="P26" s="171"/>
      <c r="Q26" s="171"/>
      <c r="R26" s="171"/>
      <c r="S26" s="171"/>
      <c r="T26" s="172"/>
      <c r="U26" s="165"/>
      <c r="V26" s="165"/>
      <c r="W26" s="165"/>
      <c r="X26" s="166"/>
      <c r="Y26" s="167"/>
      <c r="Z26" s="167"/>
      <c r="AA26" s="168"/>
      <c r="AB26" s="166"/>
      <c r="AC26" s="167"/>
      <c r="AD26" s="167"/>
      <c r="AE26" s="168"/>
      <c r="AF26" s="166"/>
      <c r="AG26" s="167"/>
      <c r="AH26" s="167"/>
      <c r="AI26" s="167"/>
      <c r="AJ26" s="187"/>
      <c r="AK26" s="164"/>
      <c r="AL26" s="173"/>
      <c r="AM26" s="173"/>
      <c r="AN26" s="173"/>
      <c r="AO26" s="173"/>
      <c r="AP26" s="173"/>
      <c r="AQ26" s="173"/>
      <c r="AR26" s="173"/>
      <c r="AS26" s="173"/>
      <c r="AT26" s="173"/>
      <c r="AU26" s="173"/>
      <c r="AV26" s="173"/>
      <c r="AW26" s="173"/>
      <c r="AX26" s="173"/>
      <c r="AY26" s="173"/>
      <c r="AZ26" s="189"/>
      <c r="BA26" s="189"/>
      <c r="BB26" s="189"/>
      <c r="BC26" s="189"/>
    </row>
    <row r="27" spans="1:55" ht="15" customHeight="1">
      <c r="A27" s="14">
        <v>19</v>
      </c>
      <c r="B27" s="164"/>
      <c r="C27" s="164"/>
      <c r="D27" s="173"/>
      <c r="E27" s="173"/>
      <c r="F27" s="173"/>
      <c r="G27" s="173"/>
      <c r="H27" s="169"/>
      <c r="I27" s="169"/>
      <c r="J27" s="169"/>
      <c r="K27" s="170"/>
      <c r="L27" s="171"/>
      <c r="M27" s="171"/>
      <c r="N27" s="171"/>
      <c r="O27" s="171"/>
      <c r="P27" s="171"/>
      <c r="Q27" s="171"/>
      <c r="R27" s="171"/>
      <c r="S27" s="171"/>
      <c r="T27" s="172"/>
      <c r="U27" s="165"/>
      <c r="V27" s="165"/>
      <c r="W27" s="165"/>
      <c r="X27" s="166"/>
      <c r="Y27" s="167"/>
      <c r="Z27" s="167"/>
      <c r="AA27" s="168"/>
      <c r="AB27" s="166"/>
      <c r="AC27" s="167"/>
      <c r="AD27" s="167"/>
      <c r="AE27" s="168"/>
      <c r="AF27" s="166"/>
      <c r="AG27" s="167"/>
      <c r="AH27" s="167"/>
      <c r="AI27" s="167"/>
      <c r="AJ27" s="187"/>
      <c r="AK27" s="164"/>
      <c r="AL27" s="173"/>
      <c r="AM27" s="173"/>
      <c r="AN27" s="173"/>
      <c r="AO27" s="173"/>
      <c r="AP27" s="173"/>
      <c r="AQ27" s="173"/>
      <c r="AR27" s="173"/>
      <c r="AS27" s="173"/>
      <c r="AT27" s="173"/>
      <c r="AU27" s="173"/>
      <c r="AV27" s="173"/>
      <c r="AW27" s="173"/>
      <c r="AX27" s="173"/>
      <c r="AY27" s="173"/>
      <c r="AZ27" s="189"/>
      <c r="BA27" s="189"/>
      <c r="BB27" s="189"/>
      <c r="BC27" s="189"/>
    </row>
    <row r="28" spans="1:55" ht="15" customHeight="1">
      <c r="A28" s="14">
        <v>20</v>
      </c>
      <c r="B28" s="164"/>
      <c r="C28" s="164"/>
      <c r="D28" s="173"/>
      <c r="E28" s="173"/>
      <c r="F28" s="173"/>
      <c r="G28" s="173"/>
      <c r="H28" s="169"/>
      <c r="I28" s="169"/>
      <c r="J28" s="169"/>
      <c r="K28" s="170"/>
      <c r="L28" s="171"/>
      <c r="M28" s="171"/>
      <c r="N28" s="171"/>
      <c r="O28" s="171"/>
      <c r="P28" s="171"/>
      <c r="Q28" s="171"/>
      <c r="R28" s="171"/>
      <c r="S28" s="171"/>
      <c r="T28" s="172"/>
      <c r="U28" s="165"/>
      <c r="V28" s="165"/>
      <c r="W28" s="165"/>
      <c r="X28" s="166"/>
      <c r="Y28" s="167"/>
      <c r="Z28" s="167"/>
      <c r="AA28" s="168"/>
      <c r="AB28" s="166"/>
      <c r="AC28" s="167"/>
      <c r="AD28" s="167"/>
      <c r="AE28" s="168"/>
      <c r="AF28" s="166"/>
      <c r="AG28" s="167"/>
      <c r="AH28" s="167"/>
      <c r="AI28" s="167"/>
      <c r="AJ28" s="187"/>
      <c r="AK28" s="164"/>
      <c r="AL28" s="173"/>
      <c r="AM28" s="173"/>
      <c r="AN28" s="173"/>
      <c r="AO28" s="173"/>
      <c r="AP28" s="173"/>
      <c r="AQ28" s="173"/>
      <c r="AR28" s="173"/>
      <c r="AS28" s="173"/>
      <c r="AT28" s="173"/>
      <c r="AU28" s="173"/>
      <c r="AV28" s="173"/>
      <c r="AW28" s="173"/>
      <c r="AX28" s="173"/>
      <c r="AY28" s="173"/>
      <c r="AZ28" s="189"/>
      <c r="BA28" s="189"/>
      <c r="BB28" s="189"/>
      <c r="BC28" s="189"/>
    </row>
    <row r="29" spans="1:55" ht="15" customHeight="1">
      <c r="A29" s="14">
        <v>21</v>
      </c>
      <c r="B29" s="164"/>
      <c r="C29" s="164"/>
      <c r="D29" s="173"/>
      <c r="E29" s="173"/>
      <c r="F29" s="173"/>
      <c r="G29" s="173"/>
      <c r="H29" s="169"/>
      <c r="I29" s="169"/>
      <c r="J29" s="169"/>
      <c r="K29" s="170"/>
      <c r="L29" s="171"/>
      <c r="M29" s="171"/>
      <c r="N29" s="171"/>
      <c r="O29" s="171"/>
      <c r="P29" s="171"/>
      <c r="Q29" s="171"/>
      <c r="R29" s="171"/>
      <c r="S29" s="171"/>
      <c r="T29" s="172"/>
      <c r="U29" s="165"/>
      <c r="V29" s="165"/>
      <c r="W29" s="165"/>
      <c r="X29" s="166"/>
      <c r="Y29" s="167"/>
      <c r="Z29" s="167"/>
      <c r="AA29" s="168"/>
      <c r="AB29" s="166"/>
      <c r="AC29" s="167"/>
      <c r="AD29" s="167"/>
      <c r="AE29" s="168"/>
      <c r="AF29" s="166"/>
      <c r="AG29" s="167"/>
      <c r="AH29" s="167"/>
      <c r="AI29" s="167"/>
      <c r="AJ29" s="187"/>
      <c r="AK29" s="164"/>
      <c r="AL29" s="173"/>
      <c r="AM29" s="173"/>
      <c r="AN29" s="173"/>
      <c r="AO29" s="173"/>
      <c r="AP29" s="173"/>
      <c r="AQ29" s="173"/>
      <c r="AR29" s="173"/>
      <c r="AS29" s="173"/>
      <c r="AT29" s="173"/>
      <c r="AU29" s="173"/>
      <c r="AV29" s="173"/>
      <c r="AW29" s="173"/>
      <c r="AX29" s="173"/>
      <c r="AY29" s="173"/>
      <c r="AZ29" s="189"/>
      <c r="BA29" s="189"/>
      <c r="BB29" s="189"/>
      <c r="BC29" s="189"/>
    </row>
    <row r="30" spans="1:55" ht="15" customHeight="1">
      <c r="A30" s="14">
        <v>22</v>
      </c>
      <c r="B30" s="164"/>
      <c r="C30" s="164"/>
      <c r="D30" s="173"/>
      <c r="E30" s="173"/>
      <c r="F30" s="173"/>
      <c r="G30" s="173"/>
      <c r="H30" s="169"/>
      <c r="I30" s="169"/>
      <c r="J30" s="169"/>
      <c r="K30" s="170"/>
      <c r="L30" s="171"/>
      <c r="M30" s="171"/>
      <c r="N30" s="171"/>
      <c r="O30" s="171"/>
      <c r="P30" s="171"/>
      <c r="Q30" s="171"/>
      <c r="R30" s="171"/>
      <c r="S30" s="171"/>
      <c r="T30" s="172"/>
      <c r="U30" s="165"/>
      <c r="V30" s="165"/>
      <c r="W30" s="165"/>
      <c r="X30" s="166"/>
      <c r="Y30" s="167"/>
      <c r="Z30" s="167"/>
      <c r="AA30" s="168"/>
      <c r="AB30" s="166"/>
      <c r="AC30" s="167"/>
      <c r="AD30" s="167"/>
      <c r="AE30" s="168"/>
      <c r="AF30" s="166"/>
      <c r="AG30" s="167"/>
      <c r="AH30" s="167"/>
      <c r="AI30" s="167"/>
      <c r="AJ30" s="187"/>
      <c r="AK30" s="164"/>
      <c r="AL30" s="173"/>
      <c r="AM30" s="173"/>
      <c r="AN30" s="173"/>
      <c r="AO30" s="173"/>
      <c r="AP30" s="173"/>
      <c r="AQ30" s="173"/>
      <c r="AR30" s="173"/>
      <c r="AS30" s="173"/>
      <c r="AT30" s="173"/>
      <c r="AU30" s="173"/>
      <c r="AV30" s="173"/>
      <c r="AW30" s="173"/>
      <c r="AX30" s="173"/>
      <c r="AY30" s="173"/>
      <c r="AZ30" s="189"/>
      <c r="BA30" s="189"/>
      <c r="BB30" s="189"/>
      <c r="BC30" s="189"/>
    </row>
    <row r="31" spans="1:55" ht="15" customHeight="1">
      <c r="A31" s="14">
        <v>23</v>
      </c>
      <c r="B31" s="164"/>
      <c r="C31" s="164"/>
      <c r="D31" s="173"/>
      <c r="E31" s="173"/>
      <c r="F31" s="173"/>
      <c r="G31" s="173"/>
      <c r="H31" s="169"/>
      <c r="I31" s="169"/>
      <c r="J31" s="169"/>
      <c r="K31" s="170"/>
      <c r="L31" s="171"/>
      <c r="M31" s="171"/>
      <c r="N31" s="171"/>
      <c r="O31" s="171"/>
      <c r="P31" s="171"/>
      <c r="Q31" s="171"/>
      <c r="R31" s="171"/>
      <c r="S31" s="171"/>
      <c r="T31" s="172"/>
      <c r="U31" s="165"/>
      <c r="V31" s="165"/>
      <c r="W31" s="165"/>
      <c r="X31" s="166"/>
      <c r="Y31" s="167"/>
      <c r="Z31" s="167"/>
      <c r="AA31" s="168"/>
      <c r="AB31" s="166"/>
      <c r="AC31" s="167"/>
      <c r="AD31" s="167"/>
      <c r="AE31" s="168"/>
      <c r="AF31" s="166"/>
      <c r="AG31" s="167"/>
      <c r="AH31" s="167"/>
      <c r="AI31" s="167"/>
      <c r="AJ31" s="187"/>
      <c r="AK31" s="164"/>
      <c r="AL31" s="173"/>
      <c r="AM31" s="173"/>
      <c r="AN31" s="173"/>
      <c r="AO31" s="173"/>
      <c r="AP31" s="173"/>
      <c r="AQ31" s="173"/>
      <c r="AR31" s="173"/>
      <c r="AS31" s="173"/>
      <c r="AT31" s="173"/>
      <c r="AU31" s="173"/>
      <c r="AV31" s="173"/>
      <c r="AW31" s="173"/>
      <c r="AX31" s="173"/>
      <c r="AY31" s="173"/>
      <c r="AZ31" s="189"/>
      <c r="BA31" s="189"/>
      <c r="BB31" s="189"/>
      <c r="BC31" s="189"/>
    </row>
    <row r="32" spans="1:55" ht="15" customHeight="1">
      <c r="A32" s="14">
        <v>24</v>
      </c>
      <c r="B32" s="164"/>
      <c r="C32" s="164"/>
      <c r="D32" s="173"/>
      <c r="E32" s="173"/>
      <c r="F32" s="173"/>
      <c r="G32" s="173"/>
      <c r="H32" s="169"/>
      <c r="I32" s="169"/>
      <c r="J32" s="169"/>
      <c r="K32" s="170"/>
      <c r="L32" s="171"/>
      <c r="M32" s="171"/>
      <c r="N32" s="171"/>
      <c r="O32" s="171"/>
      <c r="P32" s="171"/>
      <c r="Q32" s="171"/>
      <c r="R32" s="171"/>
      <c r="S32" s="171"/>
      <c r="T32" s="172"/>
      <c r="U32" s="165"/>
      <c r="V32" s="165"/>
      <c r="W32" s="165"/>
      <c r="X32" s="166"/>
      <c r="Y32" s="167"/>
      <c r="Z32" s="167"/>
      <c r="AA32" s="168"/>
      <c r="AB32" s="166"/>
      <c r="AC32" s="167"/>
      <c r="AD32" s="167"/>
      <c r="AE32" s="168"/>
      <c r="AF32" s="166"/>
      <c r="AG32" s="167"/>
      <c r="AH32" s="167"/>
      <c r="AI32" s="167"/>
      <c r="AJ32" s="187"/>
      <c r="AK32" s="164"/>
      <c r="AL32" s="173"/>
      <c r="AM32" s="173"/>
      <c r="AN32" s="173"/>
      <c r="AO32" s="173"/>
      <c r="AP32" s="173"/>
      <c r="AQ32" s="173"/>
      <c r="AR32" s="173"/>
      <c r="AS32" s="173"/>
      <c r="AT32" s="173"/>
      <c r="AU32" s="173"/>
      <c r="AV32" s="173"/>
      <c r="AW32" s="173"/>
      <c r="AX32" s="173"/>
      <c r="AY32" s="173"/>
      <c r="AZ32" s="189"/>
      <c r="BA32" s="189"/>
      <c r="BB32" s="189"/>
      <c r="BC32" s="189"/>
    </row>
    <row r="33" spans="1:55" ht="15" customHeight="1">
      <c r="A33" s="14">
        <v>25</v>
      </c>
      <c r="B33" s="164"/>
      <c r="C33" s="164"/>
      <c r="D33" s="173"/>
      <c r="E33" s="173"/>
      <c r="F33" s="173"/>
      <c r="G33" s="173"/>
      <c r="H33" s="169"/>
      <c r="I33" s="169"/>
      <c r="J33" s="169"/>
      <c r="K33" s="170"/>
      <c r="L33" s="171"/>
      <c r="M33" s="171"/>
      <c r="N33" s="171"/>
      <c r="O33" s="171"/>
      <c r="P33" s="171"/>
      <c r="Q33" s="171"/>
      <c r="R33" s="171"/>
      <c r="S33" s="171"/>
      <c r="T33" s="172"/>
      <c r="U33" s="165"/>
      <c r="V33" s="165"/>
      <c r="W33" s="165"/>
      <c r="X33" s="166"/>
      <c r="Y33" s="167"/>
      <c r="Z33" s="167"/>
      <c r="AA33" s="168"/>
      <c r="AB33" s="166"/>
      <c r="AC33" s="167"/>
      <c r="AD33" s="167"/>
      <c r="AE33" s="168"/>
      <c r="AF33" s="166"/>
      <c r="AG33" s="167"/>
      <c r="AH33" s="167"/>
      <c r="AI33" s="167"/>
      <c r="AJ33" s="187"/>
      <c r="AK33" s="164"/>
      <c r="AL33" s="173"/>
      <c r="AM33" s="173"/>
      <c r="AN33" s="173"/>
      <c r="AO33" s="173"/>
      <c r="AP33" s="173"/>
      <c r="AQ33" s="173"/>
      <c r="AR33" s="173"/>
      <c r="AS33" s="173"/>
      <c r="AT33" s="173"/>
      <c r="AU33" s="173"/>
      <c r="AV33" s="173"/>
      <c r="AW33" s="173"/>
      <c r="AX33" s="173"/>
      <c r="AY33" s="173"/>
      <c r="AZ33" s="189"/>
      <c r="BA33" s="189"/>
      <c r="BB33" s="189"/>
      <c r="BC33" s="189"/>
    </row>
    <row r="34" spans="1:55" ht="15" customHeight="1">
      <c r="A34" s="14">
        <v>26</v>
      </c>
      <c r="B34" s="164"/>
      <c r="C34" s="164"/>
      <c r="D34" s="173"/>
      <c r="E34" s="173"/>
      <c r="F34" s="173"/>
      <c r="G34" s="173"/>
      <c r="H34" s="169"/>
      <c r="I34" s="169"/>
      <c r="J34" s="169"/>
      <c r="K34" s="170"/>
      <c r="L34" s="171"/>
      <c r="M34" s="171"/>
      <c r="N34" s="171"/>
      <c r="O34" s="171"/>
      <c r="P34" s="171"/>
      <c r="Q34" s="171"/>
      <c r="R34" s="171"/>
      <c r="S34" s="171"/>
      <c r="T34" s="172"/>
      <c r="U34" s="165"/>
      <c r="V34" s="165"/>
      <c r="W34" s="165"/>
      <c r="X34" s="166"/>
      <c r="Y34" s="167"/>
      <c r="Z34" s="167"/>
      <c r="AA34" s="168"/>
      <c r="AB34" s="166"/>
      <c r="AC34" s="167"/>
      <c r="AD34" s="167"/>
      <c r="AE34" s="168"/>
      <c r="AF34" s="166"/>
      <c r="AG34" s="167"/>
      <c r="AH34" s="167"/>
      <c r="AI34" s="167"/>
      <c r="AJ34" s="187"/>
      <c r="AK34" s="164"/>
      <c r="AL34" s="173"/>
      <c r="AM34" s="173"/>
      <c r="AN34" s="173"/>
      <c r="AO34" s="173"/>
      <c r="AP34" s="173"/>
      <c r="AQ34" s="173"/>
      <c r="AR34" s="173"/>
      <c r="AS34" s="173"/>
      <c r="AT34" s="173"/>
      <c r="AU34" s="173"/>
      <c r="AV34" s="173"/>
      <c r="AW34" s="173"/>
      <c r="AX34" s="173"/>
      <c r="AY34" s="173"/>
      <c r="AZ34" s="189"/>
      <c r="BA34" s="189"/>
      <c r="BB34" s="189"/>
      <c r="BC34" s="189"/>
    </row>
    <row r="35" spans="1:55" ht="15" customHeight="1">
      <c r="A35" s="14">
        <v>27</v>
      </c>
      <c r="B35" s="164"/>
      <c r="C35" s="164"/>
      <c r="D35" s="173"/>
      <c r="E35" s="173"/>
      <c r="F35" s="173"/>
      <c r="G35" s="173"/>
      <c r="H35" s="169"/>
      <c r="I35" s="169"/>
      <c r="J35" s="169"/>
      <c r="K35" s="170"/>
      <c r="L35" s="171"/>
      <c r="M35" s="171"/>
      <c r="N35" s="171"/>
      <c r="O35" s="171"/>
      <c r="P35" s="171"/>
      <c r="Q35" s="171"/>
      <c r="R35" s="171"/>
      <c r="S35" s="171"/>
      <c r="T35" s="172"/>
      <c r="U35" s="165"/>
      <c r="V35" s="165"/>
      <c r="W35" s="165"/>
      <c r="X35" s="166"/>
      <c r="Y35" s="167"/>
      <c r="Z35" s="167"/>
      <c r="AA35" s="168"/>
      <c r="AB35" s="166"/>
      <c r="AC35" s="167"/>
      <c r="AD35" s="167"/>
      <c r="AE35" s="168"/>
      <c r="AF35" s="166"/>
      <c r="AG35" s="167"/>
      <c r="AH35" s="167"/>
      <c r="AI35" s="167"/>
      <c r="AJ35" s="187"/>
      <c r="AK35" s="164"/>
      <c r="AL35" s="173"/>
      <c r="AM35" s="173"/>
      <c r="AN35" s="173"/>
      <c r="AO35" s="173"/>
      <c r="AP35" s="173"/>
      <c r="AQ35" s="173"/>
      <c r="AR35" s="173"/>
      <c r="AS35" s="173"/>
      <c r="AT35" s="173"/>
      <c r="AU35" s="173"/>
      <c r="AV35" s="173"/>
      <c r="AW35" s="173"/>
      <c r="AX35" s="173"/>
      <c r="AY35" s="173"/>
      <c r="AZ35" s="189"/>
      <c r="BA35" s="189"/>
      <c r="BB35" s="189"/>
      <c r="BC35" s="189"/>
    </row>
    <row r="36" spans="1:55" ht="15" customHeight="1">
      <c r="A36" s="14">
        <v>28</v>
      </c>
      <c r="B36" s="164"/>
      <c r="C36" s="164"/>
      <c r="D36" s="173"/>
      <c r="E36" s="173"/>
      <c r="F36" s="173"/>
      <c r="G36" s="173"/>
      <c r="H36" s="169"/>
      <c r="I36" s="169"/>
      <c r="J36" s="169"/>
      <c r="K36" s="170"/>
      <c r="L36" s="171"/>
      <c r="M36" s="171"/>
      <c r="N36" s="171"/>
      <c r="O36" s="171"/>
      <c r="P36" s="171"/>
      <c r="Q36" s="171"/>
      <c r="R36" s="171"/>
      <c r="S36" s="171"/>
      <c r="T36" s="172"/>
      <c r="U36" s="165"/>
      <c r="V36" s="165"/>
      <c r="W36" s="165"/>
      <c r="X36" s="166"/>
      <c r="Y36" s="167"/>
      <c r="Z36" s="167"/>
      <c r="AA36" s="168"/>
      <c r="AB36" s="166"/>
      <c r="AC36" s="167"/>
      <c r="AD36" s="167"/>
      <c r="AE36" s="168"/>
      <c r="AF36" s="166"/>
      <c r="AG36" s="167"/>
      <c r="AH36" s="167"/>
      <c r="AI36" s="167"/>
      <c r="AJ36" s="187"/>
      <c r="AK36" s="164"/>
      <c r="AL36" s="173"/>
      <c r="AM36" s="173"/>
      <c r="AN36" s="173"/>
      <c r="AO36" s="173"/>
      <c r="AP36" s="173"/>
      <c r="AQ36" s="173"/>
      <c r="AR36" s="173"/>
      <c r="AS36" s="173"/>
      <c r="AT36" s="173"/>
      <c r="AU36" s="173"/>
      <c r="AV36" s="173"/>
      <c r="AW36" s="173"/>
      <c r="AX36" s="173"/>
      <c r="AY36" s="173"/>
      <c r="AZ36" s="189"/>
      <c r="BA36" s="189"/>
      <c r="BB36" s="189"/>
      <c r="BC36" s="189"/>
    </row>
    <row r="37" spans="1:55" ht="15" customHeight="1">
      <c r="A37" s="14">
        <v>29</v>
      </c>
      <c r="B37" s="164"/>
      <c r="C37" s="164"/>
      <c r="D37" s="173"/>
      <c r="E37" s="173"/>
      <c r="F37" s="173"/>
      <c r="G37" s="173"/>
      <c r="H37" s="169"/>
      <c r="I37" s="169"/>
      <c r="J37" s="169"/>
      <c r="K37" s="170"/>
      <c r="L37" s="171"/>
      <c r="M37" s="171"/>
      <c r="N37" s="171"/>
      <c r="O37" s="171"/>
      <c r="P37" s="171"/>
      <c r="Q37" s="171"/>
      <c r="R37" s="171"/>
      <c r="S37" s="171"/>
      <c r="T37" s="172"/>
      <c r="U37" s="165"/>
      <c r="V37" s="165"/>
      <c r="W37" s="165"/>
      <c r="X37" s="166"/>
      <c r="Y37" s="167"/>
      <c r="Z37" s="167"/>
      <c r="AA37" s="168"/>
      <c r="AB37" s="166"/>
      <c r="AC37" s="167"/>
      <c r="AD37" s="167"/>
      <c r="AE37" s="168"/>
      <c r="AF37" s="166"/>
      <c r="AG37" s="167"/>
      <c r="AH37" s="167"/>
      <c r="AI37" s="167"/>
      <c r="AJ37" s="187"/>
      <c r="AK37" s="164"/>
      <c r="AL37" s="173"/>
      <c r="AM37" s="173"/>
      <c r="AN37" s="173"/>
      <c r="AO37" s="173"/>
      <c r="AP37" s="173"/>
      <c r="AQ37" s="173"/>
      <c r="AR37" s="173"/>
      <c r="AS37" s="173"/>
      <c r="AT37" s="173"/>
      <c r="AU37" s="173"/>
      <c r="AV37" s="173"/>
      <c r="AW37" s="173"/>
      <c r="AX37" s="173"/>
      <c r="AY37" s="173"/>
      <c r="AZ37" s="189"/>
      <c r="BA37" s="189"/>
      <c r="BB37" s="189"/>
      <c r="BC37" s="189"/>
    </row>
    <row r="38" spans="1:55" ht="15" customHeight="1">
      <c r="A38" s="14">
        <v>30</v>
      </c>
      <c r="B38" s="164"/>
      <c r="C38" s="164"/>
      <c r="D38" s="173"/>
      <c r="E38" s="173"/>
      <c r="F38" s="173"/>
      <c r="G38" s="173"/>
      <c r="H38" s="169"/>
      <c r="I38" s="169"/>
      <c r="J38" s="169"/>
      <c r="K38" s="170"/>
      <c r="L38" s="171"/>
      <c r="M38" s="171"/>
      <c r="N38" s="171"/>
      <c r="O38" s="171"/>
      <c r="P38" s="171"/>
      <c r="Q38" s="171"/>
      <c r="R38" s="171"/>
      <c r="S38" s="171"/>
      <c r="T38" s="172"/>
      <c r="U38" s="165"/>
      <c r="V38" s="165"/>
      <c r="W38" s="165"/>
      <c r="X38" s="166"/>
      <c r="Y38" s="167"/>
      <c r="Z38" s="167"/>
      <c r="AA38" s="168"/>
      <c r="AB38" s="166"/>
      <c r="AC38" s="167"/>
      <c r="AD38" s="167"/>
      <c r="AE38" s="168"/>
      <c r="AF38" s="166"/>
      <c r="AG38" s="167"/>
      <c r="AH38" s="167"/>
      <c r="AI38" s="167"/>
      <c r="AJ38" s="187"/>
      <c r="AK38" s="164"/>
      <c r="AL38" s="173"/>
      <c r="AM38" s="173"/>
      <c r="AN38" s="173"/>
      <c r="AO38" s="173"/>
      <c r="AP38" s="173"/>
      <c r="AQ38" s="173"/>
      <c r="AR38" s="173"/>
      <c r="AS38" s="173"/>
      <c r="AT38" s="173"/>
      <c r="AU38" s="173"/>
      <c r="AV38" s="173"/>
      <c r="AW38" s="173"/>
      <c r="AX38" s="173"/>
      <c r="AY38" s="173"/>
      <c r="AZ38" s="189"/>
      <c r="BA38" s="189"/>
      <c r="BB38" s="189"/>
      <c r="BC38" s="189"/>
    </row>
    <row r="39" spans="23:55" ht="15" customHeight="1">
      <c r="W39" s="11" t="s">
        <v>2</v>
      </c>
      <c r="X39" s="185">
        <f>SUM(X9:AA38)</f>
        <v>0</v>
      </c>
      <c r="Y39" s="186"/>
      <c r="Z39" s="186"/>
      <c r="AA39" s="207"/>
      <c r="AB39" s="185">
        <f>SUM(AB9:AE38)</f>
        <v>2.466</v>
      </c>
      <c r="AC39" s="186"/>
      <c r="AD39" s="186"/>
      <c r="AE39" s="207"/>
      <c r="AF39" s="185">
        <f>SUM(AF9:AI38)</f>
        <v>0</v>
      </c>
      <c r="AG39" s="186"/>
      <c r="AH39" s="186"/>
      <c r="AI39" s="186"/>
      <c r="AJ39" s="34"/>
      <c r="AK39" s="10"/>
      <c r="AL39" s="10"/>
      <c r="AM39" s="10"/>
      <c r="AN39" s="10"/>
      <c r="AO39" s="10"/>
      <c r="AP39" s="10"/>
      <c r="AQ39" s="10"/>
      <c r="AR39" s="10"/>
      <c r="AS39" s="10"/>
      <c r="AT39" s="10"/>
      <c r="AU39" s="10"/>
      <c r="AV39" s="10"/>
      <c r="AW39" s="10"/>
      <c r="AX39" s="10"/>
      <c r="AY39" s="10"/>
      <c r="AZ39" s="10"/>
      <c r="BA39" s="10"/>
      <c r="BB39" s="10"/>
      <c r="BC39" s="10"/>
    </row>
    <row r="40" spans="1:55" ht="9.75" customHeight="1">
      <c r="A40" s="27"/>
      <c r="B40" s="27"/>
      <c r="C40" s="27"/>
      <c r="D40" s="27"/>
      <c r="E40" s="27"/>
      <c r="F40" s="27"/>
      <c r="G40" s="27"/>
      <c r="H40" s="27"/>
      <c r="I40" s="27"/>
      <c r="J40" s="27"/>
      <c r="K40" s="27"/>
      <c r="L40" s="27"/>
      <c r="M40" s="27"/>
      <c r="N40" s="27"/>
      <c r="O40" s="27"/>
      <c r="P40" s="27"/>
      <c r="Q40" s="27"/>
      <c r="R40" s="27"/>
      <c r="S40" s="27"/>
      <c r="T40" s="27"/>
      <c r="U40" s="27"/>
      <c r="V40" s="27"/>
      <c r="W40" s="27"/>
      <c r="X40" s="35"/>
      <c r="Y40" s="35"/>
      <c r="Z40" s="36"/>
      <c r="AA40" s="37"/>
      <c r="AB40" s="36"/>
      <c r="AC40" s="35"/>
      <c r="AD40" s="36"/>
      <c r="AE40" s="35"/>
      <c r="AF40" s="28"/>
      <c r="AG40" s="28"/>
      <c r="AH40" s="28"/>
      <c r="AI40" s="28"/>
      <c r="AJ40" s="28"/>
      <c r="AK40" s="28"/>
      <c r="AL40" s="28"/>
      <c r="AM40" s="28"/>
      <c r="AN40" s="28"/>
      <c r="AO40" s="28"/>
      <c r="AP40" s="28"/>
      <c r="AQ40" s="28"/>
      <c r="AR40" s="28"/>
      <c r="AS40" s="28"/>
      <c r="AT40" s="28"/>
      <c r="AU40" s="28"/>
      <c r="AV40" s="28"/>
      <c r="AW40" s="28"/>
      <c r="AX40" s="28"/>
      <c r="AY40" s="28"/>
      <c r="AZ40" s="28"/>
      <c r="BA40" s="28"/>
      <c r="BB40" s="23"/>
      <c r="BC40" s="23"/>
    </row>
    <row r="41" spans="1:55" ht="15" customHeight="1">
      <c r="A41" s="209" t="s">
        <v>60</v>
      </c>
      <c r="B41" s="210"/>
      <c r="C41" s="210"/>
      <c r="D41" s="210"/>
      <c r="E41" s="210"/>
      <c r="F41" s="210"/>
      <c r="G41" s="210"/>
      <c r="H41" s="210"/>
      <c r="I41" s="210"/>
      <c r="J41" s="210"/>
      <c r="K41" s="210"/>
      <c r="L41" s="210"/>
      <c r="M41" s="210"/>
      <c r="N41" s="210"/>
      <c r="O41" s="210"/>
      <c r="P41" s="210"/>
      <c r="Q41" s="210"/>
      <c r="R41" s="210"/>
      <c r="S41" s="210"/>
      <c r="T41" s="210"/>
      <c r="U41" s="210"/>
      <c r="V41" s="210"/>
      <c r="W41" s="210"/>
      <c r="X41" s="157" t="s">
        <v>1</v>
      </c>
      <c r="Y41" s="157"/>
      <c r="Z41" s="205">
        <v>21</v>
      </c>
      <c r="AA41" s="157" t="s">
        <v>0</v>
      </c>
      <c r="AB41" s="205">
        <v>3</v>
      </c>
      <c r="AC41" s="157" t="s">
        <v>8</v>
      </c>
      <c r="AD41" s="205">
        <v>1</v>
      </c>
      <c r="AE41" s="157" t="s">
        <v>6</v>
      </c>
      <c r="AF41" s="215" t="s">
        <v>84</v>
      </c>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163" t="s">
        <v>14</v>
      </c>
      <c r="BC41" s="197"/>
    </row>
    <row r="42" spans="1:55" ht="17.25">
      <c r="A42" s="211"/>
      <c r="B42" s="212"/>
      <c r="C42" s="212"/>
      <c r="D42" s="212"/>
      <c r="E42" s="212"/>
      <c r="F42" s="212"/>
      <c r="G42" s="212"/>
      <c r="H42" s="212"/>
      <c r="I42" s="212"/>
      <c r="J42" s="212"/>
      <c r="K42" s="212"/>
      <c r="L42" s="212"/>
      <c r="M42" s="212"/>
      <c r="N42" s="212"/>
      <c r="O42" s="212"/>
      <c r="P42" s="212"/>
      <c r="Q42" s="212"/>
      <c r="R42" s="212"/>
      <c r="S42" s="212"/>
      <c r="T42" s="212"/>
      <c r="U42" s="212"/>
      <c r="V42" s="212"/>
      <c r="W42" s="212"/>
      <c r="X42" s="156"/>
      <c r="Y42" s="156"/>
      <c r="Z42" s="206"/>
      <c r="AA42" s="156"/>
      <c r="AB42" s="206"/>
      <c r="AC42" s="156"/>
      <c r="AD42" s="206"/>
      <c r="AE42" s="156"/>
      <c r="AF42" s="216" t="s">
        <v>80</v>
      </c>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160"/>
      <c r="BC42" s="198"/>
    </row>
  </sheetData>
  <sheetProtection/>
  <mergeCells count="406">
    <mergeCell ref="AF41:BA41"/>
    <mergeCell ref="AF42:BA42"/>
    <mergeCell ref="BB41:BC42"/>
    <mergeCell ref="B6:AI6"/>
    <mergeCell ref="AJ6:BC6"/>
    <mergeCell ref="B7:C7"/>
    <mergeCell ref="B8:C8"/>
    <mergeCell ref="H7:J7"/>
    <mergeCell ref="H8:J8"/>
    <mergeCell ref="U7:W7"/>
    <mergeCell ref="AB41:AB42"/>
    <mergeCell ref="X39:AA39"/>
    <mergeCell ref="X8:AA8"/>
    <mergeCell ref="AE41:AE42"/>
    <mergeCell ref="AC41:AC42"/>
    <mergeCell ref="AD41:AD42"/>
    <mergeCell ref="AB28:AE28"/>
    <mergeCell ref="AB16:AE16"/>
    <mergeCell ref="X18:AA18"/>
    <mergeCell ref="X24:AA24"/>
    <mergeCell ref="A41:W42"/>
    <mergeCell ref="X41:Y42"/>
    <mergeCell ref="Z41:Z42"/>
    <mergeCell ref="AA41:AA42"/>
    <mergeCell ref="B10:C10"/>
    <mergeCell ref="AC3:AC4"/>
    <mergeCell ref="AD3:AD4"/>
    <mergeCell ref="AB39:AE39"/>
    <mergeCell ref="AB25:AE25"/>
    <mergeCell ref="AB18:AE18"/>
    <mergeCell ref="AB26:AE26"/>
    <mergeCell ref="AB29:AE29"/>
    <mergeCell ref="AB8:AE8"/>
    <mergeCell ref="AB24:AE24"/>
    <mergeCell ref="A1:BC2"/>
    <mergeCell ref="AE3:AE4"/>
    <mergeCell ref="AF3:AT4"/>
    <mergeCell ref="BB3:BC4"/>
    <mergeCell ref="AV3:BA4"/>
    <mergeCell ref="A3:W4"/>
    <mergeCell ref="X3:Y4"/>
    <mergeCell ref="Z3:Z4"/>
    <mergeCell ref="AA3:AA4"/>
    <mergeCell ref="AB3:AB4"/>
    <mergeCell ref="AZ38:BC38"/>
    <mergeCell ref="AZ36:BC36"/>
    <mergeCell ref="AJ37:AK37"/>
    <mergeCell ref="AL37:AO37"/>
    <mergeCell ref="AP37:AY37"/>
    <mergeCell ref="AZ37:BC37"/>
    <mergeCell ref="AJ36:AK36"/>
    <mergeCell ref="AL36:AO36"/>
    <mergeCell ref="AJ38:AK38"/>
    <mergeCell ref="AL38:AO38"/>
    <mergeCell ref="AZ33:BC33"/>
    <mergeCell ref="AZ34:BC34"/>
    <mergeCell ref="AJ35:AK35"/>
    <mergeCell ref="AL35:AO35"/>
    <mergeCell ref="AP35:AY35"/>
    <mergeCell ref="AZ35:BC35"/>
    <mergeCell ref="AJ34:AK34"/>
    <mergeCell ref="AL34:AO34"/>
    <mergeCell ref="AP34:AY34"/>
    <mergeCell ref="AZ31:BC31"/>
    <mergeCell ref="AJ32:AK32"/>
    <mergeCell ref="AL32:AO32"/>
    <mergeCell ref="AP32:AY32"/>
    <mergeCell ref="AZ32:BC32"/>
    <mergeCell ref="AJ31:AK31"/>
    <mergeCell ref="AL31:AO31"/>
    <mergeCell ref="AP31:AY31"/>
    <mergeCell ref="AZ29:BC29"/>
    <mergeCell ref="AJ30:AK30"/>
    <mergeCell ref="AL30:AO30"/>
    <mergeCell ref="AP30:AY30"/>
    <mergeCell ref="AZ30:BC30"/>
    <mergeCell ref="AJ29:AK29"/>
    <mergeCell ref="AL29:AO29"/>
    <mergeCell ref="AP29:AY29"/>
    <mergeCell ref="AZ27:BC27"/>
    <mergeCell ref="AJ28:AK28"/>
    <mergeCell ref="AL28:AO28"/>
    <mergeCell ref="AP28:AY28"/>
    <mergeCell ref="AZ28:BC28"/>
    <mergeCell ref="AJ27:AK27"/>
    <mergeCell ref="AL27:AO27"/>
    <mergeCell ref="AP27:AY27"/>
    <mergeCell ref="AZ25:BC25"/>
    <mergeCell ref="AJ26:AK26"/>
    <mergeCell ref="AL26:AO26"/>
    <mergeCell ref="AP26:AY26"/>
    <mergeCell ref="AZ26:BC26"/>
    <mergeCell ref="AJ25:AK25"/>
    <mergeCell ref="AL25:AO25"/>
    <mergeCell ref="AP25:AY25"/>
    <mergeCell ref="AZ23:BC23"/>
    <mergeCell ref="AJ24:AK24"/>
    <mergeCell ref="AL24:AO24"/>
    <mergeCell ref="AP24:AY24"/>
    <mergeCell ref="AZ24:BC24"/>
    <mergeCell ref="AJ23:AK23"/>
    <mergeCell ref="AL23:AO23"/>
    <mergeCell ref="AP23:AY23"/>
    <mergeCell ref="AZ21:BC21"/>
    <mergeCell ref="AJ22:AK22"/>
    <mergeCell ref="AL22:AO22"/>
    <mergeCell ref="AP22:AY22"/>
    <mergeCell ref="AZ22:BC22"/>
    <mergeCell ref="AJ21:AK21"/>
    <mergeCell ref="AL21:AO21"/>
    <mergeCell ref="AP21:AY21"/>
    <mergeCell ref="AZ19:BC19"/>
    <mergeCell ref="AJ20:AK20"/>
    <mergeCell ref="AL20:AO20"/>
    <mergeCell ref="AP20:AY20"/>
    <mergeCell ref="AZ20:BC20"/>
    <mergeCell ref="AL19:AO19"/>
    <mergeCell ref="AP19:AY19"/>
    <mergeCell ref="AZ17:BC17"/>
    <mergeCell ref="AJ18:AK18"/>
    <mergeCell ref="AL18:AO18"/>
    <mergeCell ref="AP18:AY18"/>
    <mergeCell ref="AZ18:BC18"/>
    <mergeCell ref="AZ15:BC15"/>
    <mergeCell ref="AJ16:AK16"/>
    <mergeCell ref="AL16:AO16"/>
    <mergeCell ref="AP16:AY16"/>
    <mergeCell ref="AZ16:BC16"/>
    <mergeCell ref="AL15:AO15"/>
    <mergeCell ref="AP15:AY15"/>
    <mergeCell ref="AZ13:BC13"/>
    <mergeCell ref="AJ14:AK14"/>
    <mergeCell ref="AL14:AO14"/>
    <mergeCell ref="AP14:AY14"/>
    <mergeCell ref="AZ14:BC14"/>
    <mergeCell ref="AL13:AO13"/>
    <mergeCell ref="AP13:AY13"/>
    <mergeCell ref="AJ13:AK13"/>
    <mergeCell ref="AZ11:BC11"/>
    <mergeCell ref="AJ12:AK12"/>
    <mergeCell ref="AL12:AO12"/>
    <mergeCell ref="AP12:AY12"/>
    <mergeCell ref="AZ12:BC12"/>
    <mergeCell ref="AL11:AO11"/>
    <mergeCell ref="AP11:AY11"/>
    <mergeCell ref="AJ11:AK11"/>
    <mergeCell ref="AJ10:AK10"/>
    <mergeCell ref="AL10:AO10"/>
    <mergeCell ref="AP10:AY10"/>
    <mergeCell ref="AZ10:BC10"/>
    <mergeCell ref="AZ8:BC8"/>
    <mergeCell ref="AJ9:AK9"/>
    <mergeCell ref="AL9:AO9"/>
    <mergeCell ref="AP9:AY9"/>
    <mergeCell ref="AZ9:BC9"/>
    <mergeCell ref="AL7:AO8"/>
    <mergeCell ref="AP7:AY8"/>
    <mergeCell ref="AZ7:BC7"/>
    <mergeCell ref="AJ8:AK8"/>
    <mergeCell ref="AJ7:AK7"/>
    <mergeCell ref="AP38:AY38"/>
    <mergeCell ref="AP17:AY17"/>
    <mergeCell ref="AL17:AO17"/>
    <mergeCell ref="AJ15:AK15"/>
    <mergeCell ref="AJ17:AK17"/>
    <mergeCell ref="AJ19:AK19"/>
    <mergeCell ref="AP36:AY36"/>
    <mergeCell ref="AJ33:AK33"/>
    <mergeCell ref="AL33:AO33"/>
    <mergeCell ref="AP33:AY33"/>
    <mergeCell ref="AF32:AI32"/>
    <mergeCell ref="AF13:AI13"/>
    <mergeCell ref="AF14:AI14"/>
    <mergeCell ref="AF15:AI15"/>
    <mergeCell ref="AF16:AI16"/>
    <mergeCell ref="AF26:AI26"/>
    <mergeCell ref="AF27:AI27"/>
    <mergeCell ref="AF31:AI31"/>
    <mergeCell ref="AF21:AI21"/>
    <mergeCell ref="AF30:AI30"/>
    <mergeCell ref="K10:T10"/>
    <mergeCell ref="AF39:AI39"/>
    <mergeCell ref="AF17:AI17"/>
    <mergeCell ref="AF18:AI18"/>
    <mergeCell ref="AF19:AI19"/>
    <mergeCell ref="AF20:AI20"/>
    <mergeCell ref="AF24:AI24"/>
    <mergeCell ref="AF25:AI25"/>
    <mergeCell ref="AF28:AI28"/>
    <mergeCell ref="AF29:AI29"/>
    <mergeCell ref="X16:AA16"/>
    <mergeCell ref="B9:C9"/>
    <mergeCell ref="B11:C11"/>
    <mergeCell ref="U11:W11"/>
    <mergeCell ref="D10:G10"/>
    <mergeCell ref="D11:G11"/>
    <mergeCell ref="H11:J11"/>
    <mergeCell ref="K11:T11"/>
    <mergeCell ref="X10:AA10"/>
    <mergeCell ref="H10:J10"/>
    <mergeCell ref="U9:W9"/>
    <mergeCell ref="AB9:AE9"/>
    <mergeCell ref="AF11:AI11"/>
    <mergeCell ref="AB10:AE10"/>
    <mergeCell ref="AF10:AI10"/>
    <mergeCell ref="U10:W10"/>
    <mergeCell ref="X9:AA9"/>
    <mergeCell ref="X11:AA11"/>
    <mergeCell ref="AB11:AE11"/>
    <mergeCell ref="AF12:AI12"/>
    <mergeCell ref="D7:G8"/>
    <mergeCell ref="U8:W8"/>
    <mergeCell ref="H9:J9"/>
    <mergeCell ref="D9:G9"/>
    <mergeCell ref="AF8:AI8"/>
    <mergeCell ref="K9:T9"/>
    <mergeCell ref="X7:AI7"/>
    <mergeCell ref="K7:T8"/>
    <mergeCell ref="AF9:AI9"/>
    <mergeCell ref="B12:C12"/>
    <mergeCell ref="U12:W12"/>
    <mergeCell ref="X12:AA12"/>
    <mergeCell ref="AB12:AE12"/>
    <mergeCell ref="H12:J12"/>
    <mergeCell ref="K12:T12"/>
    <mergeCell ref="D12:G12"/>
    <mergeCell ref="B13:C13"/>
    <mergeCell ref="U13:W13"/>
    <mergeCell ref="X13:AA13"/>
    <mergeCell ref="AB13:AE13"/>
    <mergeCell ref="H13:J13"/>
    <mergeCell ref="K13:T13"/>
    <mergeCell ref="D13:G13"/>
    <mergeCell ref="B14:C14"/>
    <mergeCell ref="U14:W14"/>
    <mergeCell ref="X14:AA14"/>
    <mergeCell ref="AB14:AE14"/>
    <mergeCell ref="H14:J14"/>
    <mergeCell ref="K14:T14"/>
    <mergeCell ref="D14:G14"/>
    <mergeCell ref="B15:C15"/>
    <mergeCell ref="U15:W15"/>
    <mergeCell ref="X15:AA15"/>
    <mergeCell ref="AB15:AE15"/>
    <mergeCell ref="H15:J15"/>
    <mergeCell ref="K15:T15"/>
    <mergeCell ref="D15:G15"/>
    <mergeCell ref="U24:W24"/>
    <mergeCell ref="D24:G24"/>
    <mergeCell ref="U21:W21"/>
    <mergeCell ref="H16:J16"/>
    <mergeCell ref="K16:T16"/>
    <mergeCell ref="D16:G16"/>
    <mergeCell ref="D17:G17"/>
    <mergeCell ref="H17:J17"/>
    <mergeCell ref="K17:T17"/>
    <mergeCell ref="U17:W17"/>
    <mergeCell ref="B24:C24"/>
    <mergeCell ref="B20:C20"/>
    <mergeCell ref="B18:C18"/>
    <mergeCell ref="D18:G18"/>
    <mergeCell ref="B21:C21"/>
    <mergeCell ref="D21:G21"/>
    <mergeCell ref="B16:C16"/>
    <mergeCell ref="U16:W16"/>
    <mergeCell ref="K19:T19"/>
    <mergeCell ref="H18:J18"/>
    <mergeCell ref="K18:T18"/>
    <mergeCell ref="H19:J19"/>
    <mergeCell ref="U18:W18"/>
    <mergeCell ref="D27:G27"/>
    <mergeCell ref="H24:J24"/>
    <mergeCell ref="K24:T24"/>
    <mergeCell ref="H26:J26"/>
    <mergeCell ref="K26:T26"/>
    <mergeCell ref="B25:C25"/>
    <mergeCell ref="U25:W25"/>
    <mergeCell ref="X25:AA25"/>
    <mergeCell ref="D26:G26"/>
    <mergeCell ref="H25:J25"/>
    <mergeCell ref="K25:T25"/>
    <mergeCell ref="D25:G25"/>
    <mergeCell ref="U26:W26"/>
    <mergeCell ref="X26:AA26"/>
    <mergeCell ref="AB30:AE30"/>
    <mergeCell ref="U29:W29"/>
    <mergeCell ref="X29:AA29"/>
    <mergeCell ref="B26:C26"/>
    <mergeCell ref="B27:C27"/>
    <mergeCell ref="U27:W27"/>
    <mergeCell ref="X27:AA27"/>
    <mergeCell ref="AB27:AE27"/>
    <mergeCell ref="H27:J27"/>
    <mergeCell ref="K27:T27"/>
    <mergeCell ref="U28:W28"/>
    <mergeCell ref="X28:AA28"/>
    <mergeCell ref="B28:C28"/>
    <mergeCell ref="B30:C30"/>
    <mergeCell ref="D28:G28"/>
    <mergeCell ref="D29:G29"/>
    <mergeCell ref="B29:C29"/>
    <mergeCell ref="U30:W30"/>
    <mergeCell ref="X30:AA30"/>
    <mergeCell ref="K32:T32"/>
    <mergeCell ref="D32:G32"/>
    <mergeCell ref="D30:G30"/>
    <mergeCell ref="H28:J28"/>
    <mergeCell ref="K28:T28"/>
    <mergeCell ref="H29:J29"/>
    <mergeCell ref="K29:T29"/>
    <mergeCell ref="H30:J30"/>
    <mergeCell ref="K30:T30"/>
    <mergeCell ref="H33:J33"/>
    <mergeCell ref="K33:T33"/>
    <mergeCell ref="AB33:AE33"/>
    <mergeCell ref="B31:C31"/>
    <mergeCell ref="U31:W31"/>
    <mergeCell ref="X31:AA31"/>
    <mergeCell ref="AB31:AE31"/>
    <mergeCell ref="H31:J31"/>
    <mergeCell ref="K31:T31"/>
    <mergeCell ref="D31:G31"/>
    <mergeCell ref="AF33:AI33"/>
    <mergeCell ref="B32:C32"/>
    <mergeCell ref="B33:C33"/>
    <mergeCell ref="D33:G33"/>
    <mergeCell ref="U32:W32"/>
    <mergeCell ref="X32:AA32"/>
    <mergeCell ref="AB32:AE32"/>
    <mergeCell ref="H32:J32"/>
    <mergeCell ref="U33:W33"/>
    <mergeCell ref="X33:AA33"/>
    <mergeCell ref="B34:C34"/>
    <mergeCell ref="U34:W34"/>
    <mergeCell ref="X34:AA34"/>
    <mergeCell ref="AB34:AE34"/>
    <mergeCell ref="H34:J34"/>
    <mergeCell ref="K34:T34"/>
    <mergeCell ref="D34:G34"/>
    <mergeCell ref="D36:G36"/>
    <mergeCell ref="AF34:AI34"/>
    <mergeCell ref="B35:C35"/>
    <mergeCell ref="U35:W35"/>
    <mergeCell ref="X35:AA35"/>
    <mergeCell ref="AB35:AE35"/>
    <mergeCell ref="H35:J35"/>
    <mergeCell ref="K35:T35"/>
    <mergeCell ref="D35:G35"/>
    <mergeCell ref="AF35:AI35"/>
    <mergeCell ref="X36:AA36"/>
    <mergeCell ref="AB36:AE36"/>
    <mergeCell ref="H36:J36"/>
    <mergeCell ref="K36:T36"/>
    <mergeCell ref="AF36:AI36"/>
    <mergeCell ref="B37:C37"/>
    <mergeCell ref="U37:W37"/>
    <mergeCell ref="X37:AA37"/>
    <mergeCell ref="AB37:AE37"/>
    <mergeCell ref="H37:J37"/>
    <mergeCell ref="K37:T37"/>
    <mergeCell ref="D37:G37"/>
    <mergeCell ref="B36:C36"/>
    <mergeCell ref="U36:W36"/>
    <mergeCell ref="D38:G38"/>
    <mergeCell ref="AF37:AI37"/>
    <mergeCell ref="AF38:AI38"/>
    <mergeCell ref="X38:AA38"/>
    <mergeCell ref="AB38:AE38"/>
    <mergeCell ref="H38:J38"/>
    <mergeCell ref="K38:T38"/>
    <mergeCell ref="X20:AA20"/>
    <mergeCell ref="D20:G20"/>
    <mergeCell ref="H20:J20"/>
    <mergeCell ref="K20:T20"/>
    <mergeCell ref="AB20:AE20"/>
    <mergeCell ref="AB17:AE17"/>
    <mergeCell ref="B19:C19"/>
    <mergeCell ref="U19:W19"/>
    <mergeCell ref="X19:AA19"/>
    <mergeCell ref="AB19:AE19"/>
    <mergeCell ref="D19:G19"/>
    <mergeCell ref="B17:C17"/>
    <mergeCell ref="X17:AA17"/>
    <mergeCell ref="U20:W20"/>
    <mergeCell ref="X21:AA21"/>
    <mergeCell ref="AB21:AE21"/>
    <mergeCell ref="H21:J21"/>
    <mergeCell ref="K21:T21"/>
    <mergeCell ref="AF23:AI23"/>
    <mergeCell ref="B22:C22"/>
    <mergeCell ref="U22:W22"/>
    <mergeCell ref="X22:AA22"/>
    <mergeCell ref="AB22:AE22"/>
    <mergeCell ref="H22:J22"/>
    <mergeCell ref="K22:T22"/>
    <mergeCell ref="D22:G22"/>
    <mergeCell ref="B38:C38"/>
    <mergeCell ref="U38:W38"/>
    <mergeCell ref="AF22:AI22"/>
    <mergeCell ref="B23:C23"/>
    <mergeCell ref="U23:W23"/>
    <mergeCell ref="X23:AA23"/>
    <mergeCell ref="AB23:AE23"/>
    <mergeCell ref="H23:J23"/>
    <mergeCell ref="K23:T23"/>
    <mergeCell ref="D23:G23"/>
  </mergeCells>
  <printOptions horizontalCentered="1" verticalCentered="1"/>
  <pageMargins left="0" right="0" top="0.35433070866141736" bottom="0.1968503937007874" header="0" footer="0"/>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indexed="12"/>
    <pageSetUpPr fitToPage="1"/>
  </sheetPr>
  <dimension ref="A1:AI59"/>
  <sheetViews>
    <sheetView showZeros="0" view="pageBreakPreview" zoomScaleSheetLayoutView="100" workbookViewId="0" topLeftCell="A37">
      <selection activeCell="A1" sqref="A1"/>
    </sheetView>
  </sheetViews>
  <sheetFormatPr defaultColWidth="9.00390625" defaultRowHeight="15" customHeight="1"/>
  <cols>
    <col min="1" max="16384" width="2.625" style="11" customWidth="1"/>
  </cols>
  <sheetData>
    <row r="1" spans="2:34" ht="15" customHeight="1">
      <c r="B1" s="234" t="s">
        <v>15</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row>
    <row r="2" spans="2:34" ht="15" customHeight="1">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row>
    <row r="3" spans="2:34" ht="15" customHeight="1">
      <c r="B3" s="38"/>
      <c r="C3" s="38"/>
      <c r="D3" s="38"/>
      <c r="E3" s="38"/>
      <c r="F3" s="38"/>
      <c r="G3" s="38"/>
      <c r="H3" s="38"/>
      <c r="I3" s="38"/>
      <c r="J3" s="38"/>
      <c r="K3" s="38"/>
      <c r="L3" s="38"/>
      <c r="M3" s="38"/>
      <c r="N3" s="38"/>
      <c r="O3" s="38"/>
      <c r="P3" s="38"/>
      <c r="Q3" s="38"/>
      <c r="R3" s="38"/>
      <c r="S3" s="38"/>
      <c r="T3" s="38"/>
      <c r="U3" s="38"/>
      <c r="V3" s="38"/>
      <c r="W3" s="255" t="s">
        <v>1</v>
      </c>
      <c r="X3" s="255"/>
      <c r="Y3" s="255">
        <v>21</v>
      </c>
      <c r="Z3" s="255"/>
      <c r="AA3" s="39" t="s">
        <v>0</v>
      </c>
      <c r="AB3" s="255">
        <f>'（物流事業者用）特性等証明'!AB41</f>
        <v>3</v>
      </c>
      <c r="AC3" s="255"/>
      <c r="AD3" s="39" t="s">
        <v>9</v>
      </c>
      <c r="AE3" s="255">
        <f>'（物流事業者用）特性等証明'!AD41</f>
        <v>1</v>
      </c>
      <c r="AF3" s="255"/>
      <c r="AG3" s="39" t="s">
        <v>6</v>
      </c>
      <c r="AH3" s="38"/>
    </row>
    <row r="4" spans="2:34" ht="15" customHeight="1">
      <c r="B4" s="235" t="s">
        <v>150</v>
      </c>
      <c r="C4" s="195"/>
      <c r="D4" s="195"/>
      <c r="E4" s="195"/>
      <c r="F4" s="195"/>
      <c r="G4" s="195"/>
      <c r="H4" s="195"/>
      <c r="I4" s="195"/>
      <c r="J4" s="195"/>
      <c r="K4" s="195"/>
      <c r="L4" s="195"/>
      <c r="M4" s="195"/>
      <c r="N4" s="195"/>
      <c r="O4" s="195"/>
      <c r="P4" s="195"/>
      <c r="Q4" s="195"/>
      <c r="R4" s="237" t="s">
        <v>5</v>
      </c>
      <c r="S4" s="238"/>
      <c r="T4" s="40"/>
      <c r="U4" s="40"/>
      <c r="V4" s="40"/>
      <c r="W4" s="39"/>
      <c r="X4" s="39"/>
      <c r="Y4" s="39"/>
      <c r="Z4" s="39"/>
      <c r="AA4" s="39"/>
      <c r="AB4" s="39"/>
      <c r="AC4" s="39"/>
      <c r="AD4" s="39"/>
      <c r="AE4" s="39"/>
      <c r="AF4" s="39"/>
      <c r="AG4" s="39"/>
      <c r="AH4" s="40"/>
    </row>
    <row r="5" spans="2:34" ht="15" customHeight="1">
      <c r="B5" s="236"/>
      <c r="C5" s="196"/>
      <c r="D5" s="196"/>
      <c r="E5" s="196"/>
      <c r="F5" s="196"/>
      <c r="G5" s="196"/>
      <c r="H5" s="196"/>
      <c r="I5" s="196"/>
      <c r="J5" s="196"/>
      <c r="K5" s="196"/>
      <c r="L5" s="196"/>
      <c r="M5" s="196"/>
      <c r="N5" s="196"/>
      <c r="O5" s="196"/>
      <c r="P5" s="196"/>
      <c r="Q5" s="196"/>
      <c r="R5" s="239"/>
      <c r="S5" s="240"/>
      <c r="T5" s="41"/>
      <c r="U5" s="41"/>
      <c r="V5" s="41"/>
      <c r="W5" s="41"/>
      <c r="X5" s="41"/>
      <c r="Y5" s="41"/>
      <c r="Z5" s="41"/>
      <c r="AA5" s="41"/>
      <c r="AB5" s="41"/>
      <c r="AC5" s="41"/>
      <c r="AD5" s="41"/>
      <c r="AE5" s="41"/>
      <c r="AF5" s="41"/>
      <c r="AG5" s="41"/>
      <c r="AH5" s="41"/>
    </row>
    <row r="6" spans="17:35" ht="15" customHeight="1">
      <c r="Q6" s="251" t="str">
        <f>'（物流事業者用）特性等証明'!AF41</f>
        <v>〒340-0101 幸手市中１－１－１　電話0480-23-4567</v>
      </c>
      <c r="R6" s="251"/>
      <c r="S6" s="251"/>
      <c r="T6" s="251"/>
      <c r="U6" s="251"/>
      <c r="V6" s="251"/>
      <c r="W6" s="251"/>
      <c r="X6" s="251"/>
      <c r="Y6" s="251"/>
      <c r="Z6" s="251"/>
      <c r="AA6" s="251"/>
      <c r="AB6" s="251"/>
      <c r="AC6" s="251"/>
      <c r="AD6" s="251"/>
      <c r="AE6" s="251"/>
      <c r="AF6" s="251"/>
      <c r="AG6" s="251"/>
      <c r="AH6" s="251"/>
      <c r="AI6" s="251"/>
    </row>
    <row r="7" spans="2:35" ht="15" customHeight="1">
      <c r="B7" s="258" t="s">
        <v>16</v>
      </c>
      <c r="C7" s="258"/>
      <c r="D7" s="258"/>
      <c r="E7" s="258"/>
      <c r="F7" s="258"/>
      <c r="G7" s="258"/>
      <c r="H7" s="258"/>
      <c r="I7" s="258"/>
      <c r="J7" s="258"/>
      <c r="K7" s="258"/>
      <c r="L7" s="258"/>
      <c r="M7" s="258"/>
      <c r="N7" s="258"/>
      <c r="O7" s="258"/>
      <c r="P7" s="42"/>
      <c r="Q7" s="257" t="str">
        <f>'（物流事業者用）特性等証明'!AF42</f>
        <v>土方フォークリフト株式会社幸手営業所</v>
      </c>
      <c r="R7" s="257"/>
      <c r="S7" s="257"/>
      <c r="T7" s="257"/>
      <c r="U7" s="257"/>
      <c r="V7" s="257"/>
      <c r="W7" s="257"/>
      <c r="X7" s="257"/>
      <c r="Y7" s="257"/>
      <c r="Z7" s="257"/>
      <c r="AA7" s="257"/>
      <c r="AB7" s="257"/>
      <c r="AC7" s="257"/>
      <c r="AD7" s="257"/>
      <c r="AE7" s="257"/>
      <c r="AF7" s="257"/>
      <c r="AG7" s="257"/>
      <c r="AH7" s="257"/>
      <c r="AI7" s="256" t="s">
        <v>14</v>
      </c>
    </row>
    <row r="8" spans="2:35" ht="15" customHeight="1">
      <c r="B8" s="259" t="s">
        <v>17</v>
      </c>
      <c r="C8" s="259"/>
      <c r="D8" s="259"/>
      <c r="E8" s="259"/>
      <c r="F8" s="259"/>
      <c r="G8" s="259"/>
      <c r="H8" s="259"/>
      <c r="I8" s="259"/>
      <c r="J8" s="259"/>
      <c r="K8" s="259"/>
      <c r="L8" s="259"/>
      <c r="M8" s="259"/>
      <c r="N8" s="259"/>
      <c r="O8" s="259"/>
      <c r="P8" s="42"/>
      <c r="Q8" s="257"/>
      <c r="R8" s="257"/>
      <c r="S8" s="257"/>
      <c r="T8" s="257"/>
      <c r="U8" s="257"/>
      <c r="V8" s="257"/>
      <c r="W8" s="257"/>
      <c r="X8" s="257"/>
      <c r="Y8" s="257"/>
      <c r="Z8" s="257"/>
      <c r="AA8" s="257"/>
      <c r="AB8" s="257"/>
      <c r="AC8" s="257"/>
      <c r="AD8" s="257"/>
      <c r="AE8" s="257"/>
      <c r="AF8" s="257"/>
      <c r="AG8" s="257"/>
      <c r="AH8" s="257"/>
      <c r="AI8" s="256"/>
    </row>
    <row r="9" spans="16:34" ht="15" customHeight="1">
      <c r="P9" s="42"/>
      <c r="Q9" s="43"/>
      <c r="R9" s="43"/>
      <c r="S9" s="43"/>
      <c r="T9" s="43"/>
      <c r="U9" s="43"/>
      <c r="V9" s="43"/>
      <c r="W9" s="43"/>
      <c r="X9" s="43"/>
      <c r="Y9" s="43"/>
      <c r="Z9" s="43"/>
      <c r="AA9" s="43"/>
      <c r="AB9" s="43"/>
      <c r="AC9" s="43"/>
      <c r="AD9" s="43"/>
      <c r="AE9" s="43"/>
      <c r="AF9" s="43"/>
      <c r="AG9" s="43"/>
      <c r="AH9" s="43"/>
    </row>
    <row r="10" spans="2:34" ht="15" customHeight="1">
      <c r="B10" s="44"/>
      <c r="C10" s="44"/>
      <c r="D10" s="44"/>
      <c r="E10" s="44"/>
      <c r="F10" s="44"/>
      <c r="G10" s="44"/>
      <c r="H10" s="44"/>
      <c r="I10" s="44"/>
      <c r="J10" s="44"/>
      <c r="K10" s="44"/>
      <c r="L10" s="44"/>
      <c r="M10" s="44"/>
      <c r="N10" s="44"/>
      <c r="O10" s="44"/>
      <c r="P10" s="44"/>
      <c r="Q10" s="44"/>
      <c r="T10" s="260" t="s">
        <v>4</v>
      </c>
      <c r="U10" s="260"/>
      <c r="V10" s="260"/>
      <c r="W10" s="260"/>
      <c r="X10" s="260"/>
      <c r="Y10" s="260"/>
      <c r="Z10" s="45" t="s">
        <v>69</v>
      </c>
      <c r="AA10" s="206" t="s">
        <v>85</v>
      </c>
      <c r="AB10" s="206"/>
      <c r="AC10" s="206"/>
      <c r="AD10" s="206"/>
      <c r="AE10" s="206"/>
      <c r="AF10" s="206"/>
      <c r="AG10" s="206"/>
      <c r="AH10" s="206"/>
    </row>
    <row r="11" spans="2:34" ht="15" customHeight="1">
      <c r="B11" s="174" t="s">
        <v>18</v>
      </c>
      <c r="C11" s="161"/>
      <c r="D11" s="161"/>
      <c r="E11" s="175"/>
      <c r="F11" s="245">
        <f>AA57</f>
        <v>3123000</v>
      </c>
      <c r="G11" s="246"/>
      <c r="H11" s="246"/>
      <c r="I11" s="246"/>
      <c r="J11" s="246"/>
      <c r="K11" s="246"/>
      <c r="L11" s="246"/>
      <c r="M11" s="246"/>
      <c r="N11" s="246"/>
      <c r="O11" s="246"/>
      <c r="P11" s="246"/>
      <c r="Q11" s="247"/>
      <c r="T11" s="46"/>
      <c r="U11" s="46"/>
      <c r="V11" s="46"/>
      <c r="W11" s="46"/>
      <c r="X11" s="46"/>
      <c r="Y11" s="46"/>
      <c r="Z11" s="46"/>
      <c r="AA11" s="24"/>
      <c r="AB11" s="24"/>
      <c r="AC11" s="24"/>
      <c r="AD11" s="24"/>
      <c r="AE11" s="24"/>
      <c r="AF11" s="24"/>
      <c r="AG11" s="24"/>
      <c r="AH11" s="24"/>
    </row>
    <row r="12" spans="2:34" ht="15" customHeight="1">
      <c r="B12" s="176" t="s">
        <v>19</v>
      </c>
      <c r="C12" s="177"/>
      <c r="D12" s="177"/>
      <c r="E12" s="178"/>
      <c r="F12" s="248"/>
      <c r="G12" s="249"/>
      <c r="H12" s="249"/>
      <c r="I12" s="249"/>
      <c r="J12" s="249"/>
      <c r="K12" s="249"/>
      <c r="L12" s="249"/>
      <c r="M12" s="249"/>
      <c r="N12" s="249"/>
      <c r="O12" s="249"/>
      <c r="P12" s="249"/>
      <c r="Q12" s="250"/>
      <c r="T12" s="244" t="s">
        <v>20</v>
      </c>
      <c r="U12" s="244"/>
      <c r="V12" s="244"/>
      <c r="W12" s="244"/>
      <c r="X12" s="244"/>
      <c r="Y12" s="244"/>
      <c r="Z12" s="47" t="s">
        <v>34</v>
      </c>
      <c r="AA12" s="206" t="s">
        <v>72</v>
      </c>
      <c r="AB12" s="206"/>
      <c r="AC12" s="206"/>
      <c r="AD12" s="206"/>
      <c r="AE12" s="206"/>
      <c r="AF12" s="206"/>
      <c r="AG12" s="206"/>
      <c r="AH12" s="206"/>
    </row>
    <row r="13" spans="20:34" ht="15" customHeight="1">
      <c r="T13" s="46"/>
      <c r="U13" s="46"/>
      <c r="V13" s="46"/>
      <c r="W13" s="46"/>
      <c r="X13" s="46"/>
      <c r="Y13" s="46"/>
      <c r="Z13" s="44"/>
      <c r="AA13" s="24"/>
      <c r="AB13" s="24"/>
      <c r="AC13" s="24"/>
      <c r="AD13" s="24"/>
      <c r="AE13" s="24"/>
      <c r="AF13" s="24"/>
      <c r="AG13" s="24"/>
      <c r="AH13" s="24"/>
    </row>
    <row r="14" spans="2:34" ht="15" customHeight="1">
      <c r="B14" s="252" t="s">
        <v>21</v>
      </c>
      <c r="C14" s="252"/>
      <c r="D14" s="252"/>
      <c r="E14" s="252"/>
      <c r="F14" s="245">
        <f>AA58</f>
        <v>156150</v>
      </c>
      <c r="G14" s="246"/>
      <c r="H14" s="246"/>
      <c r="I14" s="246"/>
      <c r="J14" s="246"/>
      <c r="K14" s="246"/>
      <c r="L14" s="246"/>
      <c r="M14" s="246"/>
      <c r="N14" s="246"/>
      <c r="O14" s="246"/>
      <c r="P14" s="246"/>
      <c r="Q14" s="247"/>
      <c r="T14" s="244" t="s">
        <v>22</v>
      </c>
      <c r="U14" s="244"/>
      <c r="V14" s="244"/>
      <c r="W14" s="244"/>
      <c r="X14" s="244"/>
      <c r="Y14" s="244"/>
      <c r="Z14" s="47" t="s">
        <v>35</v>
      </c>
      <c r="AA14" s="206" t="s">
        <v>73</v>
      </c>
      <c r="AB14" s="206"/>
      <c r="AC14" s="206"/>
      <c r="AD14" s="206"/>
      <c r="AE14" s="206"/>
      <c r="AF14" s="206"/>
      <c r="AG14" s="206"/>
      <c r="AH14" s="206"/>
    </row>
    <row r="15" spans="2:34" ht="15" customHeight="1">
      <c r="B15" s="252"/>
      <c r="C15" s="252"/>
      <c r="D15" s="252"/>
      <c r="E15" s="252"/>
      <c r="F15" s="248"/>
      <c r="G15" s="249"/>
      <c r="H15" s="249"/>
      <c r="I15" s="249"/>
      <c r="J15" s="249"/>
      <c r="K15" s="249"/>
      <c r="L15" s="249"/>
      <c r="M15" s="249"/>
      <c r="N15" s="249"/>
      <c r="O15" s="249"/>
      <c r="P15" s="249"/>
      <c r="Q15" s="250"/>
      <c r="T15" s="48"/>
      <c r="U15" s="48"/>
      <c r="V15" s="48"/>
      <c r="W15" s="48"/>
      <c r="X15" s="48"/>
      <c r="Y15" s="48"/>
      <c r="Z15" s="44"/>
      <c r="AA15" s="49"/>
      <c r="AB15" s="49"/>
      <c r="AC15" s="49"/>
      <c r="AD15" s="49"/>
      <c r="AE15" s="49"/>
      <c r="AF15" s="49"/>
      <c r="AG15" s="49"/>
      <c r="AH15" s="49"/>
    </row>
    <row r="16" spans="20:34" ht="15" customHeight="1">
      <c r="T16" s="244" t="s">
        <v>23</v>
      </c>
      <c r="U16" s="244"/>
      <c r="V16" s="244"/>
      <c r="W16" s="244"/>
      <c r="X16" s="244"/>
      <c r="Y16" s="244"/>
      <c r="Z16" s="47" t="s">
        <v>36</v>
      </c>
      <c r="AA16" s="156" t="s">
        <v>57</v>
      </c>
      <c r="AB16" s="156"/>
      <c r="AC16" s="156"/>
      <c r="AD16" s="156"/>
      <c r="AE16" s="156"/>
      <c r="AF16" s="156"/>
      <c r="AG16" s="156"/>
      <c r="AH16" s="156"/>
    </row>
    <row r="17" spans="2:17" ht="15" customHeight="1">
      <c r="B17" s="252" t="s">
        <v>3</v>
      </c>
      <c r="C17" s="252"/>
      <c r="D17" s="252"/>
      <c r="E17" s="252"/>
      <c r="F17" s="245">
        <f>AA59</f>
        <v>3279150</v>
      </c>
      <c r="G17" s="246"/>
      <c r="H17" s="246"/>
      <c r="I17" s="246"/>
      <c r="J17" s="246"/>
      <c r="K17" s="246"/>
      <c r="L17" s="246"/>
      <c r="M17" s="246"/>
      <c r="N17" s="246"/>
      <c r="O17" s="246"/>
      <c r="P17" s="246"/>
      <c r="Q17" s="247"/>
    </row>
    <row r="18" spans="2:34" ht="15" customHeight="1">
      <c r="B18" s="252"/>
      <c r="C18" s="252"/>
      <c r="D18" s="252"/>
      <c r="E18" s="252"/>
      <c r="F18" s="248"/>
      <c r="G18" s="249"/>
      <c r="H18" s="249"/>
      <c r="I18" s="249"/>
      <c r="J18" s="249"/>
      <c r="K18" s="249"/>
      <c r="L18" s="249"/>
      <c r="M18" s="249"/>
      <c r="N18" s="249"/>
      <c r="O18" s="249"/>
      <c r="P18" s="249"/>
      <c r="Q18" s="250"/>
      <c r="T18" s="244" t="s">
        <v>24</v>
      </c>
      <c r="U18" s="244"/>
      <c r="V18" s="244"/>
      <c r="W18" s="244"/>
      <c r="X18" s="244"/>
      <c r="Y18" s="244"/>
      <c r="Z18" s="47" t="s">
        <v>25</v>
      </c>
      <c r="AA18" s="206" t="s">
        <v>158</v>
      </c>
      <c r="AB18" s="206"/>
      <c r="AC18" s="206"/>
      <c r="AD18" s="206"/>
      <c r="AE18" s="206"/>
      <c r="AF18" s="206"/>
      <c r="AG18" s="206"/>
      <c r="AH18" s="206"/>
    </row>
    <row r="19" spans="22:27" ht="15" customHeight="1" thickBot="1">
      <c r="V19" s="42"/>
      <c r="W19" s="42"/>
      <c r="X19" s="42"/>
      <c r="Y19" s="42"/>
      <c r="Z19" s="42"/>
      <c r="AA19" s="42"/>
    </row>
    <row r="20" spans="2:34" ht="15" customHeight="1" thickBot="1">
      <c r="B20" s="242" t="s">
        <v>26</v>
      </c>
      <c r="C20" s="243"/>
      <c r="D20" s="243"/>
      <c r="E20" s="243"/>
      <c r="F20" s="243"/>
      <c r="G20" s="243"/>
      <c r="H20" s="243"/>
      <c r="I20" s="243"/>
      <c r="J20" s="243"/>
      <c r="K20" s="243"/>
      <c r="L20" s="243"/>
      <c r="M20" s="243"/>
      <c r="N20" s="243"/>
      <c r="O20" s="243"/>
      <c r="P20" s="243"/>
      <c r="Q20" s="243"/>
      <c r="R20" s="241" t="s">
        <v>27</v>
      </c>
      <c r="S20" s="241"/>
      <c r="T20" s="241" t="s">
        <v>28</v>
      </c>
      <c r="U20" s="241"/>
      <c r="V20" s="241" t="s">
        <v>29</v>
      </c>
      <c r="W20" s="241"/>
      <c r="X20" s="241"/>
      <c r="Y20" s="241"/>
      <c r="Z20" s="241"/>
      <c r="AA20" s="253" t="s">
        <v>30</v>
      </c>
      <c r="AB20" s="253"/>
      <c r="AC20" s="253"/>
      <c r="AD20" s="253"/>
      <c r="AE20" s="254"/>
      <c r="AF20" s="214" t="s">
        <v>54</v>
      </c>
      <c r="AG20" s="252"/>
      <c r="AH20" s="252"/>
    </row>
    <row r="21" spans="1:34" ht="15" customHeight="1">
      <c r="A21" s="11">
        <v>1</v>
      </c>
      <c r="B21" s="263" t="str">
        <f>IF(OR('（物流事業者用）特性等証明'!AP9=0,'（物流事業者用）特性等証明'!AP9=""),0,'（物流事業者用）特性等証明'!AP9)</f>
        <v>ヒジカタ　K1B1L25(ｶｳﾝﾀｰ型ﾊﾞｯﾃﾘｰ式2.5t)</v>
      </c>
      <c r="C21" s="264"/>
      <c r="D21" s="264"/>
      <c r="E21" s="264"/>
      <c r="F21" s="264"/>
      <c r="G21" s="264"/>
      <c r="H21" s="264"/>
      <c r="I21" s="264"/>
      <c r="J21" s="264"/>
      <c r="K21" s="264"/>
      <c r="L21" s="264"/>
      <c r="M21" s="264"/>
      <c r="N21" s="261">
        <f>IF(OR('（物流事業者用）特性等証明'!AZ9=0,'（物流事業者用）特性等証明'!AZ9=""),0,'（物流事業者用）特性等証明'!AZ9)</f>
        <v>4.6</v>
      </c>
      <c r="O21" s="261"/>
      <c r="P21" s="261"/>
      <c r="Q21" s="262"/>
      <c r="R21" s="265" t="str">
        <f aca="true" t="shared" si="0" ref="R21:R50">IF(OR(B21=0,B21=""),0,"1")</f>
        <v>1</v>
      </c>
      <c r="S21" s="266"/>
      <c r="T21" s="188" t="str">
        <f aca="true" t="shared" si="1" ref="T21:T50">IF(OR(B21=0,B21=""),0,"台")</f>
        <v>台</v>
      </c>
      <c r="U21" s="188"/>
      <c r="V21" s="269">
        <v>3454000</v>
      </c>
      <c r="W21" s="270"/>
      <c r="X21" s="270"/>
      <c r="Y21" s="270"/>
      <c r="Z21" s="271"/>
      <c r="AA21" s="272">
        <f aca="true" t="shared" si="2" ref="AA21:AA52">IF(OR(R21=0,R21=""),0,R21*V21)</f>
        <v>3454000</v>
      </c>
      <c r="AB21" s="273"/>
      <c r="AC21" s="273"/>
      <c r="AD21" s="273"/>
      <c r="AE21" s="274"/>
      <c r="AF21" s="182" t="str">
        <f>IF(OR('（物流事業者用）特性等証明'!AJ9=0,'（物流事業者用）特性等証明'!AJ9=""),0,'（物流事業者用）特性等証明'!AJ9)</f>
        <v>新１号車</v>
      </c>
      <c r="AG21" s="182"/>
      <c r="AH21" s="208"/>
    </row>
    <row r="22" spans="1:34" ht="15" customHeight="1">
      <c r="A22" s="11">
        <v>2</v>
      </c>
      <c r="B22" s="263">
        <f>IF(OR('（物流事業者用）特性等証明'!AP10=0,'（物流事業者用）特性等証明'!AP10=""),0,'（物流事業者用）特性等証明'!AP10)</f>
        <v>0</v>
      </c>
      <c r="C22" s="264"/>
      <c r="D22" s="264"/>
      <c r="E22" s="264"/>
      <c r="F22" s="264"/>
      <c r="G22" s="264"/>
      <c r="H22" s="264"/>
      <c r="I22" s="264"/>
      <c r="J22" s="264"/>
      <c r="K22" s="264"/>
      <c r="L22" s="264"/>
      <c r="M22" s="264"/>
      <c r="N22" s="261">
        <f>IF(OR('（物流事業者用）特性等証明'!AZ10=0,'（物流事業者用）特性等証明'!AZ10=""),0,'（物流事業者用）特性等証明'!AZ10)</f>
        <v>0</v>
      </c>
      <c r="O22" s="261"/>
      <c r="P22" s="261"/>
      <c r="Q22" s="262"/>
      <c r="R22" s="267">
        <f t="shared" si="0"/>
        <v>0</v>
      </c>
      <c r="S22" s="268"/>
      <c r="T22" s="217">
        <f t="shared" si="1"/>
        <v>0</v>
      </c>
      <c r="U22" s="217"/>
      <c r="V22" s="269"/>
      <c r="W22" s="270"/>
      <c r="X22" s="270"/>
      <c r="Y22" s="270"/>
      <c r="Z22" s="271"/>
      <c r="AA22" s="229">
        <f t="shared" si="2"/>
        <v>0</v>
      </c>
      <c r="AB22" s="230"/>
      <c r="AC22" s="230"/>
      <c r="AD22" s="230"/>
      <c r="AE22" s="231"/>
      <c r="AF22" s="182">
        <f>IF(OR('（物流事業者用）特性等証明'!AJ10=0,'（物流事業者用）特性等証明'!AJ10=""),0,'（物流事業者用）特性等証明'!AJ10)</f>
        <v>0</v>
      </c>
      <c r="AG22" s="182"/>
      <c r="AH22" s="208"/>
    </row>
    <row r="23" spans="1:34" ht="15" customHeight="1">
      <c r="A23" s="11">
        <v>3</v>
      </c>
      <c r="B23" s="263">
        <f>IF(OR('（物流事業者用）特性等証明'!AP11=0,'（物流事業者用）特性等証明'!AP11=""),0,'（物流事業者用）特性等証明'!AP11)</f>
        <v>0</v>
      </c>
      <c r="C23" s="264"/>
      <c r="D23" s="264"/>
      <c r="E23" s="264"/>
      <c r="F23" s="264"/>
      <c r="G23" s="264"/>
      <c r="H23" s="264"/>
      <c r="I23" s="264"/>
      <c r="J23" s="264"/>
      <c r="K23" s="264"/>
      <c r="L23" s="264"/>
      <c r="M23" s="264"/>
      <c r="N23" s="261">
        <f>IF(OR('（物流事業者用）特性等証明'!AZ11=0,'（物流事業者用）特性等証明'!AZ11=""),0,'（物流事業者用）特性等証明'!AZ11)</f>
        <v>0</v>
      </c>
      <c r="O23" s="261"/>
      <c r="P23" s="261"/>
      <c r="Q23" s="262"/>
      <c r="R23" s="267">
        <f t="shared" si="0"/>
        <v>0</v>
      </c>
      <c r="S23" s="268"/>
      <c r="T23" s="217">
        <f t="shared" si="1"/>
        <v>0</v>
      </c>
      <c r="U23" s="217"/>
      <c r="V23" s="269"/>
      <c r="W23" s="270"/>
      <c r="X23" s="270"/>
      <c r="Y23" s="270"/>
      <c r="Z23" s="271"/>
      <c r="AA23" s="229">
        <f t="shared" si="2"/>
        <v>0</v>
      </c>
      <c r="AB23" s="230"/>
      <c r="AC23" s="230"/>
      <c r="AD23" s="230"/>
      <c r="AE23" s="231"/>
      <c r="AF23" s="182">
        <f>IF(OR('（物流事業者用）特性等証明'!AJ11=0,'（物流事業者用）特性等証明'!AJ11=""),0,'（物流事業者用）特性等証明'!AJ11)</f>
        <v>0</v>
      </c>
      <c r="AG23" s="182"/>
      <c r="AH23" s="208"/>
    </row>
    <row r="24" spans="1:34" ht="15" customHeight="1">
      <c r="A24" s="11">
        <v>4</v>
      </c>
      <c r="B24" s="263">
        <f>IF(OR('（物流事業者用）特性等証明'!AP12=0,'（物流事業者用）特性等証明'!AP12=""),0,'（物流事業者用）特性等証明'!AP12)</f>
        <v>0</v>
      </c>
      <c r="C24" s="264"/>
      <c r="D24" s="264"/>
      <c r="E24" s="264"/>
      <c r="F24" s="264"/>
      <c r="G24" s="264"/>
      <c r="H24" s="264"/>
      <c r="I24" s="264"/>
      <c r="J24" s="264"/>
      <c r="K24" s="264"/>
      <c r="L24" s="264"/>
      <c r="M24" s="264"/>
      <c r="N24" s="261">
        <f>IF(OR('（物流事業者用）特性等証明'!AZ12=0,'（物流事業者用）特性等証明'!AZ12=""),0,'（物流事業者用）特性等証明'!AZ12)</f>
        <v>0</v>
      </c>
      <c r="O24" s="261"/>
      <c r="P24" s="261"/>
      <c r="Q24" s="262"/>
      <c r="R24" s="267">
        <f t="shared" si="0"/>
        <v>0</v>
      </c>
      <c r="S24" s="268"/>
      <c r="T24" s="217">
        <f t="shared" si="1"/>
        <v>0</v>
      </c>
      <c r="U24" s="217"/>
      <c r="V24" s="269"/>
      <c r="W24" s="270"/>
      <c r="X24" s="270"/>
      <c r="Y24" s="270"/>
      <c r="Z24" s="271"/>
      <c r="AA24" s="229">
        <f t="shared" si="2"/>
        <v>0</v>
      </c>
      <c r="AB24" s="230"/>
      <c r="AC24" s="230"/>
      <c r="AD24" s="230"/>
      <c r="AE24" s="231"/>
      <c r="AF24" s="182">
        <f>IF(OR('（物流事業者用）特性等証明'!AJ12=0,'（物流事業者用）特性等証明'!AJ12=""),0,'（物流事業者用）特性等証明'!AJ12)</f>
        <v>0</v>
      </c>
      <c r="AG24" s="182"/>
      <c r="AH24" s="208"/>
    </row>
    <row r="25" spans="1:34" ht="15" customHeight="1">
      <c r="A25" s="11">
        <v>5</v>
      </c>
      <c r="B25" s="263">
        <f>IF(OR('（物流事業者用）特性等証明'!AP13=0,'（物流事業者用）特性等証明'!AP13=""),0,'（物流事業者用）特性等証明'!AP13)</f>
        <v>0</v>
      </c>
      <c r="C25" s="264"/>
      <c r="D25" s="264"/>
      <c r="E25" s="264"/>
      <c r="F25" s="264"/>
      <c r="G25" s="264"/>
      <c r="H25" s="264"/>
      <c r="I25" s="264"/>
      <c r="J25" s="264"/>
      <c r="K25" s="264"/>
      <c r="L25" s="264"/>
      <c r="M25" s="264"/>
      <c r="N25" s="261">
        <f>IF(OR('（物流事業者用）特性等証明'!AZ13=0,'（物流事業者用）特性等証明'!AZ13=""),0,'（物流事業者用）特性等証明'!AZ13)</f>
        <v>0</v>
      </c>
      <c r="O25" s="261"/>
      <c r="P25" s="261"/>
      <c r="Q25" s="262"/>
      <c r="R25" s="267">
        <f t="shared" si="0"/>
        <v>0</v>
      </c>
      <c r="S25" s="268"/>
      <c r="T25" s="217">
        <f t="shared" si="1"/>
        <v>0</v>
      </c>
      <c r="U25" s="217"/>
      <c r="V25" s="269"/>
      <c r="W25" s="270"/>
      <c r="X25" s="270"/>
      <c r="Y25" s="270"/>
      <c r="Z25" s="271"/>
      <c r="AA25" s="229">
        <f t="shared" si="2"/>
        <v>0</v>
      </c>
      <c r="AB25" s="230"/>
      <c r="AC25" s="230"/>
      <c r="AD25" s="230"/>
      <c r="AE25" s="231"/>
      <c r="AF25" s="182">
        <f>IF(OR('（物流事業者用）特性等証明'!AJ13=0,'（物流事業者用）特性等証明'!AJ13=""),0,'（物流事業者用）特性等証明'!AJ13)</f>
        <v>0</v>
      </c>
      <c r="AG25" s="182"/>
      <c r="AH25" s="208"/>
    </row>
    <row r="26" spans="1:34" ht="15" customHeight="1">
      <c r="A26" s="11">
        <v>6</v>
      </c>
      <c r="B26" s="263">
        <f>IF(OR('（物流事業者用）特性等証明'!AP14=0,'（物流事業者用）特性等証明'!AP14=""),0,'（物流事業者用）特性等証明'!AP14)</f>
        <v>0</v>
      </c>
      <c r="C26" s="264"/>
      <c r="D26" s="264"/>
      <c r="E26" s="264"/>
      <c r="F26" s="264"/>
      <c r="G26" s="264"/>
      <c r="H26" s="264"/>
      <c r="I26" s="264"/>
      <c r="J26" s="264"/>
      <c r="K26" s="264"/>
      <c r="L26" s="264"/>
      <c r="M26" s="264"/>
      <c r="N26" s="261">
        <f>IF(OR('（物流事業者用）特性等証明'!AZ14=0,'（物流事業者用）特性等証明'!AZ14=""),0,'（物流事業者用）特性等証明'!AZ14)</f>
        <v>0</v>
      </c>
      <c r="O26" s="261"/>
      <c r="P26" s="261"/>
      <c r="Q26" s="262"/>
      <c r="R26" s="267">
        <f t="shared" si="0"/>
        <v>0</v>
      </c>
      <c r="S26" s="268"/>
      <c r="T26" s="217">
        <f t="shared" si="1"/>
        <v>0</v>
      </c>
      <c r="U26" s="217"/>
      <c r="V26" s="269"/>
      <c r="W26" s="270"/>
      <c r="X26" s="270"/>
      <c r="Y26" s="270"/>
      <c r="Z26" s="271"/>
      <c r="AA26" s="229">
        <f t="shared" si="2"/>
        <v>0</v>
      </c>
      <c r="AB26" s="230"/>
      <c r="AC26" s="230"/>
      <c r="AD26" s="230"/>
      <c r="AE26" s="231"/>
      <c r="AF26" s="182">
        <f>IF(OR('（物流事業者用）特性等証明'!AJ14=0,'（物流事業者用）特性等証明'!AJ14=""),0,'（物流事業者用）特性等証明'!AJ14)</f>
        <v>0</v>
      </c>
      <c r="AG26" s="182"/>
      <c r="AH26" s="208"/>
    </row>
    <row r="27" spans="1:34" ht="15" customHeight="1">
      <c r="A27" s="11">
        <v>7</v>
      </c>
      <c r="B27" s="263">
        <f>IF(OR('（物流事業者用）特性等証明'!AP15=0,'（物流事業者用）特性等証明'!AP15=""),0,'（物流事業者用）特性等証明'!AP15)</f>
        <v>0</v>
      </c>
      <c r="C27" s="264"/>
      <c r="D27" s="264"/>
      <c r="E27" s="264"/>
      <c r="F27" s="264"/>
      <c r="G27" s="264"/>
      <c r="H27" s="264"/>
      <c r="I27" s="264"/>
      <c r="J27" s="264"/>
      <c r="K27" s="264"/>
      <c r="L27" s="264"/>
      <c r="M27" s="264"/>
      <c r="N27" s="261">
        <f>IF(OR('（物流事業者用）特性等証明'!AZ15=0,'（物流事業者用）特性等証明'!AZ15=""),0,'（物流事業者用）特性等証明'!AZ15)</f>
        <v>0</v>
      </c>
      <c r="O27" s="261"/>
      <c r="P27" s="261"/>
      <c r="Q27" s="262"/>
      <c r="R27" s="267">
        <f t="shared" si="0"/>
        <v>0</v>
      </c>
      <c r="S27" s="268"/>
      <c r="T27" s="217">
        <f t="shared" si="1"/>
        <v>0</v>
      </c>
      <c r="U27" s="217"/>
      <c r="V27" s="269"/>
      <c r="W27" s="270"/>
      <c r="X27" s="270"/>
      <c r="Y27" s="270"/>
      <c r="Z27" s="271"/>
      <c r="AA27" s="229">
        <f t="shared" si="2"/>
        <v>0</v>
      </c>
      <c r="AB27" s="230"/>
      <c r="AC27" s="230"/>
      <c r="AD27" s="230"/>
      <c r="AE27" s="231"/>
      <c r="AF27" s="182">
        <f>IF(OR('（物流事業者用）特性等証明'!AJ15=0,'（物流事業者用）特性等証明'!AJ15=""),0,'（物流事業者用）特性等証明'!AJ15)</f>
        <v>0</v>
      </c>
      <c r="AG27" s="182"/>
      <c r="AH27" s="208"/>
    </row>
    <row r="28" spans="1:34" ht="15" customHeight="1">
      <c r="A28" s="11">
        <v>8</v>
      </c>
      <c r="B28" s="263">
        <f>IF(OR('（物流事業者用）特性等証明'!AP16=0,'（物流事業者用）特性等証明'!AP16=""),0,'（物流事業者用）特性等証明'!AP16)</f>
        <v>0</v>
      </c>
      <c r="C28" s="264"/>
      <c r="D28" s="264"/>
      <c r="E28" s="264"/>
      <c r="F28" s="264"/>
      <c r="G28" s="264"/>
      <c r="H28" s="264"/>
      <c r="I28" s="264"/>
      <c r="J28" s="264"/>
      <c r="K28" s="264"/>
      <c r="L28" s="264"/>
      <c r="M28" s="264"/>
      <c r="N28" s="261">
        <f>IF(OR('（物流事業者用）特性等証明'!AZ16=0,'（物流事業者用）特性等証明'!AZ16=""),0,'（物流事業者用）特性等証明'!AZ16)</f>
        <v>0</v>
      </c>
      <c r="O28" s="261"/>
      <c r="P28" s="261"/>
      <c r="Q28" s="262"/>
      <c r="R28" s="267">
        <f t="shared" si="0"/>
        <v>0</v>
      </c>
      <c r="S28" s="268"/>
      <c r="T28" s="217">
        <f t="shared" si="1"/>
        <v>0</v>
      </c>
      <c r="U28" s="217"/>
      <c r="V28" s="269"/>
      <c r="W28" s="270"/>
      <c r="X28" s="270"/>
      <c r="Y28" s="270"/>
      <c r="Z28" s="271"/>
      <c r="AA28" s="229">
        <f t="shared" si="2"/>
        <v>0</v>
      </c>
      <c r="AB28" s="230"/>
      <c r="AC28" s="230"/>
      <c r="AD28" s="230"/>
      <c r="AE28" s="231"/>
      <c r="AF28" s="182">
        <f>IF(OR('（物流事業者用）特性等証明'!AJ16=0,'（物流事業者用）特性等証明'!AJ16=""),0,'（物流事業者用）特性等証明'!AJ16)</f>
        <v>0</v>
      </c>
      <c r="AG28" s="182"/>
      <c r="AH28" s="208"/>
    </row>
    <row r="29" spans="1:34" ht="15" customHeight="1">
      <c r="A29" s="11">
        <v>9</v>
      </c>
      <c r="B29" s="263">
        <f>IF(OR('（物流事業者用）特性等証明'!AP17=0,'（物流事業者用）特性等証明'!AP17=""),0,'（物流事業者用）特性等証明'!AP17)</f>
        <v>0</v>
      </c>
      <c r="C29" s="264"/>
      <c r="D29" s="264"/>
      <c r="E29" s="264"/>
      <c r="F29" s="264"/>
      <c r="G29" s="264"/>
      <c r="H29" s="264"/>
      <c r="I29" s="264"/>
      <c r="J29" s="264"/>
      <c r="K29" s="264"/>
      <c r="L29" s="264"/>
      <c r="M29" s="264"/>
      <c r="N29" s="261">
        <f>IF(OR('（物流事業者用）特性等証明'!AZ17=0,'（物流事業者用）特性等証明'!AZ17=""),0,'（物流事業者用）特性等証明'!AZ17)</f>
        <v>0</v>
      </c>
      <c r="O29" s="261"/>
      <c r="P29" s="261"/>
      <c r="Q29" s="262"/>
      <c r="R29" s="267">
        <f t="shared" si="0"/>
        <v>0</v>
      </c>
      <c r="S29" s="268"/>
      <c r="T29" s="217">
        <f t="shared" si="1"/>
        <v>0</v>
      </c>
      <c r="U29" s="217"/>
      <c r="V29" s="269"/>
      <c r="W29" s="270"/>
      <c r="X29" s="270"/>
      <c r="Y29" s="270"/>
      <c r="Z29" s="271"/>
      <c r="AA29" s="229">
        <f t="shared" si="2"/>
        <v>0</v>
      </c>
      <c r="AB29" s="230"/>
      <c r="AC29" s="230"/>
      <c r="AD29" s="230"/>
      <c r="AE29" s="231"/>
      <c r="AF29" s="182">
        <f>IF(OR('（物流事業者用）特性等証明'!AJ17=0,'（物流事業者用）特性等証明'!AJ17=""),0,'（物流事業者用）特性等証明'!AJ17)</f>
        <v>0</v>
      </c>
      <c r="AG29" s="182"/>
      <c r="AH29" s="208"/>
    </row>
    <row r="30" spans="1:34" ht="15" customHeight="1">
      <c r="A30" s="11">
        <v>10</v>
      </c>
      <c r="B30" s="263">
        <f>IF(OR('（物流事業者用）特性等証明'!AP18=0,'（物流事業者用）特性等証明'!AP18=""),0,'（物流事業者用）特性等証明'!AP18)</f>
        <v>0</v>
      </c>
      <c r="C30" s="264"/>
      <c r="D30" s="264"/>
      <c r="E30" s="264"/>
      <c r="F30" s="264"/>
      <c r="G30" s="264"/>
      <c r="H30" s="264"/>
      <c r="I30" s="264"/>
      <c r="J30" s="264"/>
      <c r="K30" s="264"/>
      <c r="L30" s="264"/>
      <c r="M30" s="264"/>
      <c r="N30" s="261">
        <f>IF(OR('（物流事業者用）特性等証明'!AZ18=0,'（物流事業者用）特性等証明'!AZ18=""),0,'（物流事業者用）特性等証明'!AZ18)</f>
        <v>0</v>
      </c>
      <c r="O30" s="261"/>
      <c r="P30" s="261"/>
      <c r="Q30" s="262"/>
      <c r="R30" s="267">
        <f t="shared" si="0"/>
        <v>0</v>
      </c>
      <c r="S30" s="268"/>
      <c r="T30" s="217">
        <f t="shared" si="1"/>
        <v>0</v>
      </c>
      <c r="U30" s="217"/>
      <c r="V30" s="269"/>
      <c r="W30" s="270"/>
      <c r="X30" s="270"/>
      <c r="Y30" s="270"/>
      <c r="Z30" s="271"/>
      <c r="AA30" s="229">
        <f t="shared" si="2"/>
        <v>0</v>
      </c>
      <c r="AB30" s="230"/>
      <c r="AC30" s="230"/>
      <c r="AD30" s="230"/>
      <c r="AE30" s="231"/>
      <c r="AF30" s="182">
        <f>IF(OR('（物流事業者用）特性等証明'!AJ18=0,'（物流事業者用）特性等証明'!AJ18=""),0,'（物流事業者用）特性等証明'!AJ18)</f>
        <v>0</v>
      </c>
      <c r="AG30" s="182"/>
      <c r="AH30" s="208"/>
    </row>
    <row r="31" spans="1:34" ht="15" customHeight="1">
      <c r="A31" s="11">
        <v>11</v>
      </c>
      <c r="B31" s="263">
        <f>IF(OR('（物流事業者用）特性等証明'!AP19=0,'（物流事業者用）特性等証明'!AP19=""),0,'（物流事業者用）特性等証明'!AP19)</f>
        <v>0</v>
      </c>
      <c r="C31" s="264"/>
      <c r="D31" s="264"/>
      <c r="E31" s="264"/>
      <c r="F31" s="264"/>
      <c r="G31" s="264"/>
      <c r="H31" s="264"/>
      <c r="I31" s="264"/>
      <c r="J31" s="264"/>
      <c r="K31" s="264"/>
      <c r="L31" s="264"/>
      <c r="M31" s="264"/>
      <c r="N31" s="261">
        <f>IF(OR('（物流事業者用）特性等証明'!AZ19=0,'（物流事業者用）特性等証明'!AZ19=""),0,'（物流事業者用）特性等証明'!AZ19)</f>
        <v>0</v>
      </c>
      <c r="O31" s="261"/>
      <c r="P31" s="261"/>
      <c r="Q31" s="262"/>
      <c r="R31" s="267">
        <f t="shared" si="0"/>
        <v>0</v>
      </c>
      <c r="S31" s="268"/>
      <c r="T31" s="217">
        <f t="shared" si="1"/>
        <v>0</v>
      </c>
      <c r="U31" s="217"/>
      <c r="V31" s="269"/>
      <c r="W31" s="270"/>
      <c r="X31" s="270"/>
      <c r="Y31" s="270"/>
      <c r="Z31" s="271"/>
      <c r="AA31" s="229">
        <f t="shared" si="2"/>
        <v>0</v>
      </c>
      <c r="AB31" s="230"/>
      <c r="AC31" s="230"/>
      <c r="AD31" s="230"/>
      <c r="AE31" s="231"/>
      <c r="AF31" s="182">
        <f>IF(OR('（物流事業者用）特性等証明'!AJ19=0,'（物流事業者用）特性等証明'!AJ19=""),0,'（物流事業者用）特性等証明'!AJ19)</f>
        <v>0</v>
      </c>
      <c r="AG31" s="182"/>
      <c r="AH31" s="208"/>
    </row>
    <row r="32" spans="1:34" ht="15" customHeight="1">
      <c r="A32" s="11">
        <v>12</v>
      </c>
      <c r="B32" s="263">
        <f>IF(OR('（物流事業者用）特性等証明'!AP20=0,'（物流事業者用）特性等証明'!AP20=""),0,'（物流事業者用）特性等証明'!AP20)</f>
        <v>0</v>
      </c>
      <c r="C32" s="264"/>
      <c r="D32" s="264"/>
      <c r="E32" s="264"/>
      <c r="F32" s="264"/>
      <c r="G32" s="264"/>
      <c r="H32" s="264"/>
      <c r="I32" s="264"/>
      <c r="J32" s="264"/>
      <c r="K32" s="264"/>
      <c r="L32" s="264"/>
      <c r="M32" s="264"/>
      <c r="N32" s="261">
        <f>IF(OR('（物流事業者用）特性等証明'!AZ20=0,'（物流事業者用）特性等証明'!AZ20=""),0,'（物流事業者用）特性等証明'!AZ20)</f>
        <v>0</v>
      </c>
      <c r="O32" s="261"/>
      <c r="P32" s="261"/>
      <c r="Q32" s="262"/>
      <c r="R32" s="267">
        <f t="shared" si="0"/>
        <v>0</v>
      </c>
      <c r="S32" s="268"/>
      <c r="T32" s="217">
        <f t="shared" si="1"/>
        <v>0</v>
      </c>
      <c r="U32" s="217"/>
      <c r="V32" s="269"/>
      <c r="W32" s="270"/>
      <c r="X32" s="270"/>
      <c r="Y32" s="270"/>
      <c r="Z32" s="271"/>
      <c r="AA32" s="229">
        <f t="shared" si="2"/>
        <v>0</v>
      </c>
      <c r="AB32" s="230"/>
      <c r="AC32" s="230"/>
      <c r="AD32" s="230"/>
      <c r="AE32" s="231"/>
      <c r="AF32" s="182">
        <f>IF(OR('（物流事業者用）特性等証明'!AJ20=0,'（物流事業者用）特性等証明'!AJ20=""),0,'（物流事業者用）特性等証明'!AJ20)</f>
        <v>0</v>
      </c>
      <c r="AG32" s="182"/>
      <c r="AH32" s="208"/>
    </row>
    <row r="33" spans="1:34" ht="15" customHeight="1">
      <c r="A33" s="11">
        <v>13</v>
      </c>
      <c r="B33" s="263">
        <f>IF(OR('（物流事業者用）特性等証明'!AP21=0,'（物流事業者用）特性等証明'!AP21=""),0,'（物流事業者用）特性等証明'!AP21)</f>
        <v>0</v>
      </c>
      <c r="C33" s="264"/>
      <c r="D33" s="264"/>
      <c r="E33" s="264"/>
      <c r="F33" s="264"/>
      <c r="G33" s="264"/>
      <c r="H33" s="264"/>
      <c r="I33" s="264"/>
      <c r="J33" s="264"/>
      <c r="K33" s="264"/>
      <c r="L33" s="264"/>
      <c r="M33" s="264"/>
      <c r="N33" s="261">
        <f>IF(OR('（物流事業者用）特性等証明'!AZ21=0,'（物流事業者用）特性等証明'!AZ21=""),0,'（物流事業者用）特性等証明'!AZ21)</f>
        <v>0</v>
      </c>
      <c r="O33" s="261"/>
      <c r="P33" s="261"/>
      <c r="Q33" s="262"/>
      <c r="R33" s="267">
        <f t="shared" si="0"/>
        <v>0</v>
      </c>
      <c r="S33" s="268"/>
      <c r="T33" s="217">
        <f t="shared" si="1"/>
        <v>0</v>
      </c>
      <c r="U33" s="217"/>
      <c r="V33" s="269"/>
      <c r="W33" s="270"/>
      <c r="X33" s="270"/>
      <c r="Y33" s="270"/>
      <c r="Z33" s="271"/>
      <c r="AA33" s="229">
        <f t="shared" si="2"/>
        <v>0</v>
      </c>
      <c r="AB33" s="230"/>
      <c r="AC33" s="230"/>
      <c r="AD33" s="230"/>
      <c r="AE33" s="231"/>
      <c r="AF33" s="182">
        <f>IF(OR('（物流事業者用）特性等証明'!AJ21=0,'（物流事業者用）特性等証明'!AJ21=""),0,'（物流事業者用）特性等証明'!AJ21)</f>
        <v>0</v>
      </c>
      <c r="AG33" s="182"/>
      <c r="AH33" s="208"/>
    </row>
    <row r="34" spans="1:34" ht="15" customHeight="1">
      <c r="A34" s="11">
        <v>14</v>
      </c>
      <c r="B34" s="263">
        <f>IF(OR('（物流事業者用）特性等証明'!AP22=0,'（物流事業者用）特性等証明'!AP22=""),0,'（物流事業者用）特性等証明'!AP22)</f>
        <v>0</v>
      </c>
      <c r="C34" s="264"/>
      <c r="D34" s="264"/>
      <c r="E34" s="264"/>
      <c r="F34" s="264"/>
      <c r="G34" s="264"/>
      <c r="H34" s="264"/>
      <c r="I34" s="264"/>
      <c r="J34" s="264"/>
      <c r="K34" s="264"/>
      <c r="L34" s="264"/>
      <c r="M34" s="264"/>
      <c r="N34" s="261">
        <f>IF(OR('（物流事業者用）特性等証明'!AZ22=0,'（物流事業者用）特性等証明'!AZ22=""),0,'（物流事業者用）特性等証明'!AZ22)</f>
        <v>0</v>
      </c>
      <c r="O34" s="261"/>
      <c r="P34" s="261"/>
      <c r="Q34" s="262"/>
      <c r="R34" s="267">
        <f t="shared" si="0"/>
        <v>0</v>
      </c>
      <c r="S34" s="268"/>
      <c r="T34" s="217">
        <f t="shared" si="1"/>
        <v>0</v>
      </c>
      <c r="U34" s="217"/>
      <c r="V34" s="269"/>
      <c r="W34" s="270"/>
      <c r="X34" s="270"/>
      <c r="Y34" s="270"/>
      <c r="Z34" s="271"/>
      <c r="AA34" s="229">
        <f t="shared" si="2"/>
        <v>0</v>
      </c>
      <c r="AB34" s="230"/>
      <c r="AC34" s="230"/>
      <c r="AD34" s="230"/>
      <c r="AE34" s="231"/>
      <c r="AF34" s="182">
        <f>IF(OR('（物流事業者用）特性等証明'!AJ22=0,'（物流事業者用）特性等証明'!AJ22=""),0,'（物流事業者用）特性等証明'!AJ22)</f>
        <v>0</v>
      </c>
      <c r="AG34" s="182"/>
      <c r="AH34" s="208"/>
    </row>
    <row r="35" spans="1:34" ht="15" customHeight="1">
      <c r="A35" s="11">
        <v>15</v>
      </c>
      <c r="B35" s="263">
        <f>IF(OR('（物流事業者用）特性等証明'!AP23=0,'（物流事業者用）特性等証明'!AP23=""),0,'（物流事業者用）特性等証明'!AP23)</f>
        <v>0</v>
      </c>
      <c r="C35" s="264"/>
      <c r="D35" s="264"/>
      <c r="E35" s="264"/>
      <c r="F35" s="264"/>
      <c r="G35" s="264"/>
      <c r="H35" s="264"/>
      <c r="I35" s="264"/>
      <c r="J35" s="264"/>
      <c r="K35" s="264"/>
      <c r="L35" s="264"/>
      <c r="M35" s="264"/>
      <c r="N35" s="261">
        <f>IF(OR('（物流事業者用）特性等証明'!AZ23=0,'（物流事業者用）特性等証明'!AZ23=""),0,'（物流事業者用）特性等証明'!AZ23)</f>
        <v>0</v>
      </c>
      <c r="O35" s="261"/>
      <c r="P35" s="261"/>
      <c r="Q35" s="262"/>
      <c r="R35" s="267">
        <f t="shared" si="0"/>
        <v>0</v>
      </c>
      <c r="S35" s="268"/>
      <c r="T35" s="217">
        <f t="shared" si="1"/>
        <v>0</v>
      </c>
      <c r="U35" s="217"/>
      <c r="V35" s="269"/>
      <c r="W35" s="270"/>
      <c r="X35" s="270"/>
      <c r="Y35" s="270"/>
      <c r="Z35" s="271"/>
      <c r="AA35" s="229">
        <f t="shared" si="2"/>
        <v>0</v>
      </c>
      <c r="AB35" s="230"/>
      <c r="AC35" s="230"/>
      <c r="AD35" s="230"/>
      <c r="AE35" s="231"/>
      <c r="AF35" s="182">
        <f>IF(OR('（物流事業者用）特性等証明'!AJ23=0,'（物流事業者用）特性等証明'!AJ23=""),0,'（物流事業者用）特性等証明'!AJ23)</f>
        <v>0</v>
      </c>
      <c r="AG35" s="182"/>
      <c r="AH35" s="208"/>
    </row>
    <row r="36" spans="1:34" ht="15" customHeight="1">
      <c r="A36" s="11">
        <v>16</v>
      </c>
      <c r="B36" s="263">
        <f>IF(OR('（物流事業者用）特性等証明'!AP24=0,'（物流事業者用）特性等証明'!AP24=""),0,'（物流事業者用）特性等証明'!AP24)</f>
        <v>0</v>
      </c>
      <c r="C36" s="264"/>
      <c r="D36" s="264"/>
      <c r="E36" s="264"/>
      <c r="F36" s="264"/>
      <c r="G36" s="264"/>
      <c r="H36" s="264"/>
      <c r="I36" s="264"/>
      <c r="J36" s="264"/>
      <c r="K36" s="264"/>
      <c r="L36" s="264"/>
      <c r="M36" s="264"/>
      <c r="N36" s="261">
        <f>IF(OR('（物流事業者用）特性等証明'!AZ24=0,'（物流事業者用）特性等証明'!AZ24=""),0,'（物流事業者用）特性等証明'!AZ24)</f>
        <v>0</v>
      </c>
      <c r="O36" s="261"/>
      <c r="P36" s="261"/>
      <c r="Q36" s="262"/>
      <c r="R36" s="267">
        <f t="shared" si="0"/>
        <v>0</v>
      </c>
      <c r="S36" s="268"/>
      <c r="T36" s="217">
        <f t="shared" si="1"/>
        <v>0</v>
      </c>
      <c r="U36" s="217"/>
      <c r="V36" s="269"/>
      <c r="W36" s="270"/>
      <c r="X36" s="270"/>
      <c r="Y36" s="270"/>
      <c r="Z36" s="271"/>
      <c r="AA36" s="229">
        <f t="shared" si="2"/>
        <v>0</v>
      </c>
      <c r="AB36" s="230"/>
      <c r="AC36" s="230"/>
      <c r="AD36" s="230"/>
      <c r="AE36" s="231"/>
      <c r="AF36" s="182">
        <f>IF(OR('（物流事業者用）特性等証明'!AJ24=0,'（物流事業者用）特性等証明'!AJ24=""),0,'（物流事業者用）特性等証明'!AJ24)</f>
        <v>0</v>
      </c>
      <c r="AG36" s="182"/>
      <c r="AH36" s="208"/>
    </row>
    <row r="37" spans="1:34" ht="15" customHeight="1">
      <c r="A37" s="11">
        <v>17</v>
      </c>
      <c r="B37" s="263">
        <f>IF(OR('（物流事業者用）特性等証明'!AP25=0,'（物流事業者用）特性等証明'!AP25=""),0,'（物流事業者用）特性等証明'!AP25)</f>
        <v>0</v>
      </c>
      <c r="C37" s="264"/>
      <c r="D37" s="264"/>
      <c r="E37" s="264"/>
      <c r="F37" s="264"/>
      <c r="G37" s="264"/>
      <c r="H37" s="264"/>
      <c r="I37" s="264"/>
      <c r="J37" s="264"/>
      <c r="K37" s="264"/>
      <c r="L37" s="264"/>
      <c r="M37" s="264"/>
      <c r="N37" s="261">
        <f>IF(OR('（物流事業者用）特性等証明'!AZ25=0,'（物流事業者用）特性等証明'!AZ25=""),0,'（物流事業者用）特性等証明'!AZ25)</f>
        <v>0</v>
      </c>
      <c r="O37" s="261"/>
      <c r="P37" s="261"/>
      <c r="Q37" s="262"/>
      <c r="R37" s="267">
        <f t="shared" si="0"/>
        <v>0</v>
      </c>
      <c r="S37" s="268"/>
      <c r="T37" s="217">
        <f t="shared" si="1"/>
        <v>0</v>
      </c>
      <c r="U37" s="217"/>
      <c r="V37" s="269"/>
      <c r="W37" s="270"/>
      <c r="X37" s="270"/>
      <c r="Y37" s="270"/>
      <c r="Z37" s="271"/>
      <c r="AA37" s="229">
        <f t="shared" si="2"/>
        <v>0</v>
      </c>
      <c r="AB37" s="230"/>
      <c r="AC37" s="230"/>
      <c r="AD37" s="230"/>
      <c r="AE37" s="231"/>
      <c r="AF37" s="182">
        <f>IF(OR('（物流事業者用）特性等証明'!AJ25=0,'（物流事業者用）特性等証明'!AJ25=""),0,'（物流事業者用）特性等証明'!AJ25)</f>
        <v>0</v>
      </c>
      <c r="AG37" s="182"/>
      <c r="AH37" s="208"/>
    </row>
    <row r="38" spans="1:34" ht="15" customHeight="1">
      <c r="A38" s="11">
        <v>18</v>
      </c>
      <c r="B38" s="263">
        <f>IF(OR('（物流事業者用）特性等証明'!AP26=0,'（物流事業者用）特性等証明'!AP26=""),0,'（物流事業者用）特性等証明'!AP26)</f>
        <v>0</v>
      </c>
      <c r="C38" s="264"/>
      <c r="D38" s="264"/>
      <c r="E38" s="264"/>
      <c r="F38" s="264"/>
      <c r="G38" s="264"/>
      <c r="H38" s="264"/>
      <c r="I38" s="264"/>
      <c r="J38" s="264"/>
      <c r="K38" s="264"/>
      <c r="L38" s="264"/>
      <c r="M38" s="264"/>
      <c r="N38" s="261">
        <f>IF(OR('（物流事業者用）特性等証明'!AZ26=0,'（物流事業者用）特性等証明'!AZ26=""),0,'（物流事業者用）特性等証明'!AZ26)</f>
        <v>0</v>
      </c>
      <c r="O38" s="261"/>
      <c r="P38" s="261"/>
      <c r="Q38" s="262"/>
      <c r="R38" s="267">
        <f t="shared" si="0"/>
        <v>0</v>
      </c>
      <c r="S38" s="268"/>
      <c r="T38" s="217">
        <f t="shared" si="1"/>
        <v>0</v>
      </c>
      <c r="U38" s="217"/>
      <c r="V38" s="269"/>
      <c r="W38" s="270"/>
      <c r="X38" s="270"/>
      <c r="Y38" s="270"/>
      <c r="Z38" s="271"/>
      <c r="AA38" s="229">
        <f t="shared" si="2"/>
        <v>0</v>
      </c>
      <c r="AB38" s="230"/>
      <c r="AC38" s="230"/>
      <c r="AD38" s="230"/>
      <c r="AE38" s="231"/>
      <c r="AF38" s="182">
        <f>IF(OR('（物流事業者用）特性等証明'!AJ26=0,'（物流事業者用）特性等証明'!AJ26=""),0,'（物流事業者用）特性等証明'!AJ26)</f>
        <v>0</v>
      </c>
      <c r="AG38" s="182"/>
      <c r="AH38" s="208"/>
    </row>
    <row r="39" spans="1:34" ht="15" customHeight="1">
      <c r="A39" s="11">
        <v>19</v>
      </c>
      <c r="B39" s="263">
        <f>IF(OR('（物流事業者用）特性等証明'!AP27=0,'（物流事業者用）特性等証明'!AP27=""),0,'（物流事業者用）特性等証明'!AP27)</f>
        <v>0</v>
      </c>
      <c r="C39" s="264"/>
      <c r="D39" s="264"/>
      <c r="E39" s="264"/>
      <c r="F39" s="264"/>
      <c r="G39" s="264"/>
      <c r="H39" s="264"/>
      <c r="I39" s="264"/>
      <c r="J39" s="264"/>
      <c r="K39" s="264"/>
      <c r="L39" s="264"/>
      <c r="M39" s="264"/>
      <c r="N39" s="261">
        <f>IF(OR('（物流事業者用）特性等証明'!AZ27=0,'（物流事業者用）特性等証明'!AZ27=""),0,'（物流事業者用）特性等証明'!AZ27)</f>
        <v>0</v>
      </c>
      <c r="O39" s="261"/>
      <c r="P39" s="261"/>
      <c r="Q39" s="262"/>
      <c r="R39" s="267">
        <f t="shared" si="0"/>
        <v>0</v>
      </c>
      <c r="S39" s="268"/>
      <c r="T39" s="217">
        <f t="shared" si="1"/>
        <v>0</v>
      </c>
      <c r="U39" s="217"/>
      <c r="V39" s="269"/>
      <c r="W39" s="270"/>
      <c r="X39" s="270"/>
      <c r="Y39" s="270"/>
      <c r="Z39" s="271"/>
      <c r="AA39" s="229">
        <f t="shared" si="2"/>
        <v>0</v>
      </c>
      <c r="AB39" s="230"/>
      <c r="AC39" s="230"/>
      <c r="AD39" s="230"/>
      <c r="AE39" s="231"/>
      <c r="AF39" s="182">
        <f>IF(OR('（物流事業者用）特性等証明'!AJ27=0,'（物流事業者用）特性等証明'!AJ27=""),0,'（物流事業者用）特性等証明'!AJ27)</f>
        <v>0</v>
      </c>
      <c r="AG39" s="182"/>
      <c r="AH39" s="208"/>
    </row>
    <row r="40" spans="1:34" ht="15" customHeight="1">
      <c r="A40" s="11">
        <v>20</v>
      </c>
      <c r="B40" s="263">
        <f>IF(OR('（物流事業者用）特性等証明'!AP28=0,'（物流事業者用）特性等証明'!AP28=""),0,'（物流事業者用）特性等証明'!AP28)</f>
        <v>0</v>
      </c>
      <c r="C40" s="264"/>
      <c r="D40" s="264"/>
      <c r="E40" s="264"/>
      <c r="F40" s="264"/>
      <c r="G40" s="264"/>
      <c r="H40" s="264"/>
      <c r="I40" s="264"/>
      <c r="J40" s="264"/>
      <c r="K40" s="264"/>
      <c r="L40" s="264"/>
      <c r="M40" s="264"/>
      <c r="N40" s="261">
        <f>IF(OR('（物流事業者用）特性等証明'!AZ28=0,'（物流事業者用）特性等証明'!AZ28=""),0,'（物流事業者用）特性等証明'!AZ28)</f>
        <v>0</v>
      </c>
      <c r="O40" s="261"/>
      <c r="P40" s="261"/>
      <c r="Q40" s="262"/>
      <c r="R40" s="267">
        <f t="shared" si="0"/>
        <v>0</v>
      </c>
      <c r="S40" s="268"/>
      <c r="T40" s="217">
        <f t="shared" si="1"/>
        <v>0</v>
      </c>
      <c r="U40" s="217"/>
      <c r="V40" s="269"/>
      <c r="W40" s="270"/>
      <c r="X40" s="270"/>
      <c r="Y40" s="270"/>
      <c r="Z40" s="271"/>
      <c r="AA40" s="229">
        <f t="shared" si="2"/>
        <v>0</v>
      </c>
      <c r="AB40" s="230"/>
      <c r="AC40" s="230"/>
      <c r="AD40" s="230"/>
      <c r="AE40" s="231"/>
      <c r="AF40" s="182">
        <f>IF(OR('（物流事業者用）特性等証明'!AJ28=0,'（物流事業者用）特性等証明'!AJ28=""),0,'（物流事業者用）特性等証明'!AJ28)</f>
        <v>0</v>
      </c>
      <c r="AG40" s="182"/>
      <c r="AH40" s="208"/>
    </row>
    <row r="41" spans="1:34" ht="15" customHeight="1">
      <c r="A41" s="11">
        <v>21</v>
      </c>
      <c r="B41" s="263">
        <f>IF(OR('（物流事業者用）特性等証明'!AP29=0,'（物流事業者用）特性等証明'!AP29=""),0,'（物流事業者用）特性等証明'!AP29)</f>
        <v>0</v>
      </c>
      <c r="C41" s="264"/>
      <c r="D41" s="264"/>
      <c r="E41" s="264"/>
      <c r="F41" s="264"/>
      <c r="G41" s="264"/>
      <c r="H41" s="264"/>
      <c r="I41" s="264"/>
      <c r="J41" s="264"/>
      <c r="K41" s="264"/>
      <c r="L41" s="264"/>
      <c r="M41" s="264"/>
      <c r="N41" s="261">
        <f>IF(OR('（物流事業者用）特性等証明'!AZ29=0,'（物流事業者用）特性等証明'!AZ29=""),0,'（物流事業者用）特性等証明'!AZ29)</f>
        <v>0</v>
      </c>
      <c r="O41" s="261"/>
      <c r="P41" s="261"/>
      <c r="Q41" s="262"/>
      <c r="R41" s="267">
        <f t="shared" si="0"/>
        <v>0</v>
      </c>
      <c r="S41" s="268"/>
      <c r="T41" s="217">
        <f t="shared" si="1"/>
        <v>0</v>
      </c>
      <c r="U41" s="217"/>
      <c r="V41" s="269"/>
      <c r="W41" s="270"/>
      <c r="X41" s="270"/>
      <c r="Y41" s="270"/>
      <c r="Z41" s="271"/>
      <c r="AA41" s="229">
        <f t="shared" si="2"/>
        <v>0</v>
      </c>
      <c r="AB41" s="230"/>
      <c r="AC41" s="230"/>
      <c r="AD41" s="230"/>
      <c r="AE41" s="231"/>
      <c r="AF41" s="182">
        <f>IF(OR('（物流事業者用）特性等証明'!AJ29=0,'（物流事業者用）特性等証明'!AJ29=""),0,'（物流事業者用）特性等証明'!AJ29)</f>
        <v>0</v>
      </c>
      <c r="AG41" s="182"/>
      <c r="AH41" s="208"/>
    </row>
    <row r="42" spans="1:34" ht="15" customHeight="1">
      <c r="A42" s="11">
        <v>22</v>
      </c>
      <c r="B42" s="263">
        <f>IF(OR('（物流事業者用）特性等証明'!AP30=0,'（物流事業者用）特性等証明'!AP30=""),0,'（物流事業者用）特性等証明'!AP30)</f>
        <v>0</v>
      </c>
      <c r="C42" s="264"/>
      <c r="D42" s="264"/>
      <c r="E42" s="264"/>
      <c r="F42" s="264"/>
      <c r="G42" s="264"/>
      <c r="H42" s="264"/>
      <c r="I42" s="264"/>
      <c r="J42" s="264"/>
      <c r="K42" s="264"/>
      <c r="L42" s="264"/>
      <c r="M42" s="264"/>
      <c r="N42" s="261">
        <f>IF(OR('（物流事業者用）特性等証明'!AZ30=0,'（物流事業者用）特性等証明'!AZ30=""),0,'（物流事業者用）特性等証明'!AZ30)</f>
        <v>0</v>
      </c>
      <c r="O42" s="261"/>
      <c r="P42" s="261"/>
      <c r="Q42" s="262"/>
      <c r="R42" s="267">
        <f t="shared" si="0"/>
        <v>0</v>
      </c>
      <c r="S42" s="268"/>
      <c r="T42" s="217">
        <f t="shared" si="1"/>
        <v>0</v>
      </c>
      <c r="U42" s="217"/>
      <c r="V42" s="269"/>
      <c r="W42" s="270"/>
      <c r="X42" s="270"/>
      <c r="Y42" s="270"/>
      <c r="Z42" s="271"/>
      <c r="AA42" s="229">
        <f t="shared" si="2"/>
        <v>0</v>
      </c>
      <c r="AB42" s="230"/>
      <c r="AC42" s="230"/>
      <c r="AD42" s="230"/>
      <c r="AE42" s="231"/>
      <c r="AF42" s="182">
        <f>IF(OR('（物流事業者用）特性等証明'!AJ30=0,'（物流事業者用）特性等証明'!AJ30=""),0,'（物流事業者用）特性等証明'!AJ30)</f>
        <v>0</v>
      </c>
      <c r="AG42" s="182"/>
      <c r="AH42" s="208"/>
    </row>
    <row r="43" spans="1:34" ht="15" customHeight="1">
      <c r="A43" s="11">
        <v>23</v>
      </c>
      <c r="B43" s="263">
        <f>IF(OR('（物流事業者用）特性等証明'!AP31=0,'（物流事業者用）特性等証明'!AP31=""),0,'（物流事業者用）特性等証明'!AP31)</f>
        <v>0</v>
      </c>
      <c r="C43" s="264"/>
      <c r="D43" s="264"/>
      <c r="E43" s="264"/>
      <c r="F43" s="264"/>
      <c r="G43" s="264"/>
      <c r="H43" s="264"/>
      <c r="I43" s="264"/>
      <c r="J43" s="264"/>
      <c r="K43" s="264"/>
      <c r="L43" s="264"/>
      <c r="M43" s="264"/>
      <c r="N43" s="261">
        <f>IF(OR('（物流事業者用）特性等証明'!AZ31=0,'（物流事業者用）特性等証明'!AZ31=""),0,'（物流事業者用）特性等証明'!AZ31)</f>
        <v>0</v>
      </c>
      <c r="O43" s="261"/>
      <c r="P43" s="261"/>
      <c r="Q43" s="262"/>
      <c r="R43" s="267">
        <f t="shared" si="0"/>
        <v>0</v>
      </c>
      <c r="S43" s="268"/>
      <c r="T43" s="217">
        <f t="shared" si="1"/>
        <v>0</v>
      </c>
      <c r="U43" s="217"/>
      <c r="V43" s="269"/>
      <c r="W43" s="270"/>
      <c r="X43" s="270"/>
      <c r="Y43" s="270"/>
      <c r="Z43" s="271"/>
      <c r="AA43" s="229">
        <f t="shared" si="2"/>
        <v>0</v>
      </c>
      <c r="AB43" s="230"/>
      <c r="AC43" s="230"/>
      <c r="AD43" s="230"/>
      <c r="AE43" s="231"/>
      <c r="AF43" s="182">
        <f>IF(OR('（物流事業者用）特性等証明'!AJ31=0,'（物流事業者用）特性等証明'!AJ31=""),0,'（物流事業者用）特性等証明'!AJ31)</f>
        <v>0</v>
      </c>
      <c r="AG43" s="182"/>
      <c r="AH43" s="208"/>
    </row>
    <row r="44" spans="1:34" ht="15" customHeight="1">
      <c r="A44" s="11">
        <v>24</v>
      </c>
      <c r="B44" s="263">
        <f>IF(OR('（物流事業者用）特性等証明'!AP32=0,'（物流事業者用）特性等証明'!AP32=""),0,'（物流事業者用）特性等証明'!AP32)</f>
        <v>0</v>
      </c>
      <c r="C44" s="264"/>
      <c r="D44" s="264"/>
      <c r="E44" s="264"/>
      <c r="F44" s="264"/>
      <c r="G44" s="264"/>
      <c r="H44" s="264"/>
      <c r="I44" s="264"/>
      <c r="J44" s="264"/>
      <c r="K44" s="264"/>
      <c r="L44" s="264"/>
      <c r="M44" s="264"/>
      <c r="N44" s="261">
        <f>IF(OR('（物流事業者用）特性等証明'!AZ32=0,'（物流事業者用）特性等証明'!AZ32=""),0,'（物流事業者用）特性等証明'!AZ32)</f>
        <v>0</v>
      </c>
      <c r="O44" s="261"/>
      <c r="P44" s="261"/>
      <c r="Q44" s="262"/>
      <c r="R44" s="267">
        <f t="shared" si="0"/>
        <v>0</v>
      </c>
      <c r="S44" s="268"/>
      <c r="T44" s="217">
        <f t="shared" si="1"/>
        <v>0</v>
      </c>
      <c r="U44" s="217"/>
      <c r="V44" s="269"/>
      <c r="W44" s="270"/>
      <c r="X44" s="270"/>
      <c r="Y44" s="270"/>
      <c r="Z44" s="271"/>
      <c r="AA44" s="229">
        <f t="shared" si="2"/>
        <v>0</v>
      </c>
      <c r="AB44" s="230"/>
      <c r="AC44" s="230"/>
      <c r="AD44" s="230"/>
      <c r="AE44" s="231"/>
      <c r="AF44" s="182">
        <f>IF(OR('（物流事業者用）特性等証明'!AJ32=0,'（物流事業者用）特性等証明'!AJ32=""),0,'（物流事業者用）特性等証明'!AJ32)</f>
        <v>0</v>
      </c>
      <c r="AG44" s="182"/>
      <c r="AH44" s="208"/>
    </row>
    <row r="45" spans="1:34" ht="15" customHeight="1">
      <c r="A45" s="11">
        <v>25</v>
      </c>
      <c r="B45" s="263">
        <f>IF(OR('（物流事業者用）特性等証明'!AP33=0,'（物流事業者用）特性等証明'!AP33=""),0,'（物流事業者用）特性等証明'!AP33)</f>
        <v>0</v>
      </c>
      <c r="C45" s="264"/>
      <c r="D45" s="264"/>
      <c r="E45" s="264"/>
      <c r="F45" s="264"/>
      <c r="G45" s="264"/>
      <c r="H45" s="264"/>
      <c r="I45" s="264"/>
      <c r="J45" s="264"/>
      <c r="K45" s="264"/>
      <c r="L45" s="264"/>
      <c r="M45" s="264"/>
      <c r="N45" s="261">
        <f>IF(OR('（物流事業者用）特性等証明'!AZ33=0,'（物流事業者用）特性等証明'!AZ33=""),0,'（物流事業者用）特性等証明'!AZ33)</f>
        <v>0</v>
      </c>
      <c r="O45" s="261"/>
      <c r="P45" s="261"/>
      <c r="Q45" s="262"/>
      <c r="R45" s="267">
        <f t="shared" si="0"/>
        <v>0</v>
      </c>
      <c r="S45" s="268"/>
      <c r="T45" s="217">
        <f t="shared" si="1"/>
        <v>0</v>
      </c>
      <c r="U45" s="217"/>
      <c r="V45" s="269"/>
      <c r="W45" s="270"/>
      <c r="X45" s="270"/>
      <c r="Y45" s="270"/>
      <c r="Z45" s="271"/>
      <c r="AA45" s="229">
        <f t="shared" si="2"/>
        <v>0</v>
      </c>
      <c r="AB45" s="230"/>
      <c r="AC45" s="230"/>
      <c r="AD45" s="230"/>
      <c r="AE45" s="231"/>
      <c r="AF45" s="182">
        <f>IF(OR('（物流事業者用）特性等証明'!AJ33=0,'（物流事業者用）特性等証明'!AJ33=""),0,'（物流事業者用）特性等証明'!AJ33)</f>
        <v>0</v>
      </c>
      <c r="AG45" s="182"/>
      <c r="AH45" s="208"/>
    </row>
    <row r="46" spans="1:34" ht="15" customHeight="1">
      <c r="A46" s="11">
        <v>26</v>
      </c>
      <c r="B46" s="263">
        <f>IF(OR('（物流事業者用）特性等証明'!AP34=0,'（物流事業者用）特性等証明'!AP34=""),0,'（物流事業者用）特性等証明'!AP34)</f>
        <v>0</v>
      </c>
      <c r="C46" s="264"/>
      <c r="D46" s="264"/>
      <c r="E46" s="264"/>
      <c r="F46" s="264"/>
      <c r="G46" s="264"/>
      <c r="H46" s="264"/>
      <c r="I46" s="264"/>
      <c r="J46" s="264"/>
      <c r="K46" s="264"/>
      <c r="L46" s="264"/>
      <c r="M46" s="264"/>
      <c r="N46" s="261">
        <f>IF(OR('（物流事業者用）特性等証明'!AZ34=0,'（物流事業者用）特性等証明'!AZ34=""),0,'（物流事業者用）特性等証明'!AZ34)</f>
        <v>0</v>
      </c>
      <c r="O46" s="261"/>
      <c r="P46" s="261"/>
      <c r="Q46" s="262"/>
      <c r="R46" s="267">
        <f t="shared" si="0"/>
        <v>0</v>
      </c>
      <c r="S46" s="268"/>
      <c r="T46" s="217">
        <f t="shared" si="1"/>
        <v>0</v>
      </c>
      <c r="U46" s="217"/>
      <c r="V46" s="269"/>
      <c r="W46" s="270"/>
      <c r="X46" s="270"/>
      <c r="Y46" s="270"/>
      <c r="Z46" s="271"/>
      <c r="AA46" s="229">
        <f t="shared" si="2"/>
        <v>0</v>
      </c>
      <c r="AB46" s="230"/>
      <c r="AC46" s="230"/>
      <c r="AD46" s="230"/>
      <c r="AE46" s="231"/>
      <c r="AF46" s="182">
        <f>IF(OR('（物流事業者用）特性等証明'!AJ34=0,'（物流事業者用）特性等証明'!AJ34=""),0,'（物流事業者用）特性等証明'!AJ34)</f>
        <v>0</v>
      </c>
      <c r="AG46" s="182"/>
      <c r="AH46" s="208"/>
    </row>
    <row r="47" spans="1:34" ht="15" customHeight="1">
      <c r="A47" s="11">
        <v>27</v>
      </c>
      <c r="B47" s="263">
        <f>IF(OR('（物流事業者用）特性等証明'!AP35=0,'（物流事業者用）特性等証明'!AP35=""),0,'（物流事業者用）特性等証明'!AP35)</f>
        <v>0</v>
      </c>
      <c r="C47" s="264"/>
      <c r="D47" s="264"/>
      <c r="E47" s="264"/>
      <c r="F47" s="264"/>
      <c r="G47" s="264"/>
      <c r="H47" s="264"/>
      <c r="I47" s="264"/>
      <c r="J47" s="264"/>
      <c r="K47" s="264"/>
      <c r="L47" s="264"/>
      <c r="M47" s="264"/>
      <c r="N47" s="261">
        <f>IF(OR('（物流事業者用）特性等証明'!AZ35=0,'（物流事業者用）特性等証明'!AZ35=""),0,'（物流事業者用）特性等証明'!AZ35)</f>
        <v>0</v>
      </c>
      <c r="O47" s="261"/>
      <c r="P47" s="261"/>
      <c r="Q47" s="262"/>
      <c r="R47" s="267">
        <f t="shared" si="0"/>
        <v>0</v>
      </c>
      <c r="S47" s="268"/>
      <c r="T47" s="217">
        <f t="shared" si="1"/>
        <v>0</v>
      </c>
      <c r="U47" s="217"/>
      <c r="V47" s="269"/>
      <c r="W47" s="270"/>
      <c r="X47" s="270"/>
      <c r="Y47" s="270"/>
      <c r="Z47" s="271"/>
      <c r="AA47" s="229">
        <f t="shared" si="2"/>
        <v>0</v>
      </c>
      <c r="AB47" s="230"/>
      <c r="AC47" s="230"/>
      <c r="AD47" s="230"/>
      <c r="AE47" s="231"/>
      <c r="AF47" s="182">
        <f>IF(OR('（物流事業者用）特性等証明'!AJ35=0,'（物流事業者用）特性等証明'!AJ35=""),0,'（物流事業者用）特性等証明'!AJ35)</f>
        <v>0</v>
      </c>
      <c r="AG47" s="182"/>
      <c r="AH47" s="208"/>
    </row>
    <row r="48" spans="1:34" ht="15" customHeight="1">
      <c r="A48" s="11">
        <v>28</v>
      </c>
      <c r="B48" s="263">
        <f>IF(OR('（物流事業者用）特性等証明'!AP36=0,'（物流事業者用）特性等証明'!AP36=""),0,'（物流事業者用）特性等証明'!AP36)</f>
        <v>0</v>
      </c>
      <c r="C48" s="264"/>
      <c r="D48" s="264"/>
      <c r="E48" s="264"/>
      <c r="F48" s="264"/>
      <c r="G48" s="264"/>
      <c r="H48" s="264"/>
      <c r="I48" s="264"/>
      <c r="J48" s="264"/>
      <c r="K48" s="264"/>
      <c r="L48" s="264"/>
      <c r="M48" s="264"/>
      <c r="N48" s="261">
        <f>IF(OR('（物流事業者用）特性等証明'!AZ36=0,'（物流事業者用）特性等証明'!AZ36=""),0,'（物流事業者用）特性等証明'!AZ36)</f>
        <v>0</v>
      </c>
      <c r="O48" s="261"/>
      <c r="P48" s="261"/>
      <c r="Q48" s="262"/>
      <c r="R48" s="267">
        <f t="shared" si="0"/>
        <v>0</v>
      </c>
      <c r="S48" s="268"/>
      <c r="T48" s="217">
        <f t="shared" si="1"/>
        <v>0</v>
      </c>
      <c r="U48" s="217"/>
      <c r="V48" s="269"/>
      <c r="W48" s="270"/>
      <c r="X48" s="270"/>
      <c r="Y48" s="270"/>
      <c r="Z48" s="271"/>
      <c r="AA48" s="229">
        <f t="shared" si="2"/>
        <v>0</v>
      </c>
      <c r="AB48" s="230"/>
      <c r="AC48" s="230"/>
      <c r="AD48" s="230"/>
      <c r="AE48" s="231"/>
      <c r="AF48" s="182">
        <f>IF(OR('（物流事業者用）特性等証明'!AJ36=0,'（物流事業者用）特性等証明'!AJ36=""),0,'（物流事業者用）特性等証明'!AJ36)</f>
        <v>0</v>
      </c>
      <c r="AG48" s="182"/>
      <c r="AH48" s="208"/>
    </row>
    <row r="49" spans="1:34" ht="15" customHeight="1">
      <c r="A49" s="11">
        <v>29</v>
      </c>
      <c r="B49" s="263">
        <f>IF(OR('（物流事業者用）特性等証明'!AP37=0,'（物流事業者用）特性等証明'!AP37=""),0,'（物流事業者用）特性等証明'!AP37)</f>
        <v>0</v>
      </c>
      <c r="C49" s="264"/>
      <c r="D49" s="264"/>
      <c r="E49" s="264"/>
      <c r="F49" s="264"/>
      <c r="G49" s="264"/>
      <c r="H49" s="264"/>
      <c r="I49" s="264"/>
      <c r="J49" s="264"/>
      <c r="K49" s="264"/>
      <c r="L49" s="264"/>
      <c r="M49" s="264"/>
      <c r="N49" s="261">
        <f>IF(OR('（物流事業者用）特性等証明'!AZ37=0,'（物流事業者用）特性等証明'!AZ37=""),0,'（物流事業者用）特性等証明'!AZ37)</f>
        <v>0</v>
      </c>
      <c r="O49" s="261"/>
      <c r="P49" s="261"/>
      <c r="Q49" s="262"/>
      <c r="R49" s="267">
        <f t="shared" si="0"/>
        <v>0</v>
      </c>
      <c r="S49" s="268"/>
      <c r="T49" s="217">
        <f t="shared" si="1"/>
        <v>0</v>
      </c>
      <c r="U49" s="217"/>
      <c r="V49" s="269"/>
      <c r="W49" s="270"/>
      <c r="X49" s="270"/>
      <c r="Y49" s="270"/>
      <c r="Z49" s="271"/>
      <c r="AA49" s="229">
        <f t="shared" si="2"/>
        <v>0</v>
      </c>
      <c r="AB49" s="230"/>
      <c r="AC49" s="230"/>
      <c r="AD49" s="230"/>
      <c r="AE49" s="231"/>
      <c r="AF49" s="182">
        <f>IF(OR('（物流事業者用）特性等証明'!AJ37=0,'（物流事業者用）特性等証明'!AJ37=""),0,'（物流事業者用）特性等証明'!AJ37)</f>
        <v>0</v>
      </c>
      <c r="AG49" s="182"/>
      <c r="AH49" s="208"/>
    </row>
    <row r="50" spans="1:34" ht="15" customHeight="1">
      <c r="A50" s="11">
        <v>30</v>
      </c>
      <c r="B50" s="263">
        <f>IF(OR('（物流事業者用）特性等証明'!AP38=0,'（物流事業者用）特性等証明'!AP38=""),0,'（物流事業者用）特性等証明'!AP38)</f>
        <v>0</v>
      </c>
      <c r="C50" s="264"/>
      <c r="D50" s="264"/>
      <c r="E50" s="264"/>
      <c r="F50" s="264"/>
      <c r="G50" s="264"/>
      <c r="H50" s="264"/>
      <c r="I50" s="264"/>
      <c r="J50" s="264"/>
      <c r="K50" s="264"/>
      <c r="L50" s="264"/>
      <c r="M50" s="264"/>
      <c r="N50" s="261">
        <f>IF(OR('（物流事業者用）特性等証明'!AZ38=0,'（物流事業者用）特性等証明'!AZ38=""),0,'（物流事業者用）特性等証明'!AZ38)</f>
        <v>0</v>
      </c>
      <c r="O50" s="261"/>
      <c r="P50" s="261"/>
      <c r="Q50" s="262"/>
      <c r="R50" s="267">
        <f t="shared" si="0"/>
        <v>0</v>
      </c>
      <c r="S50" s="268"/>
      <c r="T50" s="217">
        <f t="shared" si="1"/>
        <v>0</v>
      </c>
      <c r="U50" s="217"/>
      <c r="V50" s="269"/>
      <c r="W50" s="270"/>
      <c r="X50" s="270"/>
      <c r="Y50" s="270"/>
      <c r="Z50" s="271"/>
      <c r="AA50" s="229">
        <f t="shared" si="2"/>
        <v>0</v>
      </c>
      <c r="AB50" s="230"/>
      <c r="AC50" s="230"/>
      <c r="AD50" s="230"/>
      <c r="AE50" s="231"/>
      <c r="AF50" s="182">
        <f>IF(OR('（物流事業者用）特性等証明'!AJ38=0,'（物流事業者用）特性等証明'!AJ38=""),0,'（物流事業者用）特性等証明'!AJ38)</f>
        <v>0</v>
      </c>
      <c r="AG50" s="182"/>
      <c r="AH50" s="208"/>
    </row>
    <row r="51" spans="2:34" ht="15" customHeight="1">
      <c r="B51" s="232" t="s">
        <v>86</v>
      </c>
      <c r="C51" s="233"/>
      <c r="D51" s="233"/>
      <c r="E51" s="233"/>
      <c r="F51" s="233"/>
      <c r="G51" s="233"/>
      <c r="H51" s="233"/>
      <c r="I51" s="233"/>
      <c r="J51" s="233"/>
      <c r="K51" s="233"/>
      <c r="L51" s="233"/>
      <c r="M51" s="233"/>
      <c r="N51" s="233"/>
      <c r="O51" s="233"/>
      <c r="P51" s="233"/>
      <c r="Q51" s="233"/>
      <c r="R51" s="223">
        <v>1</v>
      </c>
      <c r="S51" s="224"/>
      <c r="T51" s="225" t="s">
        <v>74</v>
      </c>
      <c r="U51" s="225"/>
      <c r="V51" s="226">
        <v>867000</v>
      </c>
      <c r="W51" s="227"/>
      <c r="X51" s="227"/>
      <c r="Y51" s="227"/>
      <c r="Z51" s="228"/>
      <c r="AA51" s="229">
        <f t="shared" si="2"/>
        <v>867000</v>
      </c>
      <c r="AB51" s="230"/>
      <c r="AC51" s="230"/>
      <c r="AD51" s="230"/>
      <c r="AE51" s="231"/>
      <c r="AF51" s="221"/>
      <c r="AG51" s="221"/>
      <c r="AH51" s="222"/>
    </row>
    <row r="52" spans="2:34" ht="15" customHeight="1">
      <c r="B52" s="232" t="s">
        <v>87</v>
      </c>
      <c r="C52" s="233"/>
      <c r="D52" s="233"/>
      <c r="E52" s="233"/>
      <c r="F52" s="233"/>
      <c r="G52" s="233"/>
      <c r="H52" s="233"/>
      <c r="I52" s="233"/>
      <c r="J52" s="233"/>
      <c r="K52" s="233"/>
      <c r="L52" s="233"/>
      <c r="M52" s="233"/>
      <c r="N52" s="233"/>
      <c r="O52" s="233"/>
      <c r="P52" s="233"/>
      <c r="Q52" s="233"/>
      <c r="R52" s="223">
        <v>1</v>
      </c>
      <c r="S52" s="224"/>
      <c r="T52" s="225"/>
      <c r="U52" s="225"/>
      <c r="V52" s="226">
        <v>-1221000</v>
      </c>
      <c r="W52" s="227"/>
      <c r="X52" s="227"/>
      <c r="Y52" s="227"/>
      <c r="Z52" s="228"/>
      <c r="AA52" s="229">
        <f t="shared" si="2"/>
        <v>-1221000</v>
      </c>
      <c r="AB52" s="230"/>
      <c r="AC52" s="230"/>
      <c r="AD52" s="230"/>
      <c r="AE52" s="231"/>
      <c r="AF52" s="221"/>
      <c r="AG52" s="221"/>
      <c r="AH52" s="222"/>
    </row>
    <row r="53" spans="2:34" ht="15" customHeight="1">
      <c r="B53" s="288" t="s">
        <v>37</v>
      </c>
      <c r="C53" s="289"/>
      <c r="D53" s="289"/>
      <c r="E53" s="289"/>
      <c r="F53" s="289"/>
      <c r="G53" s="289"/>
      <c r="H53" s="289"/>
      <c r="I53" s="289"/>
      <c r="J53" s="289"/>
      <c r="K53" s="289"/>
      <c r="L53" s="289"/>
      <c r="M53" s="289"/>
      <c r="N53" s="289"/>
      <c r="O53" s="289"/>
      <c r="P53" s="289"/>
      <c r="Q53" s="289"/>
      <c r="R53" s="290"/>
      <c r="S53" s="291"/>
      <c r="T53" s="275"/>
      <c r="U53" s="275"/>
      <c r="V53" s="276"/>
      <c r="W53" s="277"/>
      <c r="X53" s="277"/>
      <c r="Y53" s="277"/>
      <c r="Z53" s="278"/>
      <c r="AA53" s="298">
        <f>SUM(AA21:AE52)</f>
        <v>3100000</v>
      </c>
      <c r="AB53" s="299"/>
      <c r="AC53" s="299"/>
      <c r="AD53" s="299"/>
      <c r="AE53" s="300"/>
      <c r="AF53" s="301"/>
      <c r="AG53" s="301"/>
      <c r="AH53" s="302"/>
    </row>
    <row r="54" spans="2:34" ht="15" customHeight="1">
      <c r="B54" s="232" t="s">
        <v>75</v>
      </c>
      <c r="C54" s="233"/>
      <c r="D54" s="233"/>
      <c r="E54" s="233"/>
      <c r="F54" s="233"/>
      <c r="G54" s="233"/>
      <c r="H54" s="233"/>
      <c r="I54" s="233"/>
      <c r="J54" s="233"/>
      <c r="K54" s="233"/>
      <c r="L54" s="233"/>
      <c r="M54" s="233"/>
      <c r="N54" s="233"/>
      <c r="O54" s="233"/>
      <c r="P54" s="233"/>
      <c r="Q54" s="233"/>
      <c r="R54" s="223">
        <v>1</v>
      </c>
      <c r="S54" s="224"/>
      <c r="T54" s="225" t="s">
        <v>74</v>
      </c>
      <c r="U54" s="225"/>
      <c r="V54" s="226">
        <v>23000</v>
      </c>
      <c r="W54" s="227"/>
      <c r="X54" s="227"/>
      <c r="Y54" s="227"/>
      <c r="Z54" s="228"/>
      <c r="AA54" s="229">
        <f>IF(OR(R54=0,R54=""),0,R54*V54)</f>
        <v>23000</v>
      </c>
      <c r="AB54" s="230"/>
      <c r="AC54" s="230"/>
      <c r="AD54" s="230"/>
      <c r="AE54" s="231"/>
      <c r="AF54" s="221"/>
      <c r="AG54" s="221"/>
      <c r="AH54" s="222"/>
    </row>
    <row r="55" spans="2:34" ht="15" customHeight="1">
      <c r="B55" s="232"/>
      <c r="C55" s="233"/>
      <c r="D55" s="233"/>
      <c r="E55" s="233"/>
      <c r="F55" s="233"/>
      <c r="G55" s="233"/>
      <c r="H55" s="233"/>
      <c r="I55" s="233"/>
      <c r="J55" s="233"/>
      <c r="K55" s="233"/>
      <c r="L55" s="233"/>
      <c r="M55" s="233"/>
      <c r="N55" s="233"/>
      <c r="O55" s="233"/>
      <c r="P55" s="233"/>
      <c r="Q55" s="233"/>
      <c r="R55" s="223"/>
      <c r="S55" s="224"/>
      <c r="T55" s="225"/>
      <c r="U55" s="225"/>
      <c r="V55" s="226"/>
      <c r="W55" s="227"/>
      <c r="X55" s="227"/>
      <c r="Y55" s="227"/>
      <c r="Z55" s="228"/>
      <c r="AA55" s="229">
        <f>IF(OR(R55=0,R55=""),0,R55*V55)</f>
        <v>0</v>
      </c>
      <c r="AB55" s="230"/>
      <c r="AC55" s="230"/>
      <c r="AD55" s="230"/>
      <c r="AE55" s="231"/>
      <c r="AF55" s="221"/>
      <c r="AG55" s="221"/>
      <c r="AH55" s="222"/>
    </row>
    <row r="56" spans="2:34" ht="15" customHeight="1" thickBot="1">
      <c r="B56" s="279" t="s">
        <v>38</v>
      </c>
      <c r="C56" s="280"/>
      <c r="D56" s="280"/>
      <c r="E56" s="280"/>
      <c r="F56" s="280"/>
      <c r="G56" s="280"/>
      <c r="H56" s="280"/>
      <c r="I56" s="280"/>
      <c r="J56" s="280"/>
      <c r="K56" s="280"/>
      <c r="L56" s="280"/>
      <c r="M56" s="280"/>
      <c r="N56" s="280"/>
      <c r="O56" s="280"/>
      <c r="P56" s="280"/>
      <c r="Q56" s="281"/>
      <c r="R56" s="282"/>
      <c r="S56" s="283"/>
      <c r="T56" s="284"/>
      <c r="U56" s="284"/>
      <c r="V56" s="285"/>
      <c r="W56" s="286"/>
      <c r="X56" s="286"/>
      <c r="Y56" s="286"/>
      <c r="Z56" s="287"/>
      <c r="AA56" s="285">
        <f>SUM(AA54:AE55)</f>
        <v>23000</v>
      </c>
      <c r="AB56" s="286"/>
      <c r="AC56" s="286"/>
      <c r="AD56" s="286"/>
      <c r="AE56" s="303"/>
      <c r="AF56" s="304"/>
      <c r="AG56" s="304"/>
      <c r="AH56" s="305"/>
    </row>
    <row r="57" spans="2:34" ht="15" customHeight="1">
      <c r="B57" s="44"/>
      <c r="C57" s="44"/>
      <c r="D57" s="44"/>
      <c r="E57" s="44"/>
      <c r="F57" s="44"/>
      <c r="G57" s="44"/>
      <c r="H57" s="44"/>
      <c r="I57" s="44"/>
      <c r="J57" s="44"/>
      <c r="K57" s="44"/>
      <c r="L57" s="44"/>
      <c r="M57" s="44"/>
      <c r="N57" s="44"/>
      <c r="O57" s="44"/>
      <c r="P57" s="44"/>
      <c r="Q57" s="44"/>
      <c r="R57" s="44"/>
      <c r="S57" s="44"/>
      <c r="T57" s="44"/>
      <c r="U57" s="44"/>
      <c r="V57" s="306" t="s">
        <v>31</v>
      </c>
      <c r="W57" s="307"/>
      <c r="X57" s="307"/>
      <c r="Y57" s="307"/>
      <c r="Z57" s="307"/>
      <c r="AA57" s="308">
        <f>SUM(AA53,AA56)</f>
        <v>3123000</v>
      </c>
      <c r="AB57" s="309"/>
      <c r="AC57" s="309"/>
      <c r="AD57" s="309"/>
      <c r="AE57" s="310"/>
      <c r="AF57" s="182"/>
      <c r="AG57" s="182"/>
      <c r="AH57" s="208"/>
    </row>
    <row r="58" spans="2:34" ht="15" customHeight="1">
      <c r="B58" s="44"/>
      <c r="C58" s="44"/>
      <c r="D58" s="44"/>
      <c r="E58" s="44"/>
      <c r="F58" s="44"/>
      <c r="G58" s="44"/>
      <c r="H58" s="44"/>
      <c r="I58" s="44"/>
      <c r="J58" s="44"/>
      <c r="K58" s="44"/>
      <c r="L58" s="44"/>
      <c r="M58" s="44"/>
      <c r="N58" s="44"/>
      <c r="O58" s="44"/>
      <c r="P58" s="44"/>
      <c r="Q58" s="44"/>
      <c r="R58" s="44"/>
      <c r="S58" s="44"/>
      <c r="T58" s="44"/>
      <c r="U58" s="44"/>
      <c r="V58" s="297" t="s">
        <v>21</v>
      </c>
      <c r="W58" s="252"/>
      <c r="X58" s="252"/>
      <c r="Y58" s="252"/>
      <c r="Z58" s="252"/>
      <c r="AA58" s="229">
        <f>ROUNDDOWN(AA57*0.05,0)</f>
        <v>156150</v>
      </c>
      <c r="AB58" s="230"/>
      <c r="AC58" s="230"/>
      <c r="AD58" s="230"/>
      <c r="AE58" s="231"/>
      <c r="AF58" s="182"/>
      <c r="AG58" s="182"/>
      <c r="AH58" s="208"/>
    </row>
    <row r="59" spans="2:34" ht="15" customHeight="1" thickBot="1">
      <c r="B59" s="44"/>
      <c r="C59" s="44"/>
      <c r="D59" s="44"/>
      <c r="E59" s="44"/>
      <c r="F59" s="44"/>
      <c r="G59" s="44"/>
      <c r="H59" s="44"/>
      <c r="I59" s="44"/>
      <c r="J59" s="44"/>
      <c r="K59" s="44"/>
      <c r="L59" s="44"/>
      <c r="M59" s="44"/>
      <c r="N59" s="44"/>
      <c r="O59" s="44"/>
      <c r="P59" s="44"/>
      <c r="Q59" s="44"/>
      <c r="R59" s="44"/>
      <c r="S59" s="44"/>
      <c r="T59" s="44"/>
      <c r="U59" s="44"/>
      <c r="V59" s="292" t="s">
        <v>32</v>
      </c>
      <c r="W59" s="293"/>
      <c r="X59" s="293"/>
      <c r="Y59" s="293"/>
      <c r="Z59" s="293"/>
      <c r="AA59" s="294">
        <f>SUM(AA57:AE58)</f>
        <v>3279150</v>
      </c>
      <c r="AB59" s="295"/>
      <c r="AC59" s="295"/>
      <c r="AD59" s="295"/>
      <c r="AE59" s="296"/>
      <c r="AF59" s="182"/>
      <c r="AG59" s="182"/>
      <c r="AH59" s="208"/>
    </row>
  </sheetData>
  <sheetProtection/>
  <mergeCells count="290">
    <mergeCell ref="AA55:AE55"/>
    <mergeCell ref="AF55:AH55"/>
    <mergeCell ref="B55:Q55"/>
    <mergeCell ref="R55:S55"/>
    <mergeCell ref="T55:U55"/>
    <mergeCell ref="V55:Z55"/>
    <mergeCell ref="AA53:AE53"/>
    <mergeCell ref="AF53:AH53"/>
    <mergeCell ref="B54:Q54"/>
    <mergeCell ref="AA58:AE58"/>
    <mergeCell ref="AF58:AH58"/>
    <mergeCell ref="AA56:AE56"/>
    <mergeCell ref="AF56:AH56"/>
    <mergeCell ref="V57:Z57"/>
    <mergeCell ref="AA57:AE57"/>
    <mergeCell ref="AF57:AH57"/>
    <mergeCell ref="V59:Z59"/>
    <mergeCell ref="AA59:AE59"/>
    <mergeCell ref="AF59:AH59"/>
    <mergeCell ref="V58:Z58"/>
    <mergeCell ref="T53:U53"/>
    <mergeCell ref="V53:Z53"/>
    <mergeCell ref="B56:Q56"/>
    <mergeCell ref="R56:S56"/>
    <mergeCell ref="T56:U56"/>
    <mergeCell ref="V56:Z56"/>
    <mergeCell ref="B53:Q53"/>
    <mergeCell ref="R53:S53"/>
    <mergeCell ref="V52:Z52"/>
    <mergeCell ref="V49:Z49"/>
    <mergeCell ref="AA49:AE49"/>
    <mergeCell ref="AA51:AE51"/>
    <mergeCell ref="AF49:AH49"/>
    <mergeCell ref="B50:M50"/>
    <mergeCell ref="N50:Q50"/>
    <mergeCell ref="R50:S50"/>
    <mergeCell ref="T50:U50"/>
    <mergeCell ref="V50:Z50"/>
    <mergeCell ref="AA50:AE50"/>
    <mergeCell ref="AF50:AH50"/>
    <mergeCell ref="B49:M49"/>
    <mergeCell ref="N49:Q49"/>
    <mergeCell ref="R49:S49"/>
    <mergeCell ref="T49:U49"/>
    <mergeCell ref="V47:Z47"/>
    <mergeCell ref="AA47:AE47"/>
    <mergeCell ref="R47:S47"/>
    <mergeCell ref="T47:U47"/>
    <mergeCell ref="AF47:AH47"/>
    <mergeCell ref="B48:M48"/>
    <mergeCell ref="N48:Q48"/>
    <mergeCell ref="R48:S48"/>
    <mergeCell ref="T48:U48"/>
    <mergeCell ref="V48:Z48"/>
    <mergeCell ref="AA48:AE48"/>
    <mergeCell ref="AF48:AH48"/>
    <mergeCell ref="B47:M47"/>
    <mergeCell ref="N47:Q47"/>
    <mergeCell ref="V45:Z45"/>
    <mergeCell ref="AA45:AE45"/>
    <mergeCell ref="AF45:AH45"/>
    <mergeCell ref="B46:M46"/>
    <mergeCell ref="N46:Q46"/>
    <mergeCell ref="R46:S46"/>
    <mergeCell ref="T46:U46"/>
    <mergeCell ref="V46:Z46"/>
    <mergeCell ref="AA46:AE46"/>
    <mergeCell ref="AF46:AH46"/>
    <mergeCell ref="B45:M45"/>
    <mergeCell ref="N45:Q45"/>
    <mergeCell ref="R45:S45"/>
    <mergeCell ref="T45:U45"/>
    <mergeCell ref="V43:Z43"/>
    <mergeCell ref="AA43:AE43"/>
    <mergeCell ref="AF43:AH43"/>
    <mergeCell ref="B44:M44"/>
    <mergeCell ref="N44:Q44"/>
    <mergeCell ref="R44:S44"/>
    <mergeCell ref="T44:U44"/>
    <mergeCell ref="V44:Z44"/>
    <mergeCell ref="AA44:AE44"/>
    <mergeCell ref="AF44:AH44"/>
    <mergeCell ref="B43:M43"/>
    <mergeCell ref="N43:Q43"/>
    <mergeCell ref="R43:S43"/>
    <mergeCell ref="T43:U43"/>
    <mergeCell ref="V41:Z41"/>
    <mergeCell ref="AA41:AE41"/>
    <mergeCell ref="AF41:AH41"/>
    <mergeCell ref="B42:M42"/>
    <mergeCell ref="N42:Q42"/>
    <mergeCell ref="R42:S42"/>
    <mergeCell ref="T42:U42"/>
    <mergeCell ref="V42:Z42"/>
    <mergeCell ref="AA42:AE42"/>
    <mergeCell ref="AF42:AH42"/>
    <mergeCell ref="B41:M41"/>
    <mergeCell ref="N41:Q41"/>
    <mergeCell ref="R41:S41"/>
    <mergeCell ref="T41:U41"/>
    <mergeCell ref="V39:Z39"/>
    <mergeCell ref="AA39:AE39"/>
    <mergeCell ref="AF39:AH39"/>
    <mergeCell ref="B40:M40"/>
    <mergeCell ref="N40:Q40"/>
    <mergeCell ref="R40:S40"/>
    <mergeCell ref="T40:U40"/>
    <mergeCell ref="V40:Z40"/>
    <mergeCell ref="AA40:AE40"/>
    <mergeCell ref="AF40:AH40"/>
    <mergeCell ref="B39:M39"/>
    <mergeCell ref="N39:Q39"/>
    <mergeCell ref="R39:S39"/>
    <mergeCell ref="T39:U39"/>
    <mergeCell ref="V37:Z37"/>
    <mergeCell ref="AA37:AE37"/>
    <mergeCell ref="AF37:AH37"/>
    <mergeCell ref="B38:M38"/>
    <mergeCell ref="N38:Q38"/>
    <mergeCell ref="R38:S38"/>
    <mergeCell ref="T38:U38"/>
    <mergeCell ref="V38:Z38"/>
    <mergeCell ref="AA38:AE38"/>
    <mergeCell ref="AF38:AH38"/>
    <mergeCell ref="B37:M37"/>
    <mergeCell ref="N37:Q37"/>
    <mergeCell ref="R37:S37"/>
    <mergeCell ref="T37:U37"/>
    <mergeCell ref="V35:Z35"/>
    <mergeCell ref="AA35:AE35"/>
    <mergeCell ref="AF35:AH35"/>
    <mergeCell ref="B36:M36"/>
    <mergeCell ref="N36:Q36"/>
    <mergeCell ref="R36:S36"/>
    <mergeCell ref="T36:U36"/>
    <mergeCell ref="V36:Z36"/>
    <mergeCell ref="AA36:AE36"/>
    <mergeCell ref="AF36:AH36"/>
    <mergeCell ref="B35:M35"/>
    <mergeCell ref="N35:Q35"/>
    <mergeCell ref="R35:S35"/>
    <mergeCell ref="T35:U35"/>
    <mergeCell ref="V33:Z33"/>
    <mergeCell ref="AA33:AE33"/>
    <mergeCell ref="AF33:AH33"/>
    <mergeCell ref="B34:M34"/>
    <mergeCell ref="N34:Q34"/>
    <mergeCell ref="R34:S34"/>
    <mergeCell ref="T34:U34"/>
    <mergeCell ref="V34:Z34"/>
    <mergeCell ref="AA34:AE34"/>
    <mergeCell ref="AF34:AH34"/>
    <mergeCell ref="B33:M33"/>
    <mergeCell ref="N33:Q33"/>
    <mergeCell ref="R33:S33"/>
    <mergeCell ref="T33:U33"/>
    <mergeCell ref="V31:Z31"/>
    <mergeCell ref="AA31:AE31"/>
    <mergeCell ref="AF31:AH31"/>
    <mergeCell ref="B32:M32"/>
    <mergeCell ref="N32:Q32"/>
    <mergeCell ref="R32:S32"/>
    <mergeCell ref="T32:U32"/>
    <mergeCell ref="V32:Z32"/>
    <mergeCell ref="AA32:AE32"/>
    <mergeCell ref="AF32:AH32"/>
    <mergeCell ref="B31:M31"/>
    <mergeCell ref="N31:Q31"/>
    <mergeCell ref="R31:S31"/>
    <mergeCell ref="T31:U31"/>
    <mergeCell ref="V29:Z29"/>
    <mergeCell ref="AA29:AE29"/>
    <mergeCell ref="AF29:AH29"/>
    <mergeCell ref="B30:M30"/>
    <mergeCell ref="N30:Q30"/>
    <mergeCell ref="R30:S30"/>
    <mergeCell ref="T30:U30"/>
    <mergeCell ref="V30:Z30"/>
    <mergeCell ref="AA30:AE30"/>
    <mergeCell ref="AF30:AH30"/>
    <mergeCell ref="B29:M29"/>
    <mergeCell ref="N29:Q29"/>
    <mergeCell ref="R29:S29"/>
    <mergeCell ref="T29:U29"/>
    <mergeCell ref="V27:Z27"/>
    <mergeCell ref="AA27:AE27"/>
    <mergeCell ref="AF27:AH27"/>
    <mergeCell ref="B28:M28"/>
    <mergeCell ref="N28:Q28"/>
    <mergeCell ref="R28:S28"/>
    <mergeCell ref="T28:U28"/>
    <mergeCell ref="V28:Z28"/>
    <mergeCell ref="AA28:AE28"/>
    <mergeCell ref="AF28:AH28"/>
    <mergeCell ref="B27:M27"/>
    <mergeCell ref="N27:Q27"/>
    <mergeCell ref="R27:S27"/>
    <mergeCell ref="T27:U27"/>
    <mergeCell ref="V25:Z25"/>
    <mergeCell ref="AA25:AE25"/>
    <mergeCell ref="AF25:AH25"/>
    <mergeCell ref="B26:M26"/>
    <mergeCell ref="N26:Q26"/>
    <mergeCell ref="R26:S26"/>
    <mergeCell ref="T26:U26"/>
    <mergeCell ref="V26:Z26"/>
    <mergeCell ref="AA26:AE26"/>
    <mergeCell ref="AF26:AH26"/>
    <mergeCell ref="B25:M25"/>
    <mergeCell ref="N25:Q25"/>
    <mergeCell ref="R25:S25"/>
    <mergeCell ref="T25:U25"/>
    <mergeCell ref="V23:Z23"/>
    <mergeCell ref="AA23:AE23"/>
    <mergeCell ref="AF23:AH23"/>
    <mergeCell ref="B24:M24"/>
    <mergeCell ref="N24:Q24"/>
    <mergeCell ref="R24:S24"/>
    <mergeCell ref="T24:U24"/>
    <mergeCell ref="V24:Z24"/>
    <mergeCell ref="AA24:AE24"/>
    <mergeCell ref="AF24:AH24"/>
    <mergeCell ref="B23:M23"/>
    <mergeCell ref="N23:Q23"/>
    <mergeCell ref="R23:S23"/>
    <mergeCell ref="T23:U23"/>
    <mergeCell ref="T22:U22"/>
    <mergeCell ref="V22:Z22"/>
    <mergeCell ref="AA22:AE22"/>
    <mergeCell ref="AF22:AH22"/>
    <mergeCell ref="T21:U21"/>
    <mergeCell ref="V21:Z21"/>
    <mergeCell ref="AA21:AE21"/>
    <mergeCell ref="AF21:AH21"/>
    <mergeCell ref="R21:S21"/>
    <mergeCell ref="B22:M22"/>
    <mergeCell ref="N22:Q22"/>
    <mergeCell ref="R22:S22"/>
    <mergeCell ref="B17:E18"/>
    <mergeCell ref="F17:Q18"/>
    <mergeCell ref="N21:Q21"/>
    <mergeCell ref="B21:M21"/>
    <mergeCell ref="B7:O7"/>
    <mergeCell ref="B8:O8"/>
    <mergeCell ref="T10:Y10"/>
    <mergeCell ref="AA10:AH10"/>
    <mergeCell ref="AI7:AI8"/>
    <mergeCell ref="Q7:AH8"/>
    <mergeCell ref="B12:E12"/>
    <mergeCell ref="AA14:AH14"/>
    <mergeCell ref="B11:E11"/>
    <mergeCell ref="T12:Y12"/>
    <mergeCell ref="T14:Y14"/>
    <mergeCell ref="AA12:AH12"/>
    <mergeCell ref="B14:E15"/>
    <mergeCell ref="F14:Q15"/>
    <mergeCell ref="AA20:AE20"/>
    <mergeCell ref="V20:Z20"/>
    <mergeCell ref="AA18:AH18"/>
    <mergeCell ref="W3:X3"/>
    <mergeCell ref="Y3:Z3"/>
    <mergeCell ref="AB3:AC3"/>
    <mergeCell ref="AE3:AF3"/>
    <mergeCell ref="T16:Y16"/>
    <mergeCell ref="AA16:AH16"/>
    <mergeCell ref="B1:AH2"/>
    <mergeCell ref="B4:Q5"/>
    <mergeCell ref="R4:S5"/>
    <mergeCell ref="T20:U20"/>
    <mergeCell ref="R20:S20"/>
    <mergeCell ref="B20:Q20"/>
    <mergeCell ref="T18:Y18"/>
    <mergeCell ref="F11:Q12"/>
    <mergeCell ref="Q6:AI6"/>
    <mergeCell ref="AF20:AH20"/>
    <mergeCell ref="AF51:AH51"/>
    <mergeCell ref="B52:Q52"/>
    <mergeCell ref="R52:S52"/>
    <mergeCell ref="AA52:AE52"/>
    <mergeCell ref="AF52:AH52"/>
    <mergeCell ref="B51:Q51"/>
    <mergeCell ref="R51:S51"/>
    <mergeCell ref="T51:U51"/>
    <mergeCell ref="V51:Z51"/>
    <mergeCell ref="T52:U52"/>
    <mergeCell ref="AF54:AH54"/>
    <mergeCell ref="R54:S54"/>
    <mergeCell ref="T54:U54"/>
    <mergeCell ref="V54:Z54"/>
    <mergeCell ref="AA54:AE54"/>
  </mergeCells>
  <conditionalFormatting sqref="B4:Q5">
    <cfRule type="cellIs" priority="1" dxfId="3" operator="equal" stopIfTrue="1">
      <formula>0</formula>
    </cfRule>
  </conditionalFormatting>
  <printOptions horizontalCentered="1" verticalCentered="1"/>
  <pageMargins left="0.3937007874015748" right="0.3937007874015748" top="0" bottom="0"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行政情報システム室</cp:lastModifiedBy>
  <cp:lastPrinted>2008-02-12T13:51:08Z</cp:lastPrinted>
  <dcterms:created xsi:type="dcterms:W3CDTF">2005-12-21T02:33:41Z</dcterms:created>
  <dcterms:modified xsi:type="dcterms:W3CDTF">2009-02-18T01:51:57Z</dcterms:modified>
  <cp:category/>
  <cp:version/>
  <cp:contentType/>
  <cp:contentStatus/>
</cp:coreProperties>
</file>