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Z:\契約共有\☆調査・作業\○ 公表関係\【毎月】 契約に係る情報の公表\令和６年度\Ｒ６．４\"/>
    </mc:Choice>
  </mc:AlternateContent>
  <xr:revisionPtr revIDLastSave="0" documentId="13_ncr:1_{B7138AD4-D550-4AA8-B813-1C095A0B24CD}" xr6:coauthVersionLast="47" xr6:coauthVersionMax="47" xr10:uidLastSave="{00000000-0000-0000-0000-000000000000}"/>
  <workbookProtection workbookPassword="CC71" lockStructure="1"/>
  <bookViews>
    <workbookView xWindow="-26250" yWindow="1920" windowWidth="21600" windowHeight="13905" tabRatio="669" xr2:uid="{00000000-000D-0000-FFFF-FFFF00000000}"/>
  </bookViews>
  <sheets>
    <sheet name="物品役務調達（競争入札）" sheetId="1" r:id="rId1"/>
    <sheet name="物品役務調達（随意契約）" sheetId="4" r:id="rId2"/>
    <sheet name="公共工事調達（競争入札）" sheetId="5" r:id="rId3"/>
    <sheet name="公共工事調達（随意契約）" sheetId="6" r:id="rId4"/>
    <sheet name="選択リスト（削除不可）" sheetId="3" state="hidden" r:id="rId5"/>
  </sheets>
  <externalReferences>
    <externalReference r:id="rId6"/>
  </externalReferences>
  <definedNames>
    <definedName name="_xlnm._FilterDatabase" localSheetId="2" hidden="1">'公共工事調達（競争入札）'!$B$1:$K$37</definedName>
    <definedName name="_xlnm._FilterDatabase" localSheetId="3" hidden="1">'公共工事調達（随意契約）'!$B$1:$L$24</definedName>
    <definedName name="_xlnm._FilterDatabase" localSheetId="0" hidden="1">'物品役務調達（競争入札）'!$B$1:$K$187</definedName>
    <definedName name="_xlnm._FilterDatabase" localSheetId="1" hidden="1">'物品役務調達（随意契約）'!$B$1:$L$67</definedName>
    <definedName name="aaaa">'[1]選択リスト（削除不可）'!$A$2:$A$5</definedName>
    <definedName name="_xlnm.Print_Area" localSheetId="2">'公共工事調達（競争入札）'!$A$1:$K$37</definedName>
    <definedName name="_xlnm.Print_Area" localSheetId="3">'公共工事調達（随意契約）'!$A$1:$L$36</definedName>
    <definedName name="_xlnm.Print_Area" localSheetId="1">'物品役務調達（随意契約）'!$A$1:$L$67</definedName>
    <definedName name="_xlnm.Print_Titles" localSheetId="2">'公共工事調達（競争入札）'!$1:$1</definedName>
    <definedName name="_xlnm.Print_Titles" localSheetId="0">'物品役務調達（競争入札）'!$1:$1</definedName>
    <definedName name="_xlnm.Print_Titles" localSheetId="1">'物品役務調達（随意契約）'!$1:$1</definedName>
    <definedName name="一般競争入札・指名競争入札の別">'選択リスト（削除不可）'!$A$2:$A$5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4" i="1" l="1"/>
  <c r="J151" i="1"/>
  <c r="J150" i="1"/>
  <c r="J149" i="1"/>
  <c r="J148" i="1"/>
  <c r="J139" i="1" l="1"/>
  <c r="J138" i="1"/>
  <c r="J137" i="1"/>
  <c r="J136" i="1"/>
  <c r="J135" i="1"/>
  <c r="J134" i="1"/>
  <c r="J133" i="1"/>
  <c r="J132" i="1"/>
  <c r="J131" i="1"/>
  <c r="J130" i="1"/>
  <c r="J129" i="1"/>
  <c r="J128" i="1"/>
  <c r="J127" i="1"/>
  <c r="J144" i="1"/>
  <c r="J143" i="1"/>
  <c r="J142" i="1"/>
  <c r="J141" i="1"/>
  <c r="J140" i="1"/>
  <c r="J4" i="5" l="1"/>
  <c r="J145" i="1"/>
  <c r="J126" i="1"/>
  <c r="J125" i="1"/>
  <c r="J124" i="1"/>
  <c r="J123" i="1"/>
  <c r="J122" i="1"/>
  <c r="J121" i="1"/>
  <c r="J120" i="1"/>
  <c r="J119" i="1"/>
  <c r="J118" i="1"/>
  <c r="J109" i="1"/>
  <c r="J110" i="1"/>
  <c r="J163" i="1" l="1"/>
  <c r="J160" i="1"/>
  <c r="J3" i="5"/>
  <c r="J34" i="4" l="1"/>
  <c r="J33" i="4"/>
  <c r="J32" i="4"/>
  <c r="J31" i="4"/>
  <c r="J30" i="4"/>
  <c r="J28" i="4"/>
  <c r="J27" i="4"/>
  <c r="J26" i="4"/>
  <c r="J25" i="4"/>
  <c r="J24" i="4"/>
  <c r="J23" i="4"/>
  <c r="J22" i="4"/>
  <c r="J21" i="4"/>
  <c r="J20" i="4"/>
  <c r="J19" i="4"/>
  <c r="J18" i="4"/>
  <c r="J17" i="4"/>
  <c r="J16" i="4"/>
  <c r="J15" i="4"/>
  <c r="J14" i="4"/>
  <c r="J13" i="4"/>
  <c r="J12" i="4"/>
  <c r="J11" i="4"/>
  <c r="J10" i="4"/>
  <c r="J9" i="4"/>
  <c r="J8" i="4"/>
  <c r="J7" i="4"/>
  <c r="J6" i="4"/>
  <c r="J5" i="4"/>
  <c r="J4" i="4"/>
  <c r="J3" i="4"/>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6" i="1"/>
  <c r="J5" i="1"/>
  <c r="J4" i="1"/>
  <c r="J3" i="1"/>
  <c r="J153" i="1" l="1"/>
  <c r="J152" i="1"/>
  <c r="J147" i="1"/>
  <c r="J146" i="1"/>
  <c r="J117" i="1"/>
  <c r="J116" i="1"/>
  <c r="J115" i="1"/>
  <c r="J114" i="1"/>
  <c r="J113" i="1"/>
  <c r="J112" i="1"/>
  <c r="J111"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10" i="5"/>
  <c r="J29" i="4" l="1"/>
  <c r="J107" i="1" l="1"/>
  <c r="J108" i="1"/>
  <c r="J37" i="5" l="1"/>
  <c r="J34" i="5"/>
  <c r="J31" i="5"/>
  <c r="J28" i="5"/>
  <c r="J25" i="5"/>
  <c r="J22" i="5"/>
  <c r="J19" i="5"/>
  <c r="J16" i="5"/>
  <c r="J13" i="5"/>
  <c r="J7" i="5"/>
  <c r="J187" i="1"/>
  <c r="J184" i="1"/>
  <c r="J181" i="1"/>
  <c r="J178" i="1"/>
  <c r="J175" i="1"/>
  <c r="J172" i="1"/>
  <c r="J169" i="1"/>
  <c r="J166" i="1"/>
  <c r="J157" i="1"/>
  <c r="J56" i="1"/>
  <c r="J37" i="4"/>
  <c r="J40" i="4"/>
  <c r="J43" i="4"/>
  <c r="J46" i="4"/>
  <c r="J49" i="4"/>
  <c r="J52" i="4"/>
  <c r="J64" i="4"/>
  <c r="J55" i="4"/>
  <c r="J58" i="4"/>
  <c r="J61" i="4" l="1"/>
  <c r="J67" i="4" l="1"/>
  <c r="J36" i="6" l="1"/>
  <c r="J33" i="6"/>
  <c r="J30" i="6"/>
  <c r="J27" i="6"/>
  <c r="J24" i="6"/>
  <c r="J21" i="6"/>
  <c r="J18" i="6"/>
  <c r="J15" i="6"/>
  <c r="J12" i="6"/>
  <c r="J9" i="6"/>
  <c r="J3" i="6" l="1"/>
  <c r="J6" i="6"/>
</calcChain>
</file>

<file path=xl/sharedStrings.xml><?xml version="1.0" encoding="utf-8"?>
<sst xmlns="http://schemas.openxmlformats.org/spreadsheetml/2006/main" count="842" uniqueCount="370">
  <si>
    <t>物品役務等の名称及び数量</t>
    <rPh sb="4" eb="5">
      <t>ナド</t>
    </rPh>
    <rPh sb="6" eb="8">
      <t>メイショウ</t>
    </rPh>
    <rPh sb="8" eb="9">
      <t>オヨ</t>
    </rPh>
    <rPh sb="10" eb="12">
      <t>スウリョウ</t>
    </rPh>
    <phoneticPr fontId="7"/>
  </si>
  <si>
    <t>02：指名競争入札</t>
  </si>
  <si>
    <t>選択項目（一般競争入札・指名競争入札の別（総合評価の実施））</t>
    <rPh sb="0" eb="2">
      <t>センタク</t>
    </rPh>
    <rPh sb="2" eb="4">
      <t>コウモク</t>
    </rPh>
    <phoneticPr fontId="7"/>
  </si>
  <si>
    <t>01：一般競争入札</t>
  </si>
  <si>
    <t>９月</t>
    <rPh sb="1" eb="2">
      <t>ガツ</t>
    </rPh>
    <phoneticPr fontId="7"/>
  </si>
  <si>
    <t>契約の相手方の称号又は名称及び住所</t>
    <rPh sb="0" eb="2">
      <t>ケイヤク</t>
    </rPh>
    <rPh sb="3" eb="5">
      <t>アイテ</t>
    </rPh>
    <rPh sb="5" eb="6">
      <t>カタ</t>
    </rPh>
    <rPh sb="7" eb="9">
      <t>ショウゴウ</t>
    </rPh>
    <rPh sb="9" eb="10">
      <t>マタ</t>
    </rPh>
    <rPh sb="11" eb="13">
      <t>メイショウ</t>
    </rPh>
    <rPh sb="13" eb="14">
      <t>オヨ</t>
    </rPh>
    <rPh sb="15" eb="17">
      <t>ジュウショ</t>
    </rPh>
    <phoneticPr fontId="7"/>
  </si>
  <si>
    <t>備考</t>
    <rPh sb="0" eb="2">
      <t>ビコウ</t>
    </rPh>
    <phoneticPr fontId="7"/>
  </si>
  <si>
    <t>契約担当官等の氏名並びにその所属する部局の名称及び所在地</t>
    <rPh sb="0" eb="2">
      <t>ケイヤク</t>
    </rPh>
    <rPh sb="2" eb="4">
      <t>タントウ</t>
    </rPh>
    <rPh sb="4" eb="5">
      <t>カン</t>
    </rPh>
    <rPh sb="5" eb="6">
      <t>ナド</t>
    </rPh>
    <rPh sb="7" eb="9">
      <t>シメイ</t>
    </rPh>
    <rPh sb="9" eb="10">
      <t>ナラ</t>
    </rPh>
    <rPh sb="14" eb="16">
      <t>ショゾク</t>
    </rPh>
    <rPh sb="18" eb="20">
      <t>ブキョク</t>
    </rPh>
    <rPh sb="21" eb="23">
      <t>メイショウ</t>
    </rPh>
    <rPh sb="23" eb="24">
      <t>オヨ</t>
    </rPh>
    <rPh sb="25" eb="28">
      <t>ショザイチ</t>
    </rPh>
    <phoneticPr fontId="7"/>
  </si>
  <si>
    <t>03：一般競争入札(総合評価を実施)</t>
  </si>
  <si>
    <t>契約を締結した日</t>
  </si>
  <si>
    <t>再就職の役員の数</t>
  </si>
  <si>
    <t>04：指名競争入札(総合評価を実施)</t>
  </si>
  <si>
    <t>物品役務等の名称及び数量</t>
  </si>
  <si>
    <t>契約担当官等の氏名並びにその所属する部局の名称及び所在地</t>
  </si>
  <si>
    <t>契約の相手方の称号又は名称及び住所</t>
  </si>
  <si>
    <t>随意契約によることとした会計法令の根拠条文及び理由（企画競争又は公募）</t>
  </si>
  <si>
    <t>８月</t>
    <rPh sb="1" eb="2">
      <t>ガツ</t>
    </rPh>
    <phoneticPr fontId="7"/>
  </si>
  <si>
    <t>予定価格</t>
  </si>
  <si>
    <t>契約金額</t>
  </si>
  <si>
    <t>備考</t>
  </si>
  <si>
    <t>公共工事の名称、場所、期間及び種別</t>
  </si>
  <si>
    <t>４月</t>
    <rPh sb="1" eb="2">
      <t>ガツ</t>
    </rPh>
    <phoneticPr fontId="7"/>
  </si>
  <si>
    <t>12月</t>
    <rPh sb="2" eb="3">
      <t>ガツ</t>
    </rPh>
    <phoneticPr fontId="7"/>
  </si>
  <si>
    <t>７月</t>
    <rPh sb="1" eb="2">
      <t>ガツ</t>
    </rPh>
    <phoneticPr fontId="7"/>
  </si>
  <si>
    <t>５月</t>
    <rPh sb="1" eb="2">
      <t>ガツ</t>
    </rPh>
    <phoneticPr fontId="7"/>
  </si>
  <si>
    <t>６月</t>
    <rPh sb="1" eb="2">
      <t>ガツ</t>
    </rPh>
    <phoneticPr fontId="7"/>
  </si>
  <si>
    <t>１月</t>
    <rPh sb="1" eb="2">
      <t>ガツ</t>
    </rPh>
    <phoneticPr fontId="7"/>
  </si>
  <si>
    <t>２月</t>
    <rPh sb="1" eb="2">
      <t>ガツ</t>
    </rPh>
    <phoneticPr fontId="7"/>
  </si>
  <si>
    <t>３月</t>
    <rPh sb="1" eb="2">
      <t>ガツ</t>
    </rPh>
    <phoneticPr fontId="7"/>
  </si>
  <si>
    <t>10月</t>
    <rPh sb="2" eb="3">
      <t>ガツ</t>
    </rPh>
    <phoneticPr fontId="7"/>
  </si>
  <si>
    <t>法人番号</t>
    <rPh sb="0" eb="2">
      <t>ホウジン</t>
    </rPh>
    <rPh sb="2" eb="4">
      <t>バンゴウ</t>
    </rPh>
    <phoneticPr fontId="8"/>
  </si>
  <si>
    <t>一般競争入札・指名競争入札の別
（総合評価の実施）</t>
    <phoneticPr fontId="6"/>
  </si>
  <si>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19">
      <t>ソウゴウ</t>
    </rPh>
    <rPh sb="19" eb="21">
      <t>ヒョウカ</t>
    </rPh>
    <rPh sb="22" eb="24">
      <t>ジッシ</t>
    </rPh>
    <phoneticPr fontId="7"/>
  </si>
  <si>
    <t>落札率（小数点第3位を四捨五入）
※自動計算</t>
    <phoneticPr fontId="6"/>
  </si>
  <si>
    <t>11月</t>
    <rPh sb="2" eb="3">
      <t>ガツ</t>
    </rPh>
    <phoneticPr fontId="7"/>
  </si>
  <si>
    <r>
      <rPr>
        <sz val="11"/>
        <rFont val="Yu Gothic UI"/>
        <family val="3"/>
        <charset val="128"/>
      </rPr>
      <t>契約を締結した日</t>
    </r>
    <rPh sb="0" eb="2">
      <t>ケイヤク</t>
    </rPh>
    <rPh sb="3" eb="5">
      <t>テイケツ</t>
    </rPh>
    <rPh sb="7" eb="8">
      <t>ヒ</t>
    </rPh>
    <phoneticPr fontId="7"/>
  </si>
  <si>
    <r>
      <rPr>
        <sz val="11"/>
        <rFont val="Yu Gothic UI"/>
        <family val="3"/>
        <charset val="128"/>
      </rPr>
      <t>法人番号</t>
    </r>
    <rPh sb="0" eb="2">
      <t>ホウジン</t>
    </rPh>
    <rPh sb="2" eb="4">
      <t>バンゴウ</t>
    </rPh>
    <phoneticPr fontId="9"/>
  </si>
  <si>
    <r>
      <rPr>
        <sz val="11"/>
        <rFont val="Yu Gothic UI"/>
        <family val="3"/>
        <charset val="128"/>
      </rPr>
      <t>予定価格</t>
    </r>
    <rPh sb="0" eb="2">
      <t>ヨテイ</t>
    </rPh>
    <rPh sb="2" eb="4">
      <t>カカク</t>
    </rPh>
    <phoneticPr fontId="7"/>
  </si>
  <si>
    <r>
      <rPr>
        <sz val="11"/>
        <rFont val="Yu Gothic UI"/>
        <family val="3"/>
        <charset val="128"/>
      </rPr>
      <t>契約金額</t>
    </r>
    <rPh sb="0" eb="2">
      <t>ケイヤク</t>
    </rPh>
    <rPh sb="2" eb="4">
      <t>キンガク</t>
    </rPh>
    <phoneticPr fontId="7"/>
  </si>
  <si>
    <r>
      <rPr>
        <sz val="11"/>
        <rFont val="Yu Gothic UI"/>
        <family val="3"/>
        <charset val="128"/>
      </rPr>
      <t>契約を締結した日</t>
    </r>
  </si>
  <si>
    <r>
      <rPr>
        <sz val="11"/>
        <rFont val="Yu Gothic UI"/>
        <family val="3"/>
        <charset val="128"/>
      </rPr>
      <t>法人番号</t>
    </r>
    <rPh sb="0" eb="2">
      <t>ホウジン</t>
    </rPh>
    <rPh sb="2" eb="4">
      <t>バンゴウ</t>
    </rPh>
    <phoneticPr fontId="7"/>
  </si>
  <si>
    <r>
      <rPr>
        <sz val="11"/>
        <rFont val="Yu Gothic UI"/>
        <family val="3"/>
        <charset val="128"/>
      </rPr>
      <t>予定価格</t>
    </r>
  </si>
  <si>
    <r>
      <rPr>
        <sz val="11"/>
        <rFont val="Yu Gothic UI"/>
        <family val="3"/>
        <charset val="128"/>
      </rPr>
      <t>契約金額</t>
    </r>
  </si>
  <si>
    <t>Aviation Charges Intelligence Center 1式他4点の購入</t>
  </si>
  <si>
    <t>森・濱田松本法律事務所
東京都千代田区丸の内２－６－１</t>
    <rPh sb="0" eb="1">
      <t>モリ</t>
    </rPh>
    <rPh sb="2" eb="4">
      <t>ハマダ</t>
    </rPh>
    <rPh sb="4" eb="6">
      <t>マツモト</t>
    </rPh>
    <rPh sb="6" eb="8">
      <t>ホウリツ</t>
    </rPh>
    <rPh sb="8" eb="10">
      <t>ジム</t>
    </rPh>
    <rPh sb="10" eb="11">
      <t>ショ</t>
    </rPh>
    <rPh sb="12" eb="15">
      <t>トウキョウト</t>
    </rPh>
    <rPh sb="15" eb="19">
      <t>チヨダク</t>
    </rPh>
    <phoneticPr fontId="6"/>
  </si>
  <si>
    <t>三菱電機株式会社
東京都千代田区丸の内２－７－３</t>
    <rPh sb="0" eb="8">
      <t>ミツビシデンキカブシキガイシャ</t>
    </rPh>
    <rPh sb="9" eb="12">
      <t>トウキョウト</t>
    </rPh>
    <rPh sb="12" eb="16">
      <t>チヨダク</t>
    </rPh>
    <phoneticPr fontId="6"/>
  </si>
  <si>
    <t>公募手続きを行ったところ、左記相手方以外の希望者がなく、左記相手方が本業務の唯一の契約相手方であることが確認されたことから、会計法第29条の3第4項、予算決算及び会計令第102条の4第3号の規定を適用し、左記相手方と随意契約を締結したものである。</t>
  </si>
  <si>
    <t>支出負担行為担当官
航空局長　平岡　成哲
東京都千代田区霞が関２－１－３</t>
    <rPh sb="13" eb="14">
      <t>チョウ</t>
    </rPh>
    <rPh sb="15" eb="17">
      <t>ヒラオカ</t>
    </rPh>
    <rPh sb="18" eb="20">
      <t>ナリテツ</t>
    </rPh>
    <phoneticPr fontId="4"/>
  </si>
  <si>
    <t>令和６年度航空従事者基盤システムに係る運用支援</t>
  </si>
  <si>
    <t>01：一般競争入札</t>
    <phoneticPr fontId="4"/>
  </si>
  <si>
    <t>株式会社サイエンスインパクト
東京都江東区青海２－７－４</t>
    <phoneticPr fontId="4"/>
  </si>
  <si>
    <t>令和6年度 EFBを用いた運航環境の提供</t>
    <phoneticPr fontId="4"/>
  </si>
  <si>
    <t>令和６年度 飛行検査装置用GNSS補正データライセンスの購入</t>
    <phoneticPr fontId="4"/>
  </si>
  <si>
    <t>株式会社ニコン・トリンブル</t>
    <rPh sb="0" eb="4">
      <t>カブシキガイシャ</t>
    </rPh>
    <phoneticPr fontId="4"/>
  </si>
  <si>
    <t>令和６年度システム開発評価・危機管理センター庁舎等清掃請負</t>
    <phoneticPr fontId="4"/>
  </si>
  <si>
    <t>株式会社ハヤシハウジング</t>
    <rPh sb="0" eb="4">
      <t>カブシキガイシャ</t>
    </rPh>
    <phoneticPr fontId="4"/>
  </si>
  <si>
    <t>令和６年度　技術管理センターＨＡＲＰ調整作業</t>
    <phoneticPr fontId="15"/>
  </si>
  <si>
    <t>日本電気株式会社
東京都港区芝５－７－１</t>
    <rPh sb="0" eb="2">
      <t>ニホン</t>
    </rPh>
    <rPh sb="2" eb="4">
      <t>デンキ</t>
    </rPh>
    <rPh sb="4" eb="8">
      <t>カブシキガイシャ</t>
    </rPh>
    <phoneticPr fontId="6"/>
  </si>
  <si>
    <t>令和６年度歳入証拠書編綴等作業</t>
  </si>
  <si>
    <t>令和６年度航空従事者技能証明等事務に係る労働者派遣</t>
  </si>
  <si>
    <t>令和６年度航空交通管理処理システム（TEAM）保守請負</t>
  </si>
  <si>
    <t>令和６年度 国土交通省航空局職員宅機械警備</t>
  </si>
  <si>
    <t>令和６年度サイバーセキュリティ管理処理システム（CRMS）運用支援</t>
  </si>
  <si>
    <t>令和６年度洋上管制処理システム（TOPS）運用支援</t>
  </si>
  <si>
    <t>令和６年度管制データ交換処理システム（ADEX）運用支援</t>
  </si>
  <si>
    <t>令和６年度航空路管制処理システム等通信機器部品の診断作業</t>
  </si>
  <si>
    <t>航空情報公開用オンラインストレージサービスの運用・保守</t>
  </si>
  <si>
    <t>令和６年度ＦＡＣＥ端末等保守請負</t>
  </si>
  <si>
    <t>令和６年度鳥衝突情報の管理及び鳥衝突防止対策検討委員会の運営に関する業務</t>
  </si>
  <si>
    <t>令和６年度飛行情報管理処理システム等通信機器部品の診断作業</t>
    <rPh sb="5" eb="11">
      <t>ヒコウジョウホウカンリ</t>
    </rPh>
    <rPh sb="11" eb="13">
      <t>ショリ</t>
    </rPh>
    <rPh sb="17" eb="24">
      <t>トウツウシンキキブヒン</t>
    </rPh>
    <rPh sb="25" eb="29">
      <t>シンダンサギョウ</t>
    </rPh>
    <phoneticPr fontId="10"/>
  </si>
  <si>
    <t>令和６年度空港使用料算定業務等への労働者派遣</t>
    <rPh sb="5" eb="10">
      <t>クウコウシヨウリョウ</t>
    </rPh>
    <rPh sb="10" eb="12">
      <t>サンテイ</t>
    </rPh>
    <rPh sb="12" eb="15">
      <t>ギョウムトウ</t>
    </rPh>
    <rPh sb="17" eb="22">
      <t>ロウドウシャハケン</t>
    </rPh>
    <phoneticPr fontId="10"/>
  </si>
  <si>
    <t>令和６年度教育用学習管理装置クラウドサービス等の提供業務</t>
  </si>
  <si>
    <t>令和６年度空港脱炭素化官民連携プラットフォーム保守業務</t>
  </si>
  <si>
    <t>令和６年度航空管制等英語能力証明試験システム環境構築作業</t>
  </si>
  <si>
    <t>令和６年度航空局所管債権の管理に関する法律相談</t>
  </si>
  <si>
    <t>令和６年度航空従事者基盤システムに係るクラウドサービスの調達</t>
  </si>
  <si>
    <t>令和６年度無人航空機の飛行に関する各種制度への問合せに係るヘルプデスク運用業務</t>
  </si>
  <si>
    <t>令和６年度　Salesforce Platformの借上げ及び技術支援業務</t>
  </si>
  <si>
    <t>令和６年度無人航空機の登録講習機関等に係る審査事務補助業務への労働者派遣</t>
  </si>
  <si>
    <t>令和６年度航空交通管制機器部品の運送</t>
  </si>
  <si>
    <t>令和６年度疲労管理システムソフトウェア保守請負</t>
  </si>
  <si>
    <t>令和６年度緊急通報管理装置保守管理請負</t>
  </si>
  <si>
    <t>令和６年度航空管制における外国機関等との調整に係る労働者派遣</t>
  </si>
  <si>
    <t>令和６年度航空行政端末管理システム運用保守業務</t>
  </si>
  <si>
    <t>令和６年度無人航空機登録制度の申請受付業務</t>
  </si>
  <si>
    <t>令和６年度ＣＮＳ性能評価業務に係る支援作業</t>
  </si>
  <si>
    <t>令和６年度航空情報センター運用卓等運用支援業務等請負</t>
  </si>
  <si>
    <t>令和６年度東京国際空港情報共有システム保守請負</t>
  </si>
  <si>
    <t>令和６年度　空港使用料算定システム開発業務等への労働者派遣</t>
  </si>
  <si>
    <t>令和６年度航空安全推進ネットワーク運用・管理及び保守業務</t>
  </si>
  <si>
    <t>令和６年度無人航空機の機体認証制度及び技能証明制度に係る申請受付、審査及び発行業務</t>
  </si>
  <si>
    <t>令和６年度航空管制官の研修及び試験管理システム運用及び保守作業</t>
  </si>
  <si>
    <t>令和６年度航空管制官訓練教官業務作業員の派遣（東京航空交通管制部他1官署）</t>
  </si>
  <si>
    <t>令和６年度航空管制官訓練教官業務作業員の派遣（福岡航空交通管制部他2官署）</t>
  </si>
  <si>
    <t>令和６年度航空管制官訓練教官業務作業員の派遣（航空保安大学校）</t>
  </si>
  <si>
    <t>令和６年度空域安全性評価業務支援作業</t>
  </si>
  <si>
    <t>令和６年度ドローン情報基盤システムアプリケーション保守業務</t>
  </si>
  <si>
    <t>令和６年度ドローン情報基盤システムクラウドサービス等の提供業務</t>
  </si>
  <si>
    <t>令和６年度制限区域内車両運転講習及び試験システム環境構築作業</t>
  </si>
  <si>
    <t>令和６年度英語能力評価作業請負</t>
  </si>
  <si>
    <t>令和６年度国際民間航空機関（ＩＣＡＯ）関係文書翻訳業務等に係る労働者派遣</t>
  </si>
  <si>
    <t>令和６年度管制支援処理システム（ICAP）運用支援</t>
  </si>
  <si>
    <t>令和６年度飛行情報管理処理システム（FACE）運用支援</t>
  </si>
  <si>
    <t>令和６年度空港管制処理システム（TAPS）運用支援</t>
  </si>
  <si>
    <t>令和６年度航空路管制処理システム（TEPS）運用支援</t>
  </si>
  <si>
    <t>令和６年度航空交通管理処理システム（TEAM）運用支援</t>
    <rPh sb="5" eb="7">
      <t>コウクウ</t>
    </rPh>
    <rPh sb="7" eb="9">
      <t>コウツウ</t>
    </rPh>
    <rPh sb="9" eb="11">
      <t>カンリ</t>
    </rPh>
    <rPh sb="11" eb="13">
      <t>ショリ</t>
    </rPh>
    <rPh sb="23" eb="25">
      <t>ウンヨウ</t>
    </rPh>
    <rPh sb="25" eb="27">
      <t>シエン</t>
    </rPh>
    <phoneticPr fontId="10"/>
  </si>
  <si>
    <t>令和６年度航空管制等業務に係る語学能力評価試験実施請負</t>
  </si>
  <si>
    <t>令和６年度飛行場管制模擬装置ソフトウェア保守作業</t>
  </si>
  <si>
    <t>令和６年度　国際航空情報管理システム（J-MAT）の運用保守業務</t>
  </si>
  <si>
    <t>令和６年度航空安全プログラムの適用に伴う安全情報（自発報告）分析業務</t>
  </si>
  <si>
    <t>令和６年度航空路誌等の図面データ作成</t>
    <rPh sb="11" eb="13">
      <t>ズメン</t>
    </rPh>
    <rPh sb="16" eb="18">
      <t>サクセイ</t>
    </rPh>
    <phoneticPr fontId="10"/>
  </si>
  <si>
    <t>令和６年度　空港使用料算定システムソフトウェア保守</t>
  </si>
  <si>
    <t>令和６年度空港使用料算定システムに係るクラウドサービスの調達</t>
  </si>
  <si>
    <t>令和６年度航空交通情報交換処理システム（MASS）アプリケーション保守</t>
  </si>
  <si>
    <t>令和６年度サイバーセキュリティ管理処理システム(CRMS)セキュリティ監視及びアプリケーション保守</t>
  </si>
  <si>
    <t>令和６年度管制データ交換処理システム(ADEX)アプリケーション保守</t>
  </si>
  <si>
    <t>令和６年度管制支援処理システム(ICAP)アプリケーション保守</t>
  </si>
  <si>
    <t>令和６年度空港管制処理システム(TAPS)アプリケーション保守</t>
  </si>
  <si>
    <t>令和６年度航空交通管理処理システム(TEAM)アプリケーション保守</t>
  </si>
  <si>
    <t>令和６年度航空路管制処理システム(TEPS)アプリケーション保守</t>
  </si>
  <si>
    <t>令和６年度飛行情報管理処理システム(FACE)アプリケーション保守</t>
  </si>
  <si>
    <t>令和６年度洋上管制処理システム(TOPS)アプリケーション保守</t>
  </si>
  <si>
    <t>令和６年度システム開発評価・危機管理センター飛行情報管理処理システム（FACE）ハードウェア保守</t>
    <rPh sb="46" eb="48">
      <t>ホシュ</t>
    </rPh>
    <phoneticPr fontId="9"/>
  </si>
  <si>
    <t>令和６年度空港管制処理システム等通信機器部品の診断作業</t>
  </si>
  <si>
    <t>航空従事者等学科試験におけるComputer Based Testing（CBT）方式の運用に係る業務請負</t>
  </si>
  <si>
    <t>令和６年度航空機運航情報処理システム運用支援及び保守</t>
  </si>
  <si>
    <t>令和６年度無人航空機の高密度運航に関する制度整備についての検討調査</t>
  </si>
  <si>
    <t>エヌ・ティ・ティ・コミュニケーションズ
株式会社東京都千代田区大手町２－３－１</t>
    <phoneticPr fontId="4"/>
  </si>
  <si>
    <t>株式会社ＮＴＴデータ
東京都江東区豊洲３－３－３</t>
    <phoneticPr fontId="4"/>
  </si>
  <si>
    <t>株式会社三菱総合研究所
東京都千代田区永田町２－１０－３</t>
    <phoneticPr fontId="4"/>
  </si>
  <si>
    <t>プロメトリック株式会社
東京都新宿区西新宿３－３－１３</t>
    <phoneticPr fontId="4"/>
  </si>
  <si>
    <t>三菱電機株式会社
東京都千代田区丸の内２－７－３</t>
    <phoneticPr fontId="4"/>
  </si>
  <si>
    <t>株式会社ジェイ・アイ・エム
東京都千代田区飯田橋３－１－１</t>
    <rPh sb="14" eb="15">
      <t>ヒガシ</t>
    </rPh>
    <phoneticPr fontId="4"/>
  </si>
  <si>
    <t>株式会社マックスサポート
東京都新宿区西新宿７－１－１０</t>
    <phoneticPr fontId="4"/>
  </si>
  <si>
    <t>綜合警備保障株式会社
東京都港区赤坂１－６－６</t>
    <phoneticPr fontId="4"/>
  </si>
  <si>
    <t>株式会社サンネクト
東京都港区浜松町１－２－１</t>
    <phoneticPr fontId="4"/>
  </si>
  <si>
    <t>富士フイルムイメージングシステムズ株式会社
東京都品川区西五反田３－６－３０</t>
    <phoneticPr fontId="4"/>
  </si>
  <si>
    <t>株式会社総合環境計画
東京都江東区牡丹１－１４－１</t>
    <phoneticPr fontId="4"/>
  </si>
  <si>
    <t>株式会社ハーフタイム
東京都新宿区四谷１－１８－６</t>
    <phoneticPr fontId="4"/>
  </si>
  <si>
    <t>パシフィックコンサルタンツ株式会社
東京都千代田区神田錦町３－２２</t>
    <phoneticPr fontId="4"/>
  </si>
  <si>
    <t>シティユーワ法律事務所
東京都千代田区丸の内２－２－２</t>
    <phoneticPr fontId="4"/>
  </si>
  <si>
    <t>ネットチャート株式会社
神奈川県横浜市港北区新横浜２－１５－１０</t>
    <phoneticPr fontId="4"/>
  </si>
  <si>
    <t>アルティウスリンク株式会社
東京都新宿区西新宿２－３－２</t>
    <phoneticPr fontId="4"/>
  </si>
  <si>
    <t>株式会社インターコア
東京都港区海岸１－２－３</t>
    <phoneticPr fontId="4"/>
  </si>
  <si>
    <t>株式会社近鉄ロジスティクス・システムズ
東京都品川区八潮３－２－３１</t>
    <phoneticPr fontId="4"/>
  </si>
  <si>
    <t>兼松エレクトロニクス株式会社
東京都中央区京橋２－１３－１０</t>
    <phoneticPr fontId="4"/>
  </si>
  <si>
    <t>富士ソフト株式会社
神奈川県横浜市中区桜木町１－１</t>
    <phoneticPr fontId="4"/>
  </si>
  <si>
    <t>日本コンベンションサービス株式会社
東京都千代田区霞が関１－４－２</t>
    <phoneticPr fontId="4"/>
  </si>
  <si>
    <t>リコージャパン株式会社
東京都大田区中馬込１－３－６</t>
    <phoneticPr fontId="4"/>
  </si>
  <si>
    <t>株式会社アイネットサポート
東京都豊島区南大塚３－３０－３</t>
    <phoneticPr fontId="4"/>
  </si>
  <si>
    <t>一般財団法人航空保安無線システム協会
東京都千代田区麹町４－５</t>
    <phoneticPr fontId="4"/>
  </si>
  <si>
    <t>株式会社電通総研
東京都港区港南２－１７－１</t>
    <phoneticPr fontId="4"/>
  </si>
  <si>
    <t>Tｒｕｓｔｉａ株式会社
北海道札幌市中央区北一条西３－２</t>
    <phoneticPr fontId="4"/>
  </si>
  <si>
    <t>株式会社石川コンピュータ・センター
石川県金沢市無量寺町ハ６－１</t>
    <phoneticPr fontId="4"/>
  </si>
  <si>
    <t>ＴＯＰＰＡＮ株式会社
東京都台東区台東１－５－１</t>
    <phoneticPr fontId="4"/>
  </si>
  <si>
    <t>株式会社稲穂
東京都港区芝公園２－６－８</t>
    <phoneticPr fontId="4"/>
  </si>
  <si>
    <t>株式会社ユビキタス
東京都中央区湊３－６－１</t>
    <phoneticPr fontId="4"/>
  </si>
  <si>
    <t>一般財団法人航空保安研究センター
東京都中央区日本橋小伝馬町１５－１８</t>
    <phoneticPr fontId="4"/>
  </si>
  <si>
    <t>一般財団法人航空交通管制協会
東京都大田区羽田空港１－６－６</t>
    <phoneticPr fontId="4"/>
  </si>
  <si>
    <t>株式会社アルクエデュケーション
東京都千代田区九段北４－２－６</t>
    <phoneticPr fontId="4"/>
  </si>
  <si>
    <t>株式会社ＪＰキャリアコンサルティング
東京都新宿区市谷田町３－８</t>
    <phoneticPr fontId="4"/>
  </si>
  <si>
    <t>日本無線株式会社
東京都三鷹市牟礼６－２１－１１</t>
    <phoneticPr fontId="4"/>
  </si>
  <si>
    <t>公益財団法人航空輸送技術研究センター
東京都港区三田１－３－３９</t>
    <phoneticPr fontId="4"/>
  </si>
  <si>
    <t>株式会社エスエルエスクリエーション
福岡県福岡市南区那の川１－１４－１</t>
    <phoneticPr fontId="4"/>
  </si>
  <si>
    <t>国有財産の処理手続きに関する法律相談</t>
  </si>
  <si>
    <t>令和６年度　ＡＶ－ＤＡＴＡ提供業務（オンライン閲覧）</t>
    <rPh sb="13" eb="17">
      <t>テイキョウギョウム</t>
    </rPh>
    <phoneticPr fontId="10"/>
  </si>
  <si>
    <t>不当労働行為救済申立てに関する法律相談及び代理人業務（単価契約）</t>
  </si>
  <si>
    <t>令和６年度航空法関係手数料に関するダイレクト方式納付の取扱業務</t>
  </si>
  <si>
    <t>令和６年度航空管制シミュレータ用ソフトウェア保守</t>
  </si>
  <si>
    <t>令和６年度気象情報受信装置等通信機器部品の診断作業</t>
  </si>
  <si>
    <t>航空管制官訓練教官業務作業員（英語）の派遣（東京航空交通管制部他４官署）（令和６年４月分、５月分）</t>
  </si>
  <si>
    <t>令和６年度官報公告等掲載</t>
  </si>
  <si>
    <t>令和６年度　Sabre Market IntelligenceGDD システム利用</t>
  </si>
  <si>
    <t>令和６年度MSAS信号生成・運用装置ソフトウェア保守請負</t>
  </si>
  <si>
    <t>令和６年度衛星航法予測・監視装置ソフトウェア保守請負</t>
  </si>
  <si>
    <t>Allium UK Holding Limited
11th Floor 200, Aldersgate Street London EC1A 4HD United Kingdom</t>
    <phoneticPr fontId="15"/>
  </si>
  <si>
    <t>渥美坂井法律事務所弁護士法人
東京都千代田区内幸町2-2-2 富国生命ビル</t>
    <phoneticPr fontId="15"/>
  </si>
  <si>
    <t>Sabre GLBL Inc
3150 Sabre Drive,Southlake,Texas 76092 USA</t>
    <phoneticPr fontId="7"/>
  </si>
  <si>
    <t>－</t>
    <phoneticPr fontId="15"/>
  </si>
  <si>
    <t>本件について蓄積された情報は今後当局がどのような対応を執って行くか密接に関わっており、当局が不利益を被らないためにも過去に実施した業務の内容に加え、過去の類似例等を踏まえて業務を進めて行くことが不可欠である。左記事業者は、平28年度から法律相談業務を受注しており、当局が求める特定情報について提供が可能な唯一の相手方であることから、会計法第29条の3第4項、予算決算及び会計令第102条の4第3号の規定を適用し、左記相手方と随意契約を締結したものである。</t>
    <phoneticPr fontId="7"/>
  </si>
  <si>
    <t>本件において提供される航空機の各種情報資料については、航空機の型式証明審査業務を実施するという行政目的を達成するために不可欠な情報であり、このようなデータベースを提供することが可能な事業者の中で、日本顧客向け窓口を有し、当該担当者を通して日本語で調整ができる唯一の事業者であり、日本において他から同様の条件でデータベースを入手する方法はないことから、会計法第29条の3第4項、予算決算及び会計令第102条の4第3号の規定を適用し、左記相手方と随意契約を締結したものである。</t>
    <phoneticPr fontId="15"/>
  </si>
  <si>
    <t>株式会社三菱UFJ銀行
東京都千代田区丸の内２－７－１</t>
    <rPh sb="0" eb="4">
      <t>カブシキガイシャ</t>
    </rPh>
    <rPh sb="4" eb="6">
      <t>ミツビシ</t>
    </rPh>
    <rPh sb="9" eb="11">
      <t>ギンコウ</t>
    </rPh>
    <rPh sb="12" eb="15">
      <t>トウキョウト</t>
    </rPh>
    <rPh sb="15" eb="19">
      <t>チヨダク</t>
    </rPh>
    <phoneticPr fontId="6"/>
  </si>
  <si>
    <t>株式会社テクノブレイン
京都府京都市山科区竹鼻外田町２７－１</t>
    <rPh sb="12" eb="15">
      <t>キョウトフ</t>
    </rPh>
    <rPh sb="15" eb="18">
      <t>キョウトシ</t>
    </rPh>
    <phoneticPr fontId="7"/>
  </si>
  <si>
    <t>明星電気株式会社 東京事業所
東京都江東区豊洲３－１－１</t>
    <rPh sb="0" eb="4">
      <t>メイセイデンキ</t>
    </rPh>
    <rPh sb="4" eb="8">
      <t>カブシキガイシャ</t>
    </rPh>
    <phoneticPr fontId="4"/>
  </si>
  <si>
    <t>令和６年度通信制御装置通信機器部品の診断作業</t>
    <phoneticPr fontId="15"/>
  </si>
  <si>
    <t>東芝電波プロダクツ株式会社
神奈川県川崎市幸区小向東芝町１</t>
    <rPh sb="14" eb="18">
      <t>カナガワケン</t>
    </rPh>
    <rPh sb="18" eb="21">
      <t>カワサキシ</t>
    </rPh>
    <phoneticPr fontId="7"/>
  </si>
  <si>
    <t>令和６年度無線電話受信装置等通信機器部品の診断作業</t>
    <phoneticPr fontId="15"/>
  </si>
  <si>
    <t>日本無線株式会社
東京都三鷹市牟礼６－２１－１１</t>
    <rPh sb="9" eb="12">
      <t>トウキョウト</t>
    </rPh>
    <rPh sb="12" eb="15">
      <t>ミタカシ</t>
    </rPh>
    <phoneticPr fontId="7"/>
  </si>
  <si>
    <t>令和６年度デジタル録音再生装置通信機器部品の診断作業</t>
    <phoneticPr fontId="15"/>
  </si>
  <si>
    <t>池上通信機株式会社
東京都大田区池上５－６－１６</t>
    <phoneticPr fontId="15"/>
  </si>
  <si>
    <t>令和６年度ドローン情報基盤システムへのドクターヘリ飛行位置情報の提供及び運用業務</t>
    <phoneticPr fontId="15"/>
  </si>
  <si>
    <t>株式会社ウェザーニューズ
千葉県千葉市美浜区中瀬１－３</t>
    <rPh sb="0" eb="2">
      <t>カブシキ</t>
    </rPh>
    <rPh sb="2" eb="4">
      <t>カイシャ</t>
    </rPh>
    <rPh sb="13" eb="16">
      <t>チバケン</t>
    </rPh>
    <rPh sb="16" eb="19">
      <t>チバシ</t>
    </rPh>
    <phoneticPr fontId="6"/>
  </si>
  <si>
    <t>株式会社稲穂
東京都港区芝公園２－６－８</t>
    <rPh sb="7" eb="10">
      <t>トウキョウト</t>
    </rPh>
    <rPh sb="10" eb="12">
      <t>ミナトク</t>
    </rPh>
    <phoneticPr fontId="7"/>
  </si>
  <si>
    <t>左記相手方の運行管理システムは、現在日本国内で稼働するドクターヘリ全てで採用されている唯一のサービスであり、左記相手方から一元的なデータ提供等を受けることが必要であることから計法第29条の3第4項、予算決算及び会計令第102条の4第3号の規定を適用し、左記相手方と随意契約を締結したものである。</t>
    <phoneticPr fontId="15"/>
  </si>
  <si>
    <t>一般競争入札を行ったところ、再度の入札をしても落札者が無かったが、年度当初より業務を開始しなければ安定的な業務実施が出来ないため、会計法第29条の3第4項、予算決算及び会計令第102条の4第3号の規定を適用し、左記相手方と随意契約を締結したものである。</t>
    <rPh sb="7" eb="8">
      <t>オコナ</t>
    </rPh>
    <rPh sb="14" eb="16">
      <t>サイド</t>
    </rPh>
    <rPh sb="17" eb="19">
      <t>ニュウサツ</t>
    </rPh>
    <rPh sb="23" eb="26">
      <t>ラクサツシャ</t>
    </rPh>
    <rPh sb="27" eb="28">
      <t>ナ</t>
    </rPh>
    <rPh sb="33" eb="35">
      <t>ネンド</t>
    </rPh>
    <rPh sb="35" eb="37">
      <t>トウショ</t>
    </rPh>
    <rPh sb="39" eb="41">
      <t>ギョウム</t>
    </rPh>
    <rPh sb="42" eb="44">
      <t>カイシ</t>
    </rPh>
    <rPh sb="49" eb="52">
      <t>アンテイテキ</t>
    </rPh>
    <rPh sb="53" eb="55">
      <t>ギョウム</t>
    </rPh>
    <rPh sb="55" eb="57">
      <t>ジッシ</t>
    </rPh>
    <rPh sb="58" eb="60">
      <t>デキ</t>
    </rPh>
    <phoneticPr fontId="16"/>
  </si>
  <si>
    <t>独立行政法人国立印刷局
東京都港区虎ノ門２－２－５</t>
    <rPh sb="0" eb="6">
      <t>ドクリツギョウセイホウジン</t>
    </rPh>
    <rPh sb="12" eb="15">
      <t>トウキョウト</t>
    </rPh>
    <rPh sb="15" eb="17">
      <t>ミナトク</t>
    </rPh>
    <phoneticPr fontId="7"/>
  </si>
  <si>
    <t>官報の編集、印刷及び普及事務に関しては、左記相手方のみが行っていることから会計法第29条の3第4項、予算決算及び会計令第102条の4第3号の規定を適用し、左記相手方と随意契約を締結したものである。</t>
    <phoneticPr fontId="7"/>
  </si>
  <si>
    <t>令和６年度飛行方式設計システム運用支援業務請負</t>
    <phoneticPr fontId="15"/>
  </si>
  <si>
    <t>株式会社ＮＴＴデータ
東京都江東区豊洲３－３－３</t>
    <phoneticPr fontId="15"/>
  </si>
  <si>
    <t>令和６年度航空保安情報ネットワークサービスの調達</t>
    <phoneticPr fontId="15"/>
  </si>
  <si>
    <t>エヌ・ティ・ティ・コミュニケーションズ株式会社
東京都千代田区大手町２－３－１</t>
    <rPh sb="24" eb="27">
      <t>トウキョウト</t>
    </rPh>
    <rPh sb="27" eb="31">
      <t>チヨダク</t>
    </rPh>
    <phoneticPr fontId="7"/>
  </si>
  <si>
    <t>令和６年度航空安全情報管理・提供システム運用支援</t>
    <phoneticPr fontId="15"/>
  </si>
  <si>
    <t>令和６年度空港面探知レーダー装置等通信機器部品の診断作業</t>
    <phoneticPr fontId="15"/>
  </si>
  <si>
    <t>令和６年度無線電話制御監視装置等通信機器部品の診断作業</t>
    <phoneticPr fontId="15"/>
  </si>
  <si>
    <t>沖電気工業株式会社
東京都港区虎ノ門１－７－１２</t>
    <rPh sb="0" eb="5">
      <t>オキデンキコウギョウ</t>
    </rPh>
    <rPh sb="5" eb="9">
      <t>カブシキガイシャ</t>
    </rPh>
    <phoneticPr fontId="6"/>
  </si>
  <si>
    <t>令和６年度空港監視レーダー装置等通信機器部品の診断作業</t>
    <phoneticPr fontId="15"/>
  </si>
  <si>
    <t>令和６年度監視制御情報共有装置保守請負（航空局管内）</t>
    <phoneticPr fontId="15"/>
  </si>
  <si>
    <t>令和６年度信頼性管理情報共有装置等保守請負（航空局管内）</t>
    <phoneticPr fontId="15"/>
  </si>
  <si>
    <t>本件調達により提供される国際航空券の予約・発券状況の情報については、左記相手方のみが各種情報を一元化しデータベースとして提供していることから会計法第29条の3第4項、予算決算及び会計令第102条の4第3号の規定を適用し、左記相手方と随意契約を締結したものである。</t>
    <phoneticPr fontId="7"/>
  </si>
  <si>
    <t>令和６年度Ｄ－ＶＯＲ装置等通信機器部品の診断作業</t>
    <phoneticPr fontId="15"/>
  </si>
  <si>
    <t>東芝インフラシステムズ株式会社
神奈川県川崎市幸区堀川町７２－３４</t>
    <rPh sb="16" eb="20">
      <t>カナガワケン</t>
    </rPh>
    <rPh sb="20" eb="23">
      <t>カワサキシ</t>
    </rPh>
    <phoneticPr fontId="7"/>
  </si>
  <si>
    <t>令和６年度データリンク中央処理装置ソフトウェア保守請負</t>
    <phoneticPr fontId="15"/>
  </si>
  <si>
    <t>該当なし</t>
    <rPh sb="0" eb="2">
      <t>ガイトウ</t>
    </rPh>
    <phoneticPr fontId="7"/>
  </si>
  <si>
    <t>Foreflight Web 6式他1点の購入</t>
    <rPh sb="16" eb="17">
      <t>シキ</t>
    </rPh>
    <rPh sb="17" eb="18">
      <t>ホカ</t>
    </rPh>
    <rPh sb="19" eb="20">
      <t>テン</t>
    </rPh>
    <rPh sb="21" eb="23">
      <t>コウニュウ</t>
    </rPh>
    <phoneticPr fontId="4"/>
  </si>
  <si>
    <t>令和6年度 トナーカートリッジ等の購入（単価契約）</t>
  </si>
  <si>
    <t>朝日新聞4式他6点の購入</t>
    <rPh sb="0" eb="1">
      <t>アサ</t>
    </rPh>
    <phoneticPr fontId="4"/>
  </si>
  <si>
    <t>航空タービン燃料油の購入（稚内空港）</t>
    <rPh sb="13" eb="15">
      <t>ワッカナイ</t>
    </rPh>
    <phoneticPr fontId="4"/>
  </si>
  <si>
    <t>航空タービン燃料油の購入（女満別空港）</t>
    <rPh sb="13" eb="16">
      <t>メマンベツ</t>
    </rPh>
    <rPh sb="16" eb="18">
      <t>クウコウ</t>
    </rPh>
    <phoneticPr fontId="4"/>
  </si>
  <si>
    <t>航空タービン燃料油の購入（帯広空港）</t>
    <rPh sb="13" eb="15">
      <t>オビヒロ</t>
    </rPh>
    <rPh sb="15" eb="17">
      <t>クウコウ</t>
    </rPh>
    <phoneticPr fontId="4"/>
  </si>
  <si>
    <t>航空タービン燃料油の購入（東京国際空港）</t>
    <rPh sb="13" eb="15">
      <t>トウキョウ</t>
    </rPh>
    <rPh sb="15" eb="17">
      <t>コクサイ</t>
    </rPh>
    <rPh sb="17" eb="19">
      <t>クウコウ</t>
    </rPh>
    <rPh sb="18" eb="19">
      <t>アオゾラ</t>
    </rPh>
    <phoneticPr fontId="4"/>
  </si>
  <si>
    <t>航空タービン燃料油の購入（熊本空港）</t>
    <rPh sb="13" eb="15">
      <t>クマモト</t>
    </rPh>
    <rPh sb="15" eb="17">
      <t>クウコウ</t>
    </rPh>
    <phoneticPr fontId="4"/>
  </si>
  <si>
    <t>航空タービン燃料油の購入（宮古空港）</t>
    <rPh sb="13" eb="15">
      <t>ミヤコ</t>
    </rPh>
    <rPh sb="15" eb="17">
      <t>クウコウ</t>
    </rPh>
    <phoneticPr fontId="4"/>
  </si>
  <si>
    <t>航空タービン燃料油の購入（下地島空港）</t>
    <rPh sb="13" eb="16">
      <t>シモジシマ</t>
    </rPh>
    <rPh sb="16" eb="18">
      <t>クウコウ</t>
    </rPh>
    <phoneticPr fontId="4"/>
  </si>
  <si>
    <t>航空タービン燃料油の購入（新石垣空港）</t>
    <rPh sb="13" eb="14">
      <t>シン</t>
    </rPh>
    <rPh sb="14" eb="16">
      <t>イシガキ</t>
    </rPh>
    <rPh sb="16" eb="18">
      <t>クウコウ</t>
    </rPh>
    <phoneticPr fontId="4"/>
  </si>
  <si>
    <t>航空タービン燃料油の購入（新千歳空港）</t>
    <rPh sb="13" eb="16">
      <t>シンチトセ</t>
    </rPh>
    <rPh sb="16" eb="18">
      <t>クウコウ</t>
    </rPh>
    <phoneticPr fontId="4"/>
  </si>
  <si>
    <t>航空タービン燃料油の購入（函館空港）</t>
    <rPh sb="13" eb="15">
      <t>ハコダテ</t>
    </rPh>
    <rPh sb="15" eb="17">
      <t>クウコウ</t>
    </rPh>
    <phoneticPr fontId="4"/>
  </si>
  <si>
    <t>航空タービン燃料油の購入（美保空港）</t>
    <rPh sb="13" eb="15">
      <t>ミホ</t>
    </rPh>
    <rPh sb="15" eb="17">
      <t>クウコウ</t>
    </rPh>
    <phoneticPr fontId="4"/>
  </si>
  <si>
    <t>航空タービン燃料油の購入（高松空港）</t>
    <rPh sb="13" eb="15">
      <t>タカマツ</t>
    </rPh>
    <rPh sb="15" eb="17">
      <t>クウコウ</t>
    </rPh>
    <phoneticPr fontId="4"/>
  </si>
  <si>
    <t>航空タービン燃料油の購入（長崎空港）</t>
    <rPh sb="13" eb="15">
      <t>ナガサキ</t>
    </rPh>
    <rPh sb="15" eb="17">
      <t>クウコウ</t>
    </rPh>
    <phoneticPr fontId="4"/>
  </si>
  <si>
    <t>航空タービン燃料油の購入（秋田空港）</t>
    <rPh sb="13" eb="15">
      <t>アキタ</t>
    </rPh>
    <rPh sb="15" eb="17">
      <t>クウコウ</t>
    </rPh>
    <phoneticPr fontId="4"/>
  </si>
  <si>
    <t>航空タービン燃料油の購入（仙台空港）</t>
    <rPh sb="13" eb="15">
      <t>センダイ</t>
    </rPh>
    <rPh sb="15" eb="17">
      <t>クウコウ</t>
    </rPh>
    <phoneticPr fontId="4"/>
  </si>
  <si>
    <t>航空タービン燃料油の購入（新潟空港）</t>
    <rPh sb="13" eb="15">
      <t>ニイガタ</t>
    </rPh>
    <rPh sb="15" eb="17">
      <t>クウコウ</t>
    </rPh>
    <phoneticPr fontId="4"/>
  </si>
  <si>
    <t>航空タービン燃料油の購入（茨城空港）</t>
    <rPh sb="13" eb="15">
      <t>イバラキ</t>
    </rPh>
    <rPh sb="15" eb="17">
      <t>クウコウ</t>
    </rPh>
    <phoneticPr fontId="4"/>
  </si>
  <si>
    <t>航空タービン燃料油の購入（神戸空港）</t>
    <rPh sb="13" eb="15">
      <t>コウベ</t>
    </rPh>
    <rPh sb="15" eb="17">
      <t>クウコウ</t>
    </rPh>
    <phoneticPr fontId="4"/>
  </si>
  <si>
    <t>航空タービン燃料油の購入（小松空港）</t>
    <rPh sb="13" eb="15">
      <t>コマツ</t>
    </rPh>
    <rPh sb="15" eb="17">
      <t>クウコウ</t>
    </rPh>
    <phoneticPr fontId="4"/>
  </si>
  <si>
    <t>航空タービン燃料油の購入（成田国際空港）</t>
    <rPh sb="13" eb="17">
      <t>ナリタコクサイ</t>
    </rPh>
    <rPh sb="17" eb="19">
      <t>クウコウ</t>
    </rPh>
    <phoneticPr fontId="4"/>
  </si>
  <si>
    <t>航空タービン燃料油の購入（中部国際空港）</t>
    <rPh sb="13" eb="17">
      <t>チュウブコクサイ</t>
    </rPh>
    <rPh sb="17" eb="19">
      <t>クウコウ</t>
    </rPh>
    <phoneticPr fontId="4"/>
  </si>
  <si>
    <t>航空タービン燃料油の購入（関西国際空港）</t>
    <rPh sb="13" eb="15">
      <t>カンサイ</t>
    </rPh>
    <rPh sb="15" eb="17">
      <t>コクサイ</t>
    </rPh>
    <rPh sb="17" eb="19">
      <t>クウコウ</t>
    </rPh>
    <phoneticPr fontId="4"/>
  </si>
  <si>
    <t>航空タービン燃料油の購入（広島空港）</t>
    <rPh sb="13" eb="15">
      <t>ヒロシマ</t>
    </rPh>
    <rPh sb="15" eb="17">
      <t>クウコウ</t>
    </rPh>
    <phoneticPr fontId="4"/>
  </si>
  <si>
    <t>航空タービン燃料油の購入（高知空港）</t>
    <rPh sb="13" eb="15">
      <t>コウチ</t>
    </rPh>
    <rPh sb="15" eb="17">
      <t>クウコウ</t>
    </rPh>
    <phoneticPr fontId="4"/>
  </si>
  <si>
    <t>航空タービン燃料油の購入（福岡空港）</t>
    <rPh sb="13" eb="15">
      <t>フクオカ</t>
    </rPh>
    <rPh sb="15" eb="17">
      <t>クウコウ</t>
    </rPh>
    <phoneticPr fontId="4"/>
  </si>
  <si>
    <t>航空タービン燃料油の購入（奄美空港）</t>
    <rPh sb="13" eb="15">
      <t>アマミ</t>
    </rPh>
    <rPh sb="15" eb="17">
      <t>クウコウ</t>
    </rPh>
    <phoneticPr fontId="4"/>
  </si>
  <si>
    <t>航空タービン燃料油の購入（大分空港）</t>
    <rPh sb="13" eb="15">
      <t>オオイタ</t>
    </rPh>
    <rPh sb="15" eb="17">
      <t>クウコウ</t>
    </rPh>
    <phoneticPr fontId="4"/>
  </si>
  <si>
    <t>航空タービン燃料油の購入（鹿児島空港）</t>
    <rPh sb="13" eb="16">
      <t>カゴシマ</t>
    </rPh>
    <rPh sb="16" eb="18">
      <t>クウコウ</t>
    </rPh>
    <phoneticPr fontId="4"/>
  </si>
  <si>
    <t>航空タービン燃料油の購入（宮崎空港）</t>
    <rPh sb="13" eb="15">
      <t>ミヤザキ</t>
    </rPh>
    <rPh sb="15" eb="17">
      <t>クウコウ</t>
    </rPh>
    <phoneticPr fontId="4"/>
  </si>
  <si>
    <t>航空タービン燃料油の購入（那覇空港）</t>
    <rPh sb="13" eb="15">
      <t>ナハ</t>
    </rPh>
    <rPh sb="15" eb="17">
      <t>クウコウ</t>
    </rPh>
    <phoneticPr fontId="4"/>
  </si>
  <si>
    <t>ＣＣＳ－１４－２Ｃ型通信制御装置１式の製造</t>
  </si>
  <si>
    <t>株式会社航空総合研究所
埼玉県三郷市鷹野１－４２７－２</t>
    <phoneticPr fontId="4"/>
  </si>
  <si>
    <t>伊藤忠アビエーション株式会社
東京都港区赤坂２－９－１１</t>
    <phoneticPr fontId="4"/>
  </si>
  <si>
    <t>株式会社井上企画
東京都町田市本町田３２７５－１２</t>
    <phoneticPr fontId="4"/>
  </si>
  <si>
    <t>石野礦油株式会社
東京都大田区池上８－５－３</t>
    <phoneticPr fontId="4"/>
  </si>
  <si>
    <t>株式会社ＫＡＦＣＯ
東京都中央区日本橋大伝馬町３番２号</t>
    <phoneticPr fontId="4"/>
  </si>
  <si>
    <t>株式会社宮澤商店
岩手県花巻市鍛治町３番６号</t>
    <phoneticPr fontId="4"/>
  </si>
  <si>
    <t>新潟米油販売株式会社
新潟県新潟市中央区上大川前通１２番町２７０８番地１</t>
    <phoneticPr fontId="4"/>
  </si>
  <si>
    <t>三愛アビエーションサービス株式会社
佐賀県佐賀市川副町大字犬井道９４７６番地１８７</t>
    <phoneticPr fontId="4"/>
  </si>
  <si>
    <t>株式会社東亜メンテナンス
石川県金沢市増泉４－２－１５</t>
    <phoneticPr fontId="4"/>
  </si>
  <si>
    <t>マイナミ空港サービス株式会社
東京都港区元赤坂１－７－８</t>
    <phoneticPr fontId="4"/>
  </si>
  <si>
    <t>南国殖産株式会社
鹿児島県鹿児島市中央町１８番地１</t>
    <phoneticPr fontId="4"/>
  </si>
  <si>
    <t>株式会社日米商会
宮崎県宮崎市花ヶ島町小無田６７０番３</t>
    <phoneticPr fontId="4"/>
  </si>
  <si>
    <t>株式会社沖航燃
沖縄県那覇市字鏡水４０１番地先</t>
    <phoneticPr fontId="4"/>
  </si>
  <si>
    <t>明星電気株式会社
群馬県伊勢崎市長沼町２２２３番地</t>
    <phoneticPr fontId="4"/>
  </si>
  <si>
    <t>株式会社山二
秋田県秋田市中通２－２－３２</t>
    <phoneticPr fontId="4"/>
  </si>
  <si>
    <t>丸の内新聞株式会社
東京都中央区日本橋本石町４－３－１１</t>
    <phoneticPr fontId="15"/>
  </si>
  <si>
    <t>令和6年度将来の航空交通システムに関する長期ビジョンの実現のための計画の策定等に関する調査
R6.4.19～R7.3.24
測量及び建設コンサルタント等（その他の業種）</t>
    <phoneticPr fontId="4"/>
  </si>
  <si>
    <t>本件は、国内外の社会、経済等の情報を収集し、各業務に資するため、新聞を購入するものであり、新聞は再販売価格が維持されており、また、地域専売制により当局所在地域の専売者である標記業者を通してのみ購入することが可能であることから会計法第29条の3第4項、予算決算及び会計令第102条の4第3号の規定を適用し、左記相手方と随意契約を締結したものである。</t>
    <phoneticPr fontId="7"/>
  </si>
  <si>
    <t>本件は、継続事案について専門的法律的観点から的確に行うため、専門知識を有する弁護士に法律相談及び代理人業務を委託する必要があることから、会計法第29条の3第4項、予算決算及び会計令第102条の4第3号の規定を適用し、左記相手方と随意契約を締結したものである。</t>
    <rPh sb="0" eb="2">
      <t>ホンケン</t>
    </rPh>
    <rPh sb="4" eb="6">
      <t>ケイゾク</t>
    </rPh>
    <rPh sb="6" eb="8">
      <t>ジアン</t>
    </rPh>
    <rPh sb="58" eb="60">
      <t>ヒツヨウ</t>
    </rPh>
    <phoneticPr fontId="15"/>
  </si>
  <si>
    <t>令和6年度　健康診断</t>
  </si>
  <si>
    <t>分任支出負担行為担当官
松原　悟
東京航空交通管制部
埼玉県所沢市並木１－１２</t>
  </si>
  <si>
    <t>令和6年度　東京航空交通管制部電気設備保全業務　</t>
  </si>
  <si>
    <t>令和6年度　東京航空交通管制部機械施設保全業務　</t>
  </si>
  <si>
    <t>令和6年度　警備業務請負</t>
  </si>
  <si>
    <t>令和6年度　寝具乾燥及びクリーニング作業</t>
  </si>
  <si>
    <t>令和6年度　庁舎清掃業務請負</t>
  </si>
  <si>
    <t>東京航空交通管制部で使用する電気の購入</t>
  </si>
  <si>
    <t>支出負担行為担当官
平岡　成哲
航空局
東京都千代田区霞が関２－１－３</t>
    <rPh sb="10" eb="12">
      <t>ヒラオカ</t>
    </rPh>
    <rPh sb="13" eb="14">
      <t>ナ</t>
    </rPh>
    <rPh sb="14" eb="15">
      <t>テツ</t>
    </rPh>
    <phoneticPr fontId="6"/>
  </si>
  <si>
    <t>（株）エレテック
東京都千代田区神田富山町３０</t>
    <phoneticPr fontId="4"/>
  </si>
  <si>
    <t>航空路管制卓移設外1件工事
R6.4.11～R6.10.31
電気通信工事</t>
    <phoneticPr fontId="4"/>
  </si>
  <si>
    <t>株式会社エス・イーティ
埼玉県所沢市東所沢和田２－３２－５</t>
  </si>
  <si>
    <t>株式会社裕生
東京都中央区銀座１－１１－３</t>
  </si>
  <si>
    <t>株式会社MSK
千葉県千葉市稲毛東３－６－１５</t>
  </si>
  <si>
    <t>株式会社ヤマト商会
千葉県浦安市千鳥１５－２５</t>
  </si>
  <si>
    <t>極東ビル管理株式会社
埼玉県さいたま市見沼区大和田１－１８４３</t>
  </si>
  <si>
    <t>東京電力エナジーパートナー株式会社
東京都千代田区内幸町１－１－３</t>
  </si>
  <si>
    <t>一般財団法人産業保健研究財団
東京都渋谷区道玄坂１－１８－２</t>
    <rPh sb="0" eb="2">
      <t>イッパン</t>
    </rPh>
    <rPh sb="2" eb="6">
      <t>ザイダンホウジン</t>
    </rPh>
    <phoneticPr fontId="4"/>
  </si>
  <si>
    <t>令和６年度 神戸航空交通管制部機械施設保全業務</t>
  </si>
  <si>
    <t>分任支出負担行為担当官
野村　伸一
神戸航空交通管制部
神戸市西区井吹台東町７－６－２</t>
    <rPh sb="12" eb="14">
      <t>ノムラ</t>
    </rPh>
    <rPh sb="15" eb="17">
      <t>シンイチ</t>
    </rPh>
    <phoneticPr fontId="5"/>
  </si>
  <si>
    <t>令和６年度 神戸航空交通管制部電気設備保全業務</t>
  </si>
  <si>
    <t>令和６年度 神戸航空交通管制部庁舎警備業務</t>
  </si>
  <si>
    <t>令和６年度 神戸航空交通管制部庁舎清掃作業</t>
  </si>
  <si>
    <t>令和６年度 神戸航空交通管制部寝具賃貸借及びリネン供給（単価契約）</t>
  </si>
  <si>
    <t>令和６年度 神戸航空交通管制部航空交通管制職員の身体検査（単価契約）</t>
  </si>
  <si>
    <t>医療法人健人会　那須クリニック
大阪府大阪市淀川区西中島4丁目4-21</t>
  </si>
  <si>
    <t>空港施設株式会社
東京都大田区羽田空港１丁目６番５号</t>
  </si>
  <si>
    <t xml:space="preserve">株式会社村上電業社
大阪府豊中市庄内幸町４丁目２３番２号 </t>
    <phoneticPr fontId="17"/>
  </si>
  <si>
    <t>都市環境整美株式会社
東京都新宿区西新宿１丁目２５番１号</t>
    <rPh sb="0" eb="2">
      <t>トシ</t>
    </rPh>
    <rPh sb="2" eb="4">
      <t>カンキョウ</t>
    </rPh>
    <rPh sb="4" eb="6">
      <t>セイビ</t>
    </rPh>
    <phoneticPr fontId="17"/>
  </si>
  <si>
    <t xml:space="preserve">株式会社オークスコーポレーション
岡山県岡山市南区豊浜町９番２４号 </t>
  </si>
  <si>
    <t xml:space="preserve">日本リプロ株式会社
兵庫県西宮市浜町９番１４号 </t>
    <rPh sb="0" eb="2">
      <t>ニホン</t>
    </rPh>
    <phoneticPr fontId="17"/>
  </si>
  <si>
    <t>令和６年度　信頼性管理情報共有装置等保守請負</t>
    <rPh sb="17" eb="18">
      <t>トウ</t>
    </rPh>
    <rPh sb="18" eb="20">
      <t>ホシュ</t>
    </rPh>
    <rPh sb="20" eb="22">
      <t>ウケオイ</t>
    </rPh>
    <phoneticPr fontId="19"/>
  </si>
  <si>
    <t>分任支出負担行為担当官
野村　伸一
神戸航空交通管制部
神戸市西区井吹台東町７－６－２</t>
    <rPh sb="12" eb="14">
      <t>ノムラ</t>
    </rPh>
    <rPh sb="15" eb="17">
      <t>シンイチ</t>
    </rPh>
    <phoneticPr fontId="22"/>
  </si>
  <si>
    <t>令和６年度　監視制御情報共有装置保守請負</t>
    <rPh sb="16" eb="18">
      <t>ホシュ</t>
    </rPh>
    <rPh sb="18" eb="20">
      <t>ウケオイ</t>
    </rPh>
    <phoneticPr fontId="19"/>
  </si>
  <si>
    <t>沖電気工業株式会社
東京都港区虎ノ門１－７－１２</t>
    <rPh sb="0" eb="3">
      <t>オキデンキ</t>
    </rPh>
    <rPh sb="3" eb="5">
      <t>コウギョウ</t>
    </rPh>
    <rPh sb="10" eb="13">
      <t>トウキョウト</t>
    </rPh>
    <rPh sb="13" eb="14">
      <t>ミナト</t>
    </rPh>
    <rPh sb="14" eb="15">
      <t>ク</t>
    </rPh>
    <rPh sb="15" eb="16">
      <t>トラ</t>
    </rPh>
    <rPh sb="17" eb="18">
      <t>モン</t>
    </rPh>
    <phoneticPr fontId="19"/>
  </si>
  <si>
    <t>令和６年度フライトオブジェクト分析装置運用保守管理請負</t>
  </si>
  <si>
    <t>令和６年度福岡航空交通管制部電気設備保全業務</t>
  </si>
  <si>
    <t>令和６年度　福岡航空交通管制部機械施設保全業務</t>
  </si>
  <si>
    <t>令和６年度福岡航空交通管制部警備業務</t>
  </si>
  <si>
    <t>令和６年度福岡航空交通管制部防護警報設備保全作業</t>
  </si>
  <si>
    <t>令和６年度福岡航空交通管制部庁舎等清掃作業</t>
  </si>
  <si>
    <t>令和６年度一般定期等健康診断及び健康管理医の委嘱（単価契約）</t>
  </si>
  <si>
    <t>令和６年度　航空交通管制職員身体検査</t>
  </si>
  <si>
    <t>令和６年度福岡航空交通管制部給排水衛生設備保全業務</t>
  </si>
  <si>
    <t>令和６年度福岡航空交通管制部寝具消毒乾燥その他作業（単価契約）</t>
  </si>
  <si>
    <t>令和６年度福岡航空交通管制部昇降機保守点検作業</t>
  </si>
  <si>
    <t>コピー用紙（A4）475箱外32点購入（単価契約）</t>
  </si>
  <si>
    <t>トナーカートリッジ（RICOH製）6本外22点購入（単価契約）</t>
  </si>
  <si>
    <t>福岡航空交通管制部松くい虫防除作業</t>
  </si>
  <si>
    <t>有限会社スマイルクリーン
岡山県岡山市北区今２丁目３番２７号</t>
    <rPh sb="0" eb="4">
      <t>ユウゲンガイシャ</t>
    </rPh>
    <rPh sb="13" eb="19">
      <t>オカヤマケンオカヤマシ</t>
    </rPh>
    <rPh sb="19" eb="21">
      <t>キタク</t>
    </rPh>
    <rPh sb="21" eb="22">
      <t>イマ</t>
    </rPh>
    <rPh sb="23" eb="25">
      <t>チョウメ</t>
    </rPh>
    <rPh sb="26" eb="27">
      <t>バン</t>
    </rPh>
    <rPh sb="29" eb="30">
      <t>ゴウ</t>
    </rPh>
    <phoneticPr fontId="2"/>
  </si>
  <si>
    <t>日本電気株式会社
東京都港区芝５－７－１</t>
    <rPh sb="0" eb="2">
      <t>ニホン</t>
    </rPh>
    <rPh sb="2" eb="4">
      <t>デンキ</t>
    </rPh>
    <rPh sb="4" eb="8">
      <t>カブシキガイシャ</t>
    </rPh>
    <rPh sb="9" eb="12">
      <t>トウキョウト</t>
    </rPh>
    <rPh sb="12" eb="14">
      <t>ミナトク</t>
    </rPh>
    <rPh sb="14" eb="15">
      <t>シバ</t>
    </rPh>
    <phoneticPr fontId="2"/>
  </si>
  <si>
    <t>日本メックス株式会社 九州支店
福岡県福岡市博多区博多駅東２－５－１</t>
    <phoneticPr fontId="4"/>
  </si>
  <si>
    <t>日東カストディアル・サービス株式会社 福岡支店
福岡県福岡市中央区大名２－４－３０</t>
    <rPh sb="0" eb="2">
      <t>ニットウ</t>
    </rPh>
    <rPh sb="14" eb="18">
      <t>カブシキガイシャ</t>
    </rPh>
    <rPh sb="19" eb="21">
      <t>フクオカ</t>
    </rPh>
    <rPh sb="21" eb="23">
      <t>シテン</t>
    </rPh>
    <phoneticPr fontId="2"/>
  </si>
  <si>
    <t>首都圏ビルサービス協同組合
東京都港区赤坂１－１－１６</t>
    <rPh sb="0" eb="3">
      <t>シュトケン</t>
    </rPh>
    <rPh sb="9" eb="13">
      <t>キョウドウクミアイ</t>
    </rPh>
    <rPh sb="14" eb="17">
      <t>トウキョウト</t>
    </rPh>
    <rPh sb="17" eb="19">
      <t>ミナトク</t>
    </rPh>
    <rPh sb="19" eb="21">
      <t>アカサカ</t>
    </rPh>
    <phoneticPr fontId="2"/>
  </si>
  <si>
    <t>ＮＥＣネッツエスアイ株式会社 九州支店
福岡県福岡市中央区天神１－１０－２０</t>
    <rPh sb="26" eb="28">
      <t>チュウオウ</t>
    </rPh>
    <rPh sb="29" eb="31">
      <t>テンジン</t>
    </rPh>
    <phoneticPr fontId="3"/>
  </si>
  <si>
    <t>一般財団法人医療情報健康財団
福岡県福岡市博多区店屋町４－１５</t>
    <rPh sb="0" eb="2">
      <t>イッパン</t>
    </rPh>
    <rPh sb="2" eb="4">
      <t>ザイダン</t>
    </rPh>
    <rPh sb="4" eb="6">
      <t>ホウジン</t>
    </rPh>
    <rPh sb="6" eb="14">
      <t>イリョウジョウホウケンコウザイダン</t>
    </rPh>
    <rPh sb="15" eb="18">
      <t>フクオカケン</t>
    </rPh>
    <rPh sb="18" eb="21">
      <t>フクオカシ</t>
    </rPh>
    <rPh sb="21" eb="24">
      <t>ハカタク</t>
    </rPh>
    <rPh sb="24" eb="25">
      <t>ミセ</t>
    </rPh>
    <rPh sb="25" eb="26">
      <t>ヤ</t>
    </rPh>
    <rPh sb="26" eb="27">
      <t>マチ</t>
    </rPh>
    <phoneticPr fontId="2"/>
  </si>
  <si>
    <t>エコアス株式会社
福岡県福岡市博多区西月隈４－８－３２</t>
    <rPh sb="4" eb="8">
      <t>カブシキガイシャ</t>
    </rPh>
    <rPh sb="9" eb="12">
      <t>フクオカケン</t>
    </rPh>
    <rPh sb="12" eb="15">
      <t>フクオカシ</t>
    </rPh>
    <rPh sb="15" eb="18">
      <t>ハカタク</t>
    </rPh>
    <rPh sb="18" eb="19">
      <t>ニシ</t>
    </rPh>
    <rPh sb="19" eb="20">
      <t>ツキ</t>
    </rPh>
    <rPh sb="20" eb="21">
      <t>クマ</t>
    </rPh>
    <phoneticPr fontId="2"/>
  </si>
  <si>
    <t>有限会社西日本サンクリーン
福岡県大野城市緑ヶ丘１－８－２２</t>
    <rPh sb="0" eb="4">
      <t>ユウゲンガイシャ</t>
    </rPh>
    <rPh sb="4" eb="5">
      <t>ニシ</t>
    </rPh>
    <rPh sb="5" eb="7">
      <t>ニホン</t>
    </rPh>
    <rPh sb="14" eb="17">
      <t>フクオカケン</t>
    </rPh>
    <rPh sb="17" eb="20">
      <t>オオノジョウ</t>
    </rPh>
    <rPh sb="20" eb="21">
      <t>シ</t>
    </rPh>
    <rPh sb="21" eb="24">
      <t>ミドリガオカ</t>
    </rPh>
    <phoneticPr fontId="2"/>
  </si>
  <si>
    <t>ジャパンエレベーターサービス九州株式会社
福岡県福岡市博多区博多駅東１－１８－２５</t>
    <rPh sb="14" eb="20">
      <t>キュウシュウカブシキガイシャ</t>
    </rPh>
    <phoneticPr fontId="2"/>
  </si>
  <si>
    <t>有限会社ヒラシマ
福岡県福岡市博多区比恵町２－２８</t>
    <rPh sb="0" eb="4">
      <t>ユウゲンガイシャ</t>
    </rPh>
    <phoneticPr fontId="2"/>
  </si>
  <si>
    <t>株式会社シュウエイ技研
福岡県福岡市博多区月隈１－２９７－５</t>
    <rPh sb="0" eb="4">
      <t>カブシキガイシャ</t>
    </rPh>
    <rPh sb="9" eb="11">
      <t>ギケン</t>
    </rPh>
    <rPh sb="12" eb="14">
      <t>フクオカ</t>
    </rPh>
    <rPh sb="14" eb="15">
      <t>ケン</t>
    </rPh>
    <rPh sb="15" eb="17">
      <t>フクオカ</t>
    </rPh>
    <rPh sb="17" eb="18">
      <t>シ</t>
    </rPh>
    <rPh sb="18" eb="20">
      <t>ハカタ</t>
    </rPh>
    <rPh sb="20" eb="21">
      <t>ク</t>
    </rPh>
    <rPh sb="21" eb="22">
      <t>ツキ</t>
    </rPh>
    <rPh sb="22" eb="23">
      <t>クマ</t>
    </rPh>
    <phoneticPr fontId="15"/>
  </si>
  <si>
    <t>令和６年度福岡航空交通管制部塵芥等回収処理作業（単価契約）</t>
  </si>
  <si>
    <t>本件について、事業系一般廃棄物の処理手数料が福岡市条例で定められている。また、事業系一般廃棄物収集運搬許可業者も福岡市が指定しており、左記相手方が福岡航空交通管制部が所在する地区の唯一の相手方であるため、会計法第29条の3第4項、予算決算及び会計令第102条の4第3号の規定を適用し、随意契約を締結したものである。</t>
  </si>
  <si>
    <t>令和６年度信頼性管理情報共有装置等運用支援</t>
  </si>
  <si>
    <t>令和６年度監視制御情報共有装置運用支援</t>
  </si>
  <si>
    <t>有限会社博東産業
福岡県福岡市東区松田３－１０－３７</t>
    <rPh sb="0" eb="4">
      <t>ユウゲンガイシャ</t>
    </rPh>
    <rPh sb="4" eb="5">
      <t>ハク</t>
    </rPh>
    <rPh sb="5" eb="6">
      <t>ヒガシ</t>
    </rPh>
    <rPh sb="6" eb="8">
      <t>サンギョウ</t>
    </rPh>
    <rPh sb="9" eb="12">
      <t>フクオカケン</t>
    </rPh>
    <rPh sb="12" eb="15">
      <t>フクオカシ</t>
    </rPh>
    <rPh sb="15" eb="17">
      <t>ヒガシク</t>
    </rPh>
    <rPh sb="17" eb="19">
      <t>マツダ</t>
    </rPh>
    <phoneticPr fontId="2"/>
  </si>
  <si>
    <t>日本電気株式会社
東京都港区芝５－７－１</t>
    <rPh sb="0" eb="2">
      <t>ニホン</t>
    </rPh>
    <rPh sb="2" eb="4">
      <t>デンキ</t>
    </rPh>
    <rPh sb="9" eb="12">
      <t>トウキョウト</t>
    </rPh>
    <rPh sb="12" eb="13">
      <t>ミナト</t>
    </rPh>
    <rPh sb="13" eb="14">
      <t>ク</t>
    </rPh>
    <phoneticPr fontId="2"/>
  </si>
  <si>
    <t>沖電気工業株式会社
東京都港区虎ノ門１－７－１２</t>
    <rPh sb="0" eb="9">
      <t>オキデンキコウギョウカブシキガイシャ</t>
    </rPh>
    <rPh sb="10" eb="13">
      <t>トウキョウト</t>
    </rPh>
    <rPh sb="13" eb="15">
      <t>ミナトク</t>
    </rPh>
    <rPh sb="15" eb="16">
      <t>トラ</t>
    </rPh>
    <rPh sb="17" eb="18">
      <t>モン</t>
    </rPh>
    <phoneticPr fontId="2"/>
  </si>
  <si>
    <t>飛行場管制実習装置保守業務</t>
    <rPh sb="0" eb="3">
      <t>ヒコウジョウ</t>
    </rPh>
    <rPh sb="3" eb="5">
      <t>カンセイ</t>
    </rPh>
    <rPh sb="5" eb="7">
      <t>ジッシュウ</t>
    </rPh>
    <rPh sb="7" eb="9">
      <t>ソウチ</t>
    </rPh>
    <rPh sb="9" eb="11">
      <t>ホシュ</t>
    </rPh>
    <rPh sb="11" eb="13">
      <t>ギョウム</t>
    </rPh>
    <phoneticPr fontId="4"/>
  </si>
  <si>
    <t>ターミナル管制実習装置保守業務</t>
    <rPh sb="5" eb="7">
      <t>カンセイ</t>
    </rPh>
    <rPh sb="7" eb="9">
      <t>ジッシュウ</t>
    </rPh>
    <rPh sb="9" eb="11">
      <t>ソウチ</t>
    </rPh>
    <rPh sb="11" eb="13">
      <t>ホシュ</t>
    </rPh>
    <rPh sb="13" eb="15">
      <t>ギョウム</t>
    </rPh>
    <phoneticPr fontId="4"/>
  </si>
  <si>
    <t>進入管制実習装置（表示処理系）保守業務</t>
    <rPh sb="0" eb="2">
      <t>シンニュウ</t>
    </rPh>
    <rPh sb="2" eb="4">
      <t>カンセイ</t>
    </rPh>
    <rPh sb="4" eb="6">
      <t>ジッシュウ</t>
    </rPh>
    <rPh sb="6" eb="8">
      <t>ソウチ</t>
    </rPh>
    <rPh sb="9" eb="11">
      <t>ヒョウジ</t>
    </rPh>
    <rPh sb="11" eb="14">
      <t>ショリケイ</t>
    </rPh>
    <rPh sb="15" eb="17">
      <t>ホシュ</t>
    </rPh>
    <rPh sb="17" eb="19">
      <t>ギョウム</t>
    </rPh>
    <phoneticPr fontId="4"/>
  </si>
  <si>
    <t>洋上管制実習装置保守業務</t>
    <rPh sb="0" eb="2">
      <t>ヨウジョウ</t>
    </rPh>
    <rPh sb="2" eb="4">
      <t>カンセイ</t>
    </rPh>
    <rPh sb="4" eb="6">
      <t>ジッシュウ</t>
    </rPh>
    <rPh sb="6" eb="8">
      <t>ソウチ</t>
    </rPh>
    <rPh sb="8" eb="10">
      <t>ホシュ</t>
    </rPh>
    <rPh sb="10" eb="12">
      <t>ギョウム</t>
    </rPh>
    <phoneticPr fontId="4"/>
  </si>
  <si>
    <t>日本電気株式会社
東京都港区芝5-7-1</t>
    <rPh sb="0" eb="2">
      <t>ニホン</t>
    </rPh>
    <rPh sb="2" eb="4">
      <t>デンキ</t>
    </rPh>
    <rPh sb="4" eb="8">
      <t>カブシキガイシャ</t>
    </rPh>
    <phoneticPr fontId="4"/>
  </si>
  <si>
    <t>訓練用運航情報システム保守業務</t>
    <rPh sb="0" eb="2">
      <t>クンレン</t>
    </rPh>
    <rPh sb="2" eb="3">
      <t>ヨウ</t>
    </rPh>
    <rPh sb="3" eb="5">
      <t>ウンコウ</t>
    </rPh>
    <rPh sb="5" eb="7">
      <t>ジョウホウ</t>
    </rPh>
    <rPh sb="11" eb="13">
      <t>ホシュ</t>
    </rPh>
    <rPh sb="13" eb="15">
      <t>ギョウム</t>
    </rPh>
    <phoneticPr fontId="4"/>
  </si>
  <si>
    <t>航空路管制実習装置保守業務</t>
    <rPh sb="0" eb="3">
      <t>コウクウロ</t>
    </rPh>
    <rPh sb="3" eb="5">
      <t>カンセイ</t>
    </rPh>
    <rPh sb="5" eb="7">
      <t>ジッシュウ</t>
    </rPh>
    <rPh sb="7" eb="9">
      <t>ソウチ</t>
    </rPh>
    <rPh sb="9" eb="11">
      <t>ホシュ</t>
    </rPh>
    <rPh sb="11" eb="13">
      <t>ギョウム</t>
    </rPh>
    <phoneticPr fontId="4"/>
  </si>
  <si>
    <t>令和６年度航空保安大学校保安警備請負</t>
    <rPh sb="0" eb="2">
      <t>レイワ</t>
    </rPh>
    <rPh sb="3" eb="5">
      <t>ネンド</t>
    </rPh>
    <rPh sb="5" eb="7">
      <t>コウクウ</t>
    </rPh>
    <rPh sb="7" eb="9">
      <t>ホアン</t>
    </rPh>
    <rPh sb="9" eb="12">
      <t>ダイガッコウ</t>
    </rPh>
    <rPh sb="12" eb="14">
      <t>ホアン</t>
    </rPh>
    <rPh sb="14" eb="16">
      <t>ケイビ</t>
    </rPh>
    <rPh sb="16" eb="18">
      <t>ウケオイ</t>
    </rPh>
    <phoneticPr fontId="4"/>
  </si>
  <si>
    <t>令和６年度航空保安大学校清掃作業</t>
    <rPh sb="0" eb="2">
      <t>レイワ</t>
    </rPh>
    <rPh sb="3" eb="5">
      <t>ネンド</t>
    </rPh>
    <rPh sb="5" eb="7">
      <t>コウクウ</t>
    </rPh>
    <rPh sb="7" eb="9">
      <t>ホアン</t>
    </rPh>
    <rPh sb="9" eb="12">
      <t>ダイガッコウ</t>
    </rPh>
    <rPh sb="12" eb="14">
      <t>セイソウ</t>
    </rPh>
    <rPh sb="14" eb="16">
      <t>サギョウ</t>
    </rPh>
    <phoneticPr fontId="4"/>
  </si>
  <si>
    <t>令和６年度航空保安大学校機械設備保全業務</t>
    <rPh sb="0" eb="2">
      <t>レイワ</t>
    </rPh>
    <rPh sb="3" eb="5">
      <t>ネンド</t>
    </rPh>
    <rPh sb="5" eb="7">
      <t>コウクウ</t>
    </rPh>
    <rPh sb="7" eb="9">
      <t>ホアン</t>
    </rPh>
    <rPh sb="9" eb="12">
      <t>ダイガッコウ</t>
    </rPh>
    <rPh sb="12" eb="14">
      <t>キカイ</t>
    </rPh>
    <rPh sb="14" eb="16">
      <t>セツビ</t>
    </rPh>
    <rPh sb="16" eb="18">
      <t>ホゼン</t>
    </rPh>
    <rPh sb="18" eb="20">
      <t>ギョウム</t>
    </rPh>
    <phoneticPr fontId="4"/>
  </si>
  <si>
    <t>進入管制実習装置（音声系）保守業務</t>
    <rPh sb="0" eb="2">
      <t>シンニュウ</t>
    </rPh>
    <rPh sb="2" eb="4">
      <t>カンセイ</t>
    </rPh>
    <rPh sb="4" eb="6">
      <t>ジッシュウ</t>
    </rPh>
    <rPh sb="6" eb="8">
      <t>ソウチ</t>
    </rPh>
    <rPh sb="9" eb="12">
      <t>オンセイケイ</t>
    </rPh>
    <rPh sb="13" eb="15">
      <t>ホシュ</t>
    </rPh>
    <rPh sb="15" eb="17">
      <t>ギョウム</t>
    </rPh>
    <phoneticPr fontId="4"/>
  </si>
  <si>
    <t>校務情報システム管理業務</t>
    <rPh sb="0" eb="2">
      <t>コウム</t>
    </rPh>
    <rPh sb="2" eb="4">
      <t>ジョウホウ</t>
    </rPh>
    <rPh sb="8" eb="10">
      <t>カンリ</t>
    </rPh>
    <rPh sb="10" eb="12">
      <t>ギョウム</t>
    </rPh>
    <phoneticPr fontId="4"/>
  </si>
  <si>
    <t>航空保安大学校労働者派遣業務</t>
    <rPh sb="0" eb="2">
      <t>コウクウ</t>
    </rPh>
    <rPh sb="2" eb="4">
      <t>ホアン</t>
    </rPh>
    <rPh sb="4" eb="7">
      <t>ダイガッコウ</t>
    </rPh>
    <rPh sb="7" eb="10">
      <t>ロウドウシャ</t>
    </rPh>
    <rPh sb="10" eb="12">
      <t>ハケン</t>
    </rPh>
    <rPh sb="12" eb="14">
      <t>ギョウム</t>
    </rPh>
    <phoneticPr fontId="4"/>
  </si>
  <si>
    <t>一般定期健康診断・臨時健康診断及び健康管理医契約</t>
    <rPh sb="0" eb="2">
      <t>イッパン</t>
    </rPh>
    <rPh sb="2" eb="4">
      <t>テイキ</t>
    </rPh>
    <rPh sb="4" eb="6">
      <t>ケンコウ</t>
    </rPh>
    <rPh sb="6" eb="8">
      <t>シンダン</t>
    </rPh>
    <rPh sb="9" eb="11">
      <t>リンジ</t>
    </rPh>
    <rPh sb="11" eb="13">
      <t>ケンコウ</t>
    </rPh>
    <rPh sb="13" eb="15">
      <t>シンダン</t>
    </rPh>
    <rPh sb="15" eb="16">
      <t>オヨ</t>
    </rPh>
    <rPh sb="17" eb="19">
      <t>ケンコウ</t>
    </rPh>
    <rPh sb="19" eb="21">
      <t>カンリ</t>
    </rPh>
    <rPh sb="21" eb="22">
      <t>イ</t>
    </rPh>
    <rPh sb="22" eb="24">
      <t>ケイヤク</t>
    </rPh>
    <phoneticPr fontId="4"/>
  </si>
  <si>
    <t>学校パンフレット等封入及び発送（単価契約）</t>
    <rPh sb="0" eb="2">
      <t>ガッコウ</t>
    </rPh>
    <rPh sb="8" eb="9">
      <t>トウ</t>
    </rPh>
    <rPh sb="9" eb="11">
      <t>フウニュウ</t>
    </rPh>
    <rPh sb="11" eb="12">
      <t>オヨ</t>
    </rPh>
    <rPh sb="13" eb="15">
      <t>ハッソウ</t>
    </rPh>
    <rPh sb="16" eb="18">
      <t>タンカ</t>
    </rPh>
    <rPh sb="18" eb="20">
      <t>ケイヤク</t>
    </rPh>
    <phoneticPr fontId="4"/>
  </si>
  <si>
    <t>令和６年度エレベータ点検保守</t>
    <rPh sb="0" eb="2">
      <t>レイワ</t>
    </rPh>
    <rPh sb="3" eb="5">
      <t>ネンド</t>
    </rPh>
    <rPh sb="10" eb="12">
      <t>テンケン</t>
    </rPh>
    <rPh sb="12" eb="14">
      <t>ホシュ</t>
    </rPh>
    <phoneticPr fontId="4"/>
  </si>
  <si>
    <t>令和６年度航空保安大学校消防設備等保守点検作業</t>
    <rPh sb="0" eb="2">
      <t>レイワ</t>
    </rPh>
    <rPh sb="3" eb="5">
      <t>ネンド</t>
    </rPh>
    <rPh sb="5" eb="7">
      <t>コウクウ</t>
    </rPh>
    <rPh sb="7" eb="9">
      <t>ホアン</t>
    </rPh>
    <rPh sb="9" eb="12">
      <t>ダイガッコウ</t>
    </rPh>
    <rPh sb="12" eb="14">
      <t>ショウボウ</t>
    </rPh>
    <rPh sb="14" eb="16">
      <t>セツビ</t>
    </rPh>
    <rPh sb="16" eb="17">
      <t>トウ</t>
    </rPh>
    <rPh sb="17" eb="19">
      <t>ホシュ</t>
    </rPh>
    <rPh sb="19" eb="21">
      <t>テンケン</t>
    </rPh>
    <rPh sb="21" eb="23">
      <t>サギョウ</t>
    </rPh>
    <phoneticPr fontId="4"/>
  </si>
  <si>
    <t>令和６年度　インクカートリッジ他３７点購入（単価契約）</t>
    <rPh sb="0" eb="2">
      <t>レイワ</t>
    </rPh>
    <rPh sb="3" eb="5">
      <t>ネンド</t>
    </rPh>
    <rPh sb="15" eb="16">
      <t>ホカ</t>
    </rPh>
    <rPh sb="18" eb="19">
      <t>テン</t>
    </rPh>
    <rPh sb="19" eb="21">
      <t>コウニュウ</t>
    </rPh>
    <rPh sb="22" eb="26">
      <t>タンカケイヤク</t>
    </rPh>
    <phoneticPr fontId="4"/>
  </si>
  <si>
    <t>株式会社フジモト福岡店
福岡県福岡市博多区博多駅南６－２－３０</t>
    <rPh sb="0" eb="4">
      <t>カブシキガイシャフジ</t>
    </rPh>
    <rPh sb="5" eb="11">
      <t>クオカテン</t>
    </rPh>
    <phoneticPr fontId="2"/>
  </si>
  <si>
    <t>日本無線株式会社
東京都三鷹市牟礼６－２１－１１</t>
    <rPh sb="4" eb="8">
      <t>カブシキガイシャ</t>
    </rPh>
    <phoneticPr fontId="5"/>
  </si>
  <si>
    <t>三菱電機株式会社
東京都千代田区丸の内２－７－３</t>
    <rPh sb="0" eb="2">
      <t>ミツビシ</t>
    </rPh>
    <rPh sb="2" eb="4">
      <t>デンキ</t>
    </rPh>
    <rPh sb="4" eb="8">
      <t>カブシキガイシャ</t>
    </rPh>
    <phoneticPr fontId="4"/>
  </si>
  <si>
    <t>日本電気株式会社
東京都港区芝５－７－１</t>
    <rPh sb="0" eb="2">
      <t>ニホン</t>
    </rPh>
    <rPh sb="2" eb="4">
      <t>デンキ</t>
    </rPh>
    <rPh sb="4" eb="8">
      <t>カブシキガイシャ</t>
    </rPh>
    <phoneticPr fontId="4"/>
  </si>
  <si>
    <t>株式会社NTTデータ
東京都江東区豊洲３－３－３</t>
    <rPh sb="0" eb="4">
      <t>カブシキガイシャ</t>
    </rPh>
    <phoneticPr fontId="4"/>
  </si>
  <si>
    <t>株式会社クレイブ
大阪府大阪市住吉区長居東１－８－９</t>
    <rPh sb="0" eb="4">
      <t>カブシキガイシャ</t>
    </rPh>
    <phoneticPr fontId="4"/>
  </si>
  <si>
    <t>株式会社りんくう北中
大阪府泉佐野市下瓦屋５－２－８</t>
    <rPh sb="0" eb="4">
      <t>カブシキガイシャ</t>
    </rPh>
    <rPh sb="8" eb="10">
      <t>キタナカ</t>
    </rPh>
    <phoneticPr fontId="4"/>
  </si>
  <si>
    <t>南海ビルサービス株式会社
大阪府大阪市中央区難波５－１－６０</t>
    <rPh sb="0" eb="2">
      <t>ナンカイ</t>
    </rPh>
    <rPh sb="8" eb="12">
      <t>カブシキガイシャ</t>
    </rPh>
    <phoneticPr fontId="4"/>
  </si>
  <si>
    <t>株式会社フューチャーイン
愛知県名古屋市千種区内山２－６－２２</t>
    <rPh sb="0" eb="4">
      <t>カブシキガイシャ</t>
    </rPh>
    <phoneticPr fontId="4"/>
  </si>
  <si>
    <t>株式会社マインズ
兵庫県姫路市東延末２－２４</t>
    <rPh sb="0" eb="4">
      <t>カブシキガイシャ</t>
    </rPh>
    <phoneticPr fontId="4"/>
  </si>
  <si>
    <t>医療法人健人会
大阪府大阪市淀川区西中島４－４－２１</t>
    <rPh sb="0" eb="2">
      <t>イリョウ</t>
    </rPh>
    <rPh sb="2" eb="4">
      <t>ホウジン</t>
    </rPh>
    <rPh sb="4" eb="6">
      <t>タケヒト</t>
    </rPh>
    <rPh sb="6" eb="7">
      <t>カイ</t>
    </rPh>
    <phoneticPr fontId="4"/>
  </si>
  <si>
    <t>有限会社ポータルサポート
奈良県奈良市南京終町１－１７９－５</t>
    <rPh sb="0" eb="4">
      <t>ユウゲンガイシャ</t>
    </rPh>
    <phoneticPr fontId="4"/>
  </si>
  <si>
    <t>ジャパンエレベーターサービス関西株式会社
大阪府大阪市中央区伏見町４－２－１４</t>
    <rPh sb="14" eb="16">
      <t>カンサイ</t>
    </rPh>
    <rPh sb="16" eb="20">
      <t>カブシキガイシャ</t>
    </rPh>
    <phoneticPr fontId="4"/>
  </si>
  <si>
    <t>ホーチキサービス株式会社
大阪府大阪市西区江戸堀２－３－２１</t>
    <rPh sb="8" eb="12">
      <t>カブシキガイシャ</t>
    </rPh>
    <phoneticPr fontId="4"/>
  </si>
  <si>
    <t>株式会社オフィスジャパン
東京都千代田区神田錦町３－１９－２１</t>
    <rPh sb="0" eb="4">
      <t>カブシキガイシャ</t>
    </rPh>
    <phoneticPr fontId="4"/>
  </si>
  <si>
    <t>分任支出負担行為担当官
近藤　匡生　
福岡航空交通管制部
福岡市東区大字奈多字小瀬抜１３０２－１７</t>
    <rPh sb="12" eb="14">
      <t>コンドウ</t>
    </rPh>
    <rPh sb="15" eb="17">
      <t>マサオ</t>
    </rPh>
    <phoneticPr fontId="2"/>
  </si>
  <si>
    <t>分任支出負担行為担当官
島津　達行
航空保安大学校
大阪府泉佐野市りんくう往来南３－１１</t>
    <rPh sb="12" eb="14">
      <t>シマヅ</t>
    </rPh>
    <rPh sb="15" eb="17">
      <t>タツユキ</t>
    </rPh>
    <rPh sb="26" eb="29">
      <t>オオサカフ</t>
    </rPh>
    <rPh sb="29" eb="33">
      <t>イズミサノシ</t>
    </rPh>
    <rPh sb="37" eb="39">
      <t>オウライ</t>
    </rPh>
    <rPh sb="39" eb="40">
      <t>ミナミ</t>
    </rPh>
    <phoneticPr fontId="15"/>
  </si>
  <si>
    <t>令和6年度　塵芥等処理請負</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</si>
</sst>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yyyy/mm/dd"/>
    <numFmt numFmtId="177" formatCode="0_ "/>
    <numFmt numFmtId="178" formatCode="#,###&quot;円&quot;"/>
    <numFmt numFmtId="179" formatCode="0.00;[Red]0.00"/>
    <numFmt numFmtId="180" formatCode="[$-411]ge\.m\.d;@"/>
    <numFmt numFmtId="181" formatCode="yyyy/m/d;@"/>
    <numFmt numFmtId="182" formatCode="0_);[Red]\(0\)"/>
  </numFmts>
  <fonts count="26" x14ac:knownFonts="1">
    <font>
      <sz val="11"/>
      <name val="ＭＳ Ｐゴシック"/>
      <family val="3"/>
    </font>
    <font>
      <sz val="11"/>
      <color indexed="8"/>
      <name val="ＭＳ Ｐゴシック"/>
      <family val="3"/>
    </font>
    <font>
      <sz val="11"/>
      <name val="ＭＳ Ｐゴシック"/>
      <family val="3"/>
    </font>
    <font>
      <sz val="11"/>
      <color theme="1"/>
      <name val="ＭＳ Ｐゴシック"/>
      <family val="2"/>
      <scheme val="minor"/>
    </font>
    <font>
      <sz val="11"/>
      <name val="ＭＳ ゴシック"/>
      <family val="3"/>
    </font>
    <font>
      <sz val="10"/>
      <name val="ＭＳ Ｐゴシック"/>
      <family val="3"/>
    </font>
    <font>
      <sz val="10"/>
      <name val="HGｺﾞｼｯｸM"/>
      <family val="3"/>
    </font>
    <font>
      <sz val="6"/>
      <name val="ＭＳ Ｐゴシック"/>
      <family val="3"/>
    </font>
    <font>
      <sz val="11"/>
      <name val="ＭＳ ゴシック"/>
      <family val="3"/>
    </font>
    <font>
      <sz val="11"/>
      <name val="HGｺﾞｼｯｸM"/>
      <family val="3"/>
    </font>
    <font>
      <sz val="10"/>
      <name val="Yu Gothic UI"/>
      <family val="3"/>
      <charset val="128"/>
    </font>
    <font>
      <sz val="10"/>
      <name val="Arial"/>
      <family val="2"/>
    </font>
    <font>
      <sz val="9"/>
      <name val="Yu Gothic UI"/>
      <family val="3"/>
      <charset val="128"/>
    </font>
    <font>
      <sz val="11"/>
      <name val="Yu Gothic UI"/>
      <family val="3"/>
      <charset val="128"/>
    </font>
    <font>
      <sz val="11"/>
      <name val="Arial"/>
      <family val="2"/>
    </font>
    <font>
      <sz val="18"/>
      <color theme="3"/>
      <name val="ＭＳ Ｐゴシック"/>
      <family val="2"/>
      <charset val="128"/>
      <scheme val="major"/>
    </font>
    <font>
      <sz val="6"/>
      <name val="ＭＳ Ｐゴシック"/>
      <family val="3"/>
      <charset val="128"/>
    </font>
    <font>
      <sz val="14"/>
      <name val="Yu Gothic UI"/>
      <family val="3"/>
      <charset val="128"/>
    </font>
    <font>
      <b/>
      <sz val="14"/>
      <color theme="0"/>
      <name val="Yu Gothic UI"/>
      <family val="3"/>
      <charset val="128"/>
    </font>
    <font>
      <sz val="10"/>
      <color theme="1"/>
      <name val="Yu Gothic UI"/>
      <family val="3"/>
      <charset val="128"/>
    </font>
    <font>
      <sz val="10"/>
      <color theme="1"/>
      <name val="Arial"/>
      <family val="2"/>
    </font>
    <font>
      <sz val="14"/>
      <color theme="1"/>
      <name val="Yu Gothic UI"/>
      <family val="3"/>
      <charset val="128"/>
    </font>
    <font>
      <sz val="9"/>
      <color theme="1"/>
      <name val="Yu Gothic UI"/>
      <family val="3"/>
      <charset val="128"/>
    </font>
    <font>
      <sz val="11"/>
      <color theme="1"/>
      <name val="Yu Gothic UI"/>
      <family val="3"/>
      <charset val="128"/>
    </font>
    <font>
      <sz val="11"/>
      <color theme="1"/>
      <name val="Arial"/>
      <family val="2"/>
    </font>
    <font>
      <sz val="10"/>
      <color theme="1"/>
      <name val="ＭＳ Ｐゴシック"/>
      <family val="2"/>
      <charset val="128"/>
    </font>
  </fonts>
  <fills count="8">
    <fill>
      <patternFill patternType="none"/>
    </fill>
    <fill>
      <patternFill patternType="gray125"/>
    </fill>
    <fill>
      <patternFill patternType="solid">
        <fgColor theme="0"/>
        <bgColor indexed="64"/>
      </patternFill>
    </fill>
    <fill>
      <patternFill patternType="solid">
        <fgColor indexed="44"/>
        <bgColor indexed="64"/>
      </patternFill>
    </fill>
    <fill>
      <patternFill patternType="solid">
        <fgColor rgb="FF00B0F0"/>
        <bgColor indexed="64"/>
      </patternFill>
    </fill>
    <fill>
      <patternFill patternType="solid">
        <fgColor rgb="FF99CCFF"/>
        <bgColor indexed="64"/>
      </patternFill>
    </fill>
    <fill>
      <patternFill patternType="solid">
        <fgColor theme="9" tint="0.79998168889431442"/>
        <bgColor indexed="64"/>
      </patternFill>
    </fill>
    <fill>
      <patternFill patternType="solid">
        <fgColor theme="9"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2">
    <xf numFmtId="0" fontId="0" fillId="0" borderId="0"/>
    <xf numFmtId="9" fontId="1" fillId="0" borderId="0" applyFont="0" applyFill="0" applyBorder="0" applyAlignment="0" applyProtection="0">
      <alignment vertical="center"/>
    </xf>
    <xf numFmtId="38" fontId="2"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alignment vertical="center"/>
    </xf>
    <xf numFmtId="0" fontId="2" fillId="0" borderId="0"/>
    <xf numFmtId="0" fontId="2" fillId="0" borderId="0">
      <alignment vertical="center"/>
    </xf>
    <xf numFmtId="0" fontId="3" fillId="0" borderId="0">
      <alignment vertical="center"/>
    </xf>
    <xf numFmtId="0" fontId="4" fillId="0" borderId="0"/>
    <xf numFmtId="0" fontId="3" fillId="0" borderId="0">
      <alignment vertical="center"/>
    </xf>
    <xf numFmtId="38" fontId="2" fillId="0" borderId="0" applyFont="0" applyFill="0" applyBorder="0" applyAlignment="0" applyProtection="0"/>
  </cellStyleXfs>
  <cellXfs count="154">
    <xf numFmtId="0" fontId="0" fillId="0" borderId="0" xfId="0"/>
    <xf numFmtId="0" fontId="5" fillId="0" borderId="0" xfId="0" applyFont="1"/>
    <xf numFmtId="0" fontId="5" fillId="0" borderId="0" xfId="0" applyFont="1" applyAlignment="1">
      <alignment horizontal="left"/>
    </xf>
    <xf numFmtId="0" fontId="10" fillId="0" borderId="0" xfId="0" applyFont="1" applyProtection="1">
      <protection locked="0"/>
    </xf>
    <xf numFmtId="49" fontId="10" fillId="0" borderId="0" xfId="0" applyNumberFormat="1" applyFont="1" applyProtection="1">
      <protection locked="0"/>
    </xf>
    <xf numFmtId="178" fontId="11" fillId="0" borderId="0" xfId="11" applyNumberFormat="1" applyFont="1" applyAlignment="1" applyProtection="1">
      <alignment shrinkToFit="1"/>
      <protection locked="0"/>
    </xf>
    <xf numFmtId="179" fontId="11" fillId="0" borderId="0" xfId="0" applyNumberFormat="1" applyFont="1" applyProtection="1">
      <protection locked="0"/>
    </xf>
    <xf numFmtId="0" fontId="10" fillId="2" borderId="0" xfId="0" applyFont="1" applyFill="1" applyAlignment="1" applyProtection="1">
      <alignment horizontal="center" vertical="center" wrapText="1"/>
      <protection locked="0"/>
    </xf>
    <xf numFmtId="0" fontId="10" fillId="2" borderId="0" xfId="0" applyFont="1" applyFill="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0" xfId="0" applyFont="1" applyAlignment="1" applyProtection="1">
      <alignment horizontal="left" vertical="center"/>
      <protection locked="0"/>
    </xf>
    <xf numFmtId="177" fontId="11" fillId="0" borderId="0" xfId="0" applyNumberFormat="1" applyFont="1" applyAlignment="1" applyProtection="1">
      <alignment horizontal="center"/>
      <protection locked="0"/>
    </xf>
    <xf numFmtId="176" fontId="11" fillId="0" borderId="0" xfId="0" applyNumberFormat="1" applyFont="1" applyAlignment="1" applyProtection="1">
      <alignment horizontal="center" vertical="top"/>
      <protection locked="0"/>
    </xf>
    <xf numFmtId="0" fontId="10" fillId="0" borderId="0" xfId="0" applyFont="1" applyAlignment="1" applyProtection="1">
      <alignment vertical="center"/>
      <protection locked="0"/>
    </xf>
    <xf numFmtId="49" fontId="10" fillId="0" borderId="0" xfId="0" applyNumberFormat="1" applyFont="1" applyAlignment="1" applyProtection="1">
      <alignment vertical="center"/>
      <protection locked="0"/>
    </xf>
    <xf numFmtId="14" fontId="11" fillId="0" borderId="0" xfId="0" applyNumberFormat="1" applyFont="1" applyAlignment="1" applyProtection="1">
      <alignment horizontal="center" vertical="center"/>
      <protection locked="0"/>
    </xf>
    <xf numFmtId="178" fontId="11" fillId="0" borderId="0" xfId="11" applyNumberFormat="1" applyFont="1" applyAlignment="1" applyProtection="1">
      <alignment vertical="center" shrinkToFit="1"/>
      <protection locked="0"/>
    </xf>
    <xf numFmtId="179" fontId="11" fillId="0" borderId="0" xfId="0" applyNumberFormat="1" applyFont="1" applyAlignment="1" applyProtection="1">
      <alignment vertical="center"/>
      <protection locked="0"/>
    </xf>
    <xf numFmtId="0" fontId="10" fillId="2" borderId="0" xfId="0" applyFont="1" applyFill="1" applyBorder="1" applyAlignment="1" applyProtection="1">
      <alignment horizontal="center" vertical="center"/>
      <protection locked="0"/>
    </xf>
    <xf numFmtId="0" fontId="10" fillId="0" borderId="5" xfId="0" applyFont="1" applyBorder="1" applyAlignment="1">
      <alignment vertical="center" wrapText="1"/>
    </xf>
    <xf numFmtId="0" fontId="10" fillId="0" borderId="5" xfId="0" applyFont="1" applyBorder="1" applyAlignment="1">
      <alignment vertical="center" wrapText="1" shrinkToFit="1"/>
    </xf>
    <xf numFmtId="180" fontId="11" fillId="0" borderId="5" xfId="0" applyNumberFormat="1" applyFont="1" applyBorder="1" applyAlignment="1">
      <alignment horizontal="center" vertical="center" wrapText="1"/>
    </xf>
    <xf numFmtId="0" fontId="10" fillId="0" borderId="5" xfId="0" applyFont="1" applyBorder="1" applyAlignment="1">
      <alignment horizontal="left" vertical="center" wrapText="1"/>
    </xf>
    <xf numFmtId="178" fontId="11" fillId="0" borderId="5" xfId="0" applyNumberFormat="1" applyFont="1" applyBorder="1" applyAlignment="1">
      <alignment vertical="center" wrapText="1"/>
    </xf>
    <xf numFmtId="0" fontId="10" fillId="0" borderId="0" xfId="0" applyFont="1" applyBorder="1" applyProtection="1">
      <protection locked="0"/>
    </xf>
    <xf numFmtId="0" fontId="10" fillId="0" borderId="5" xfId="0" applyNumberFormat="1" applyFont="1" applyFill="1" applyBorder="1" applyAlignment="1" applyProtection="1">
      <alignment vertical="center" wrapText="1"/>
      <protection locked="0"/>
    </xf>
    <xf numFmtId="0" fontId="10" fillId="0" borderId="5" xfId="0" applyFont="1" applyBorder="1" applyAlignment="1" applyProtection="1">
      <alignment vertical="center"/>
      <protection locked="0"/>
    </xf>
    <xf numFmtId="181" fontId="11" fillId="0" borderId="0" xfId="0" applyNumberFormat="1" applyFont="1" applyAlignment="1" applyProtection="1">
      <alignment horizontal="center" vertical="center"/>
      <protection locked="0"/>
    </xf>
    <xf numFmtId="179" fontId="11" fillId="0" borderId="5" xfId="0" applyNumberFormat="1" applyFont="1" applyBorder="1" applyAlignment="1" applyProtection="1">
      <alignment vertical="center"/>
      <protection hidden="1"/>
    </xf>
    <xf numFmtId="0" fontId="10" fillId="0" borderId="5" xfId="0" applyNumberFormat="1" applyFont="1" applyBorder="1" applyAlignment="1" applyProtection="1">
      <alignment vertical="center" wrapText="1"/>
      <protection locked="0"/>
    </xf>
    <xf numFmtId="181" fontId="11" fillId="0" borderId="5" xfId="0" applyNumberFormat="1" applyFont="1" applyBorder="1" applyAlignment="1" applyProtection="1">
      <alignment horizontal="center" vertical="center" wrapText="1"/>
      <protection locked="0"/>
    </xf>
    <xf numFmtId="0" fontId="11" fillId="0" borderId="5" xfId="0" applyNumberFormat="1" applyFont="1" applyFill="1" applyBorder="1" applyAlignment="1" applyProtection="1">
      <alignment vertical="center" wrapText="1"/>
      <protection locked="0"/>
    </xf>
    <xf numFmtId="178" fontId="11" fillId="0" borderId="5" xfId="0" applyNumberFormat="1" applyFont="1" applyBorder="1" applyAlignment="1" applyProtection="1">
      <alignment vertical="center" shrinkToFit="1"/>
      <protection locked="0"/>
    </xf>
    <xf numFmtId="0" fontId="10" fillId="0" borderId="5" xfId="0" applyFont="1" applyBorder="1" applyAlignment="1" applyProtection="1">
      <alignment horizontal="center" vertical="center" wrapText="1"/>
      <protection locked="0"/>
    </xf>
    <xf numFmtId="0" fontId="11" fillId="0" borderId="0" xfId="0" applyFont="1" applyAlignment="1" applyProtection="1">
      <alignment vertical="center"/>
      <protection locked="0"/>
    </xf>
    <xf numFmtId="0" fontId="10" fillId="0" borderId="0" xfId="0" applyFont="1" applyAlignment="1" applyProtection="1">
      <protection locked="0"/>
    </xf>
    <xf numFmtId="182" fontId="11" fillId="0" borderId="5" xfId="0" applyNumberFormat="1" applyFont="1" applyBorder="1" applyAlignment="1">
      <alignment horizontal="center" vertical="center" wrapText="1"/>
    </xf>
    <xf numFmtId="182" fontId="11" fillId="0" borderId="0" xfId="0" applyNumberFormat="1" applyFont="1" applyAlignment="1" applyProtection="1">
      <alignment horizontal="center" vertical="center"/>
      <protection locked="0"/>
    </xf>
    <xf numFmtId="49" fontId="10" fillId="7" borderId="4" xfId="0" applyNumberFormat="1" applyFont="1" applyFill="1" applyBorder="1" applyAlignment="1" applyProtection="1">
      <alignment vertical="center"/>
      <protection locked="0"/>
    </xf>
    <xf numFmtId="49" fontId="11" fillId="7" borderId="4" xfId="0" applyNumberFormat="1" applyFont="1" applyFill="1" applyBorder="1" applyAlignment="1" applyProtection="1">
      <alignment horizontal="center" vertical="center"/>
      <protection locked="0"/>
    </xf>
    <xf numFmtId="49" fontId="10" fillId="7" borderId="4" xfId="0" applyNumberFormat="1" applyFont="1" applyFill="1" applyBorder="1" applyAlignment="1" applyProtection="1">
      <alignment horizontal="left" vertical="center"/>
      <protection locked="0"/>
    </xf>
    <xf numFmtId="177" fontId="11" fillId="7" borderId="4" xfId="0" applyNumberFormat="1" applyFont="1" applyFill="1" applyBorder="1" applyAlignment="1" applyProtection="1">
      <alignment horizontal="center" vertical="center"/>
      <protection locked="0"/>
    </xf>
    <xf numFmtId="49" fontId="11" fillId="7" borderId="4" xfId="0" applyNumberFormat="1" applyFont="1" applyFill="1" applyBorder="1" applyAlignment="1" applyProtection="1">
      <alignment vertical="center"/>
      <protection locked="0"/>
    </xf>
    <xf numFmtId="49" fontId="17" fillId="7" borderId="6" xfId="0" applyNumberFormat="1" applyFont="1" applyFill="1" applyBorder="1" applyAlignment="1" applyProtection="1">
      <alignment horizontal="center" vertical="center"/>
      <protection locked="0"/>
    </xf>
    <xf numFmtId="49" fontId="10" fillId="7" borderId="7" xfId="0" applyNumberFormat="1" applyFont="1" applyFill="1" applyBorder="1" applyAlignment="1" applyProtection="1">
      <alignment horizontal="center" vertical="center"/>
      <protection locked="0"/>
    </xf>
    <xf numFmtId="49" fontId="13" fillId="6" borderId="3" xfId="0" applyNumberFormat="1" applyFont="1" applyFill="1" applyBorder="1" applyAlignment="1" applyProtection="1">
      <alignment horizontal="center" vertical="center"/>
      <protection locked="0"/>
    </xf>
    <xf numFmtId="49" fontId="13" fillId="6" borderId="3" xfId="0" applyNumberFormat="1" applyFont="1" applyFill="1" applyBorder="1" applyAlignment="1" applyProtection="1">
      <alignment vertical="center" wrapText="1"/>
      <protection locked="0"/>
    </xf>
    <xf numFmtId="176" fontId="14" fillId="6" borderId="3" xfId="0" applyNumberFormat="1" applyFont="1" applyFill="1" applyBorder="1" applyAlignment="1" applyProtection="1">
      <alignment horizontal="center" vertical="center"/>
      <protection locked="0"/>
    </xf>
    <xf numFmtId="0" fontId="13" fillId="6" borderId="3" xfId="0" applyFont="1" applyFill="1" applyBorder="1" applyAlignment="1" applyProtection="1">
      <alignment horizontal="center" vertical="center"/>
      <protection locked="0"/>
    </xf>
    <xf numFmtId="177" fontId="14" fillId="6" borderId="3" xfId="0" applyNumberFormat="1" applyFont="1" applyFill="1" applyBorder="1" applyAlignment="1" applyProtection="1">
      <alignment horizontal="center" vertical="center"/>
      <protection locked="0"/>
    </xf>
    <xf numFmtId="0" fontId="13" fillId="6" borderId="3" xfId="0" applyFont="1" applyFill="1" applyBorder="1" applyAlignment="1" applyProtection="1">
      <alignment horizontal="center" vertical="center" wrapText="1"/>
      <protection locked="0"/>
    </xf>
    <xf numFmtId="178" fontId="14" fillId="6" borderId="3" xfId="11" applyNumberFormat="1" applyFont="1" applyFill="1" applyBorder="1" applyAlignment="1" applyProtection="1">
      <alignment horizontal="center" vertical="center" shrinkToFit="1"/>
      <protection locked="0"/>
    </xf>
    <xf numFmtId="179" fontId="12" fillId="6" borderId="3" xfId="0" applyNumberFormat="1" applyFont="1" applyFill="1" applyBorder="1" applyAlignment="1" applyProtection="1">
      <alignment horizontal="center" vertical="center" wrapText="1"/>
      <protection locked="0"/>
    </xf>
    <xf numFmtId="49" fontId="13" fillId="7" borderId="4" xfId="0" applyNumberFormat="1" applyFont="1" applyFill="1" applyBorder="1" applyAlignment="1" applyProtection="1">
      <alignment vertical="center"/>
      <protection locked="0"/>
    </xf>
    <xf numFmtId="182" fontId="14" fillId="7" borderId="4" xfId="0" applyNumberFormat="1" applyFont="1" applyFill="1" applyBorder="1" applyAlignment="1" applyProtection="1">
      <alignment horizontal="center" vertical="center"/>
      <protection locked="0"/>
    </xf>
    <xf numFmtId="49" fontId="14" fillId="7" borderId="4" xfId="0" applyNumberFormat="1" applyFont="1" applyFill="1" applyBorder="1" applyAlignment="1" applyProtection="1">
      <alignment vertical="center"/>
      <protection locked="0"/>
    </xf>
    <xf numFmtId="14" fontId="14" fillId="7" borderId="4" xfId="0" applyNumberFormat="1" applyFont="1" applyFill="1" applyBorder="1" applyAlignment="1" applyProtection="1">
      <alignment horizontal="center" vertical="center"/>
      <protection locked="0"/>
    </xf>
    <xf numFmtId="49" fontId="10" fillId="7" borderId="7" xfId="0" applyNumberFormat="1" applyFont="1" applyFill="1" applyBorder="1" applyAlignment="1" applyProtection="1">
      <alignment vertical="center"/>
      <protection locked="0"/>
    </xf>
    <xf numFmtId="14" fontId="13" fillId="6" borderId="3" xfId="0" applyNumberFormat="1" applyFont="1" applyFill="1" applyBorder="1" applyAlignment="1" applyProtection="1">
      <alignment horizontal="center" vertical="center"/>
      <protection locked="0"/>
    </xf>
    <xf numFmtId="182" fontId="13" fillId="6" borderId="3" xfId="0" applyNumberFormat="1" applyFont="1" applyFill="1" applyBorder="1" applyAlignment="1" applyProtection="1">
      <alignment horizontal="center" vertical="center"/>
      <protection locked="0"/>
    </xf>
    <xf numFmtId="0" fontId="10" fillId="6" borderId="3" xfId="0" applyFont="1" applyFill="1" applyBorder="1" applyAlignment="1" applyProtection="1">
      <alignment vertical="center" wrapText="1"/>
      <protection locked="0"/>
    </xf>
    <xf numFmtId="178" fontId="13" fillId="6" borderId="3" xfId="11" applyNumberFormat="1" applyFont="1" applyFill="1" applyBorder="1" applyAlignment="1" applyProtection="1">
      <alignment horizontal="center" vertical="center" shrinkToFit="1"/>
      <protection locked="0"/>
    </xf>
    <xf numFmtId="179" fontId="18" fillId="4" borderId="6" xfId="0" applyNumberFormat="1" applyFont="1" applyFill="1" applyBorder="1" applyAlignment="1" applyProtection="1">
      <alignment horizontal="center" vertical="center"/>
      <protection hidden="1"/>
    </xf>
    <xf numFmtId="179" fontId="10" fillId="4" borderId="4" xfId="0" applyNumberFormat="1" applyFont="1" applyFill="1" applyBorder="1" applyAlignment="1" applyProtection="1">
      <alignment vertical="center"/>
      <protection hidden="1"/>
    </xf>
    <xf numFmtId="181" fontId="11" fillId="4" borderId="4" xfId="0" applyNumberFormat="1" applyFont="1" applyFill="1" applyBorder="1" applyAlignment="1" applyProtection="1">
      <alignment horizontal="center" vertical="center"/>
      <protection hidden="1"/>
    </xf>
    <xf numFmtId="179" fontId="10" fillId="4" borderId="4" xfId="0" applyNumberFormat="1" applyFont="1" applyFill="1" applyBorder="1" applyAlignment="1" applyProtection="1">
      <alignment horizontal="left" vertical="center"/>
      <protection hidden="1"/>
    </xf>
    <xf numFmtId="182" fontId="11" fillId="4" borderId="4" xfId="0" applyNumberFormat="1" applyFont="1" applyFill="1" applyBorder="1" applyAlignment="1" applyProtection="1">
      <alignment horizontal="center" vertical="center"/>
      <protection hidden="1"/>
    </xf>
    <xf numFmtId="179" fontId="11" fillId="4" borderId="4" xfId="0" applyNumberFormat="1" applyFont="1" applyFill="1" applyBorder="1" applyAlignment="1" applyProtection="1">
      <alignment vertical="center"/>
      <protection hidden="1"/>
    </xf>
    <xf numFmtId="179" fontId="10" fillId="4" borderId="7" xfId="0" applyNumberFormat="1" applyFont="1" applyFill="1" applyBorder="1" applyAlignment="1" applyProtection="1">
      <alignment vertical="center"/>
      <protection hidden="1"/>
    </xf>
    <xf numFmtId="49" fontId="13" fillId="3" borderId="3" xfId="0" applyNumberFormat="1" applyFont="1" applyFill="1" applyBorder="1" applyAlignment="1" applyProtection="1">
      <alignment horizontal="center" vertical="center"/>
      <protection locked="0"/>
    </xf>
    <xf numFmtId="49" fontId="13" fillId="3" borderId="3" xfId="0" applyNumberFormat="1" applyFont="1" applyFill="1" applyBorder="1" applyAlignment="1" applyProtection="1">
      <alignment vertical="center" wrapText="1"/>
      <protection locked="0"/>
    </xf>
    <xf numFmtId="181" fontId="13" fillId="3" borderId="3" xfId="0" applyNumberFormat="1" applyFont="1" applyFill="1" applyBorder="1" applyAlignment="1" applyProtection="1">
      <alignment horizontal="center" vertical="center"/>
      <protection locked="0"/>
    </xf>
    <xf numFmtId="0" fontId="13" fillId="3" borderId="3" xfId="0" applyFont="1" applyFill="1" applyBorder="1" applyAlignment="1" applyProtection="1">
      <alignment horizontal="center" vertical="center"/>
      <protection locked="0"/>
    </xf>
    <xf numFmtId="182" fontId="13" fillId="3" borderId="3" xfId="0" applyNumberFormat="1" applyFont="1" applyFill="1" applyBorder="1" applyAlignment="1" applyProtection="1">
      <alignment horizontal="center" vertical="center"/>
      <protection locked="0"/>
    </xf>
    <xf numFmtId="0" fontId="13" fillId="3" borderId="3" xfId="0" applyFont="1" applyFill="1" applyBorder="1" applyAlignment="1" applyProtection="1">
      <alignment horizontal="center" vertical="center" wrapText="1"/>
      <protection locked="0"/>
    </xf>
    <xf numFmtId="178" fontId="13" fillId="3" borderId="3" xfId="11" applyNumberFormat="1" applyFont="1" applyFill="1" applyBorder="1" applyAlignment="1" applyProtection="1">
      <alignment horizontal="center" vertical="center" shrinkToFit="1"/>
      <protection locked="0"/>
    </xf>
    <xf numFmtId="179" fontId="12" fillId="3" borderId="3" xfId="0" applyNumberFormat="1" applyFont="1" applyFill="1" applyBorder="1" applyAlignment="1" applyProtection="1">
      <alignment horizontal="center" vertical="center" wrapText="1"/>
      <protection locked="0"/>
    </xf>
    <xf numFmtId="181" fontId="14" fillId="3" borderId="3" xfId="0" applyNumberFormat="1" applyFont="1" applyFill="1" applyBorder="1" applyAlignment="1" applyProtection="1">
      <alignment horizontal="center" vertical="center"/>
      <protection locked="0"/>
    </xf>
    <xf numFmtId="0" fontId="14" fillId="3" borderId="3" xfId="0" applyFont="1" applyFill="1" applyBorder="1" applyAlignment="1" applyProtection="1">
      <alignment horizontal="center" vertical="center"/>
      <protection locked="0"/>
    </xf>
    <xf numFmtId="0" fontId="10" fillId="3" borderId="3" xfId="0" applyFont="1" applyFill="1" applyBorder="1" applyAlignment="1" applyProtection="1">
      <alignment vertical="center" wrapText="1"/>
      <protection locked="0"/>
    </xf>
    <xf numFmtId="178" fontId="14" fillId="3" borderId="3" xfId="11" applyNumberFormat="1" applyFont="1" applyFill="1" applyBorder="1" applyAlignment="1" applyProtection="1">
      <alignment horizontal="center" vertical="center" shrinkToFit="1"/>
      <protection locked="0"/>
    </xf>
    <xf numFmtId="0" fontId="13" fillId="5" borderId="3" xfId="0" applyFont="1" applyFill="1" applyBorder="1" applyAlignment="1" applyProtection="1">
      <alignment horizontal="center" vertical="center"/>
      <protection locked="0"/>
    </xf>
    <xf numFmtId="179" fontId="11" fillId="0" borderId="5" xfId="0" applyNumberFormat="1" applyFont="1" applyBorder="1" applyAlignment="1" applyProtection="1">
      <alignment horizontal="right" vertical="center"/>
      <protection hidden="1"/>
    </xf>
    <xf numFmtId="0" fontId="10" fillId="2" borderId="5" xfId="0" applyNumberFormat="1" applyFont="1" applyFill="1" applyBorder="1" applyAlignment="1" applyProtection="1">
      <alignment vertical="top" wrapText="1"/>
      <protection locked="0"/>
    </xf>
    <xf numFmtId="0" fontId="19" fillId="0" borderId="0" xfId="0" applyFont="1" applyAlignment="1" applyProtection="1">
      <alignment horizontal="center" vertical="center"/>
      <protection locked="0"/>
    </xf>
    <xf numFmtId="0" fontId="19" fillId="0" borderId="1" xfId="0" applyFont="1" applyBorder="1" applyAlignment="1">
      <alignment horizontal="left" vertical="center" wrapText="1"/>
    </xf>
    <xf numFmtId="180" fontId="20" fillId="0" borderId="1" xfId="0" applyNumberFormat="1" applyFont="1" applyBorder="1" applyAlignment="1">
      <alignment horizontal="center" vertical="center" wrapText="1"/>
    </xf>
    <xf numFmtId="0" fontId="19" fillId="0" borderId="1" xfId="0" applyFont="1" applyBorder="1" applyAlignment="1">
      <alignment vertical="center" wrapText="1"/>
    </xf>
    <xf numFmtId="177" fontId="20" fillId="0" borderId="1" xfId="0" applyNumberFormat="1" applyFont="1" applyBorder="1" applyAlignment="1">
      <alignment horizontal="center" vertical="center" wrapText="1"/>
    </xf>
    <xf numFmtId="178" fontId="20" fillId="0" borderId="1" xfId="0" applyNumberFormat="1" applyFont="1" applyBorder="1" applyAlignment="1">
      <alignment horizontal="right" vertical="center" wrapText="1"/>
    </xf>
    <xf numFmtId="10" fontId="20" fillId="0" borderId="2" xfId="0" applyNumberFormat="1" applyFont="1" applyBorder="1" applyAlignment="1" applyProtection="1">
      <alignment vertical="center"/>
      <protection hidden="1"/>
    </xf>
    <xf numFmtId="0" fontId="19" fillId="2" borderId="2" xfId="0" applyFont="1" applyFill="1" applyBorder="1" applyAlignment="1" applyProtection="1">
      <alignment vertical="top" wrapText="1"/>
      <protection locked="0"/>
    </xf>
    <xf numFmtId="0" fontId="19" fillId="0" borderId="0" xfId="0" applyFont="1" applyProtection="1">
      <protection locked="0"/>
    </xf>
    <xf numFmtId="0" fontId="19" fillId="2" borderId="0" xfId="0" applyFont="1" applyFill="1" applyBorder="1" applyAlignment="1" applyProtection="1">
      <alignment horizontal="center" vertical="center"/>
      <protection locked="0"/>
    </xf>
    <xf numFmtId="0" fontId="19" fillId="0" borderId="5" xfId="0" applyFont="1" applyBorder="1" applyAlignment="1">
      <alignment vertical="center" wrapText="1"/>
    </xf>
    <xf numFmtId="0" fontId="19" fillId="0" borderId="8" xfId="0" applyFont="1" applyBorder="1" applyAlignment="1">
      <alignment vertical="center" wrapText="1" shrinkToFit="1"/>
    </xf>
    <xf numFmtId="0" fontId="19" fillId="0" borderId="8" xfId="0" applyFont="1" applyBorder="1" applyAlignment="1">
      <alignment horizontal="left" vertical="center" wrapText="1"/>
    </xf>
    <xf numFmtId="0" fontId="19" fillId="0" borderId="8" xfId="0" applyFont="1" applyBorder="1" applyAlignment="1">
      <alignment vertical="center" wrapText="1"/>
    </xf>
    <xf numFmtId="178" fontId="20" fillId="0" borderId="8" xfId="0" applyNumberFormat="1" applyFont="1" applyBorder="1" applyAlignment="1">
      <alignment vertical="center" wrapText="1"/>
    </xf>
    <xf numFmtId="0" fontId="19" fillId="2" borderId="0" xfId="0" applyNumberFormat="1" applyFont="1" applyFill="1" applyBorder="1" applyAlignment="1" applyProtection="1">
      <alignment vertical="top" wrapText="1"/>
      <protection locked="0"/>
    </xf>
    <xf numFmtId="0" fontId="19" fillId="0" borderId="0" xfId="0" applyFont="1" applyBorder="1" applyProtection="1">
      <protection locked="0"/>
    </xf>
    <xf numFmtId="0" fontId="19" fillId="2" borderId="0" xfId="0" applyFont="1" applyFill="1" applyAlignment="1" applyProtection="1">
      <alignment horizontal="center" vertical="center"/>
      <protection locked="0"/>
    </xf>
    <xf numFmtId="49" fontId="21" fillId="7" borderId="6" xfId="0" applyNumberFormat="1" applyFont="1" applyFill="1" applyBorder="1" applyAlignment="1" applyProtection="1">
      <alignment horizontal="center" vertical="center"/>
      <protection locked="0"/>
    </xf>
    <xf numFmtId="49" fontId="19" fillId="7" borderId="5" xfId="0" applyNumberFormat="1" applyFont="1" applyFill="1" applyBorder="1" applyAlignment="1" applyProtection="1">
      <alignment vertical="center"/>
      <protection locked="0"/>
    </xf>
    <xf numFmtId="49" fontId="20" fillId="7" borderId="5" xfId="0" applyNumberFormat="1" applyFont="1" applyFill="1" applyBorder="1" applyAlignment="1" applyProtection="1">
      <alignment horizontal="center" vertical="center"/>
      <protection locked="0"/>
    </xf>
    <xf numFmtId="49" fontId="19" fillId="7" borderId="5" xfId="0" applyNumberFormat="1" applyFont="1" applyFill="1" applyBorder="1" applyAlignment="1" applyProtection="1">
      <alignment horizontal="left" vertical="center"/>
      <protection locked="0"/>
    </xf>
    <xf numFmtId="177" fontId="20" fillId="7" borderId="5" xfId="0" applyNumberFormat="1" applyFont="1" applyFill="1" applyBorder="1" applyAlignment="1" applyProtection="1">
      <alignment horizontal="center" vertical="center"/>
      <protection locked="0"/>
    </xf>
    <xf numFmtId="49" fontId="20" fillId="7" borderId="5" xfId="0" applyNumberFormat="1" applyFont="1" applyFill="1" applyBorder="1" applyAlignment="1" applyProtection="1">
      <alignment vertical="center"/>
      <protection locked="0"/>
    </xf>
    <xf numFmtId="49" fontId="19" fillId="7" borderId="10" xfId="0" applyNumberFormat="1" applyFont="1" applyFill="1" applyBorder="1" applyAlignment="1" applyProtection="1">
      <alignment horizontal="center" vertical="center"/>
      <protection locked="0"/>
    </xf>
    <xf numFmtId="0" fontId="19" fillId="0" borderId="5" xfId="0" applyFont="1" applyBorder="1" applyAlignment="1">
      <alignment vertical="center" wrapText="1" shrinkToFit="1"/>
    </xf>
    <xf numFmtId="180" fontId="20" fillId="0" borderId="5" xfId="0" applyNumberFormat="1" applyFont="1" applyBorder="1" applyAlignment="1">
      <alignment horizontal="center" vertical="center" wrapText="1"/>
    </xf>
    <xf numFmtId="0" fontId="19" fillId="0" borderId="5" xfId="0" applyFont="1" applyBorder="1" applyAlignment="1">
      <alignment horizontal="left" vertical="center" wrapText="1"/>
    </xf>
    <xf numFmtId="177" fontId="20" fillId="0" borderId="5" xfId="0" applyNumberFormat="1" applyFont="1" applyBorder="1" applyAlignment="1">
      <alignment horizontal="center" vertical="center" wrapText="1"/>
    </xf>
    <xf numFmtId="178" fontId="20" fillId="0" borderId="5" xfId="0" applyNumberFormat="1" applyFont="1" applyBorder="1" applyAlignment="1">
      <alignment vertical="center" wrapText="1"/>
    </xf>
    <xf numFmtId="179" fontId="20" fillId="0" borderId="4" xfId="0" applyNumberFormat="1" applyFont="1" applyBorder="1" applyAlignment="1" applyProtection="1">
      <alignment horizontal="right" vertical="center"/>
      <protection hidden="1"/>
    </xf>
    <xf numFmtId="0" fontId="19" fillId="2" borderId="4" xfId="0" applyNumberFormat="1" applyFont="1" applyFill="1" applyBorder="1" applyAlignment="1" applyProtection="1">
      <alignment vertical="top" wrapText="1"/>
      <protection locked="0"/>
    </xf>
    <xf numFmtId="49" fontId="21" fillId="7" borderId="9" xfId="0" applyNumberFormat="1" applyFont="1" applyFill="1" applyBorder="1" applyAlignment="1" applyProtection="1">
      <alignment horizontal="center" vertical="center"/>
      <protection locked="0"/>
    </xf>
    <xf numFmtId="0" fontId="19" fillId="0" borderId="0" xfId="0" applyFont="1" applyAlignment="1" applyProtection="1">
      <alignment vertical="center"/>
      <protection locked="0"/>
    </xf>
    <xf numFmtId="0" fontId="19" fillId="2" borderId="1" xfId="0" applyNumberFormat="1" applyFont="1" applyFill="1" applyBorder="1" applyAlignment="1" applyProtection="1">
      <alignment vertical="center" wrapText="1"/>
      <protection locked="0"/>
    </xf>
    <xf numFmtId="182" fontId="20" fillId="2" borderId="1" xfId="0" applyNumberFormat="1" applyFont="1" applyFill="1" applyBorder="1" applyAlignment="1" applyProtection="1">
      <alignment horizontal="center" vertical="center" wrapText="1"/>
      <protection locked="0"/>
    </xf>
    <xf numFmtId="0" fontId="22" fillId="0" borderId="1" xfId="0" applyFont="1" applyBorder="1" applyAlignment="1" applyProtection="1">
      <alignment horizontal="left" vertical="center" wrapText="1" shrinkToFit="1"/>
      <protection locked="0"/>
    </xf>
    <xf numFmtId="178" fontId="20" fillId="0" borderId="1" xfId="11" applyNumberFormat="1" applyFont="1" applyFill="1" applyBorder="1" applyAlignment="1">
      <alignment horizontal="right" vertical="center" wrapText="1"/>
    </xf>
    <xf numFmtId="0" fontId="19" fillId="0" borderId="1" xfId="0" applyFont="1" applyBorder="1" applyAlignment="1" applyProtection="1">
      <alignment horizontal="left" vertical="center" wrapText="1" shrinkToFit="1"/>
      <protection locked="0"/>
    </xf>
    <xf numFmtId="0" fontId="19" fillId="0" borderId="3" xfId="0" applyFont="1" applyBorder="1" applyAlignment="1" applyProtection="1">
      <alignment vertical="center"/>
      <protection locked="0"/>
    </xf>
    <xf numFmtId="180" fontId="20" fillId="0" borderId="11" xfId="0" applyNumberFormat="1" applyFont="1" applyBorder="1" applyAlignment="1">
      <alignment horizontal="center" vertical="center" wrapText="1"/>
    </xf>
    <xf numFmtId="182" fontId="20" fillId="0" borderId="8" xfId="0" applyNumberFormat="1" applyFont="1" applyBorder="1" applyAlignment="1">
      <alignment horizontal="center" vertical="center" wrapText="1"/>
    </xf>
    <xf numFmtId="0" fontId="22" fillId="0" borderId="8" xfId="0" applyFont="1" applyBorder="1" applyAlignment="1">
      <alignment vertical="center" wrapText="1"/>
    </xf>
    <xf numFmtId="179" fontId="20" fillId="0" borderId="0" xfId="0" applyNumberFormat="1" applyFont="1" applyBorder="1" applyAlignment="1" applyProtection="1">
      <alignment horizontal="right" vertical="center"/>
      <protection hidden="1"/>
    </xf>
    <xf numFmtId="49" fontId="23" fillId="7" borderId="5" xfId="0" applyNumberFormat="1" applyFont="1" applyFill="1" applyBorder="1" applyAlignment="1" applyProtection="1">
      <alignment vertical="center"/>
      <protection locked="0"/>
    </xf>
    <xf numFmtId="182" fontId="24" fillId="7" borderId="5" xfId="0" applyNumberFormat="1" applyFont="1" applyFill="1" applyBorder="1" applyAlignment="1" applyProtection="1">
      <alignment horizontal="center" vertical="center"/>
      <protection locked="0"/>
    </xf>
    <xf numFmtId="49" fontId="22" fillId="7" borderId="5" xfId="0" applyNumberFormat="1" applyFont="1" applyFill="1" applyBorder="1" applyAlignment="1" applyProtection="1">
      <alignment vertical="center"/>
      <protection locked="0"/>
    </xf>
    <xf numFmtId="49" fontId="24" fillId="7" borderId="5" xfId="0" applyNumberFormat="1" applyFont="1" applyFill="1" applyBorder="1" applyAlignment="1" applyProtection="1">
      <alignment vertical="center"/>
      <protection locked="0"/>
    </xf>
    <xf numFmtId="49" fontId="19" fillId="7" borderId="10" xfId="0" applyNumberFormat="1" applyFont="1" applyFill="1" applyBorder="1" applyAlignment="1" applyProtection="1">
      <alignment vertical="center"/>
      <protection locked="0"/>
    </xf>
    <xf numFmtId="0" fontId="19" fillId="2" borderId="0" xfId="0" applyFont="1" applyFill="1" applyAlignment="1" applyProtection="1">
      <alignment vertical="center"/>
      <protection locked="0"/>
    </xf>
    <xf numFmtId="0" fontId="19" fillId="2" borderId="2" xfId="0" applyFont="1" applyFill="1" applyBorder="1" applyAlignment="1" applyProtection="1">
      <alignment vertical="center" wrapText="1"/>
      <protection locked="0"/>
    </xf>
    <xf numFmtId="57" fontId="20" fillId="0" borderId="1" xfId="0" applyNumberFormat="1" applyFont="1" applyBorder="1" applyAlignment="1">
      <alignment horizontal="center" vertical="center"/>
    </xf>
    <xf numFmtId="0" fontId="19" fillId="0" borderId="3" xfId="0" applyFont="1" applyBorder="1" applyAlignment="1" applyProtection="1">
      <alignment horizontal="left" vertical="center" wrapText="1" shrinkToFit="1"/>
      <protection locked="0"/>
    </xf>
    <xf numFmtId="178" fontId="20" fillId="0" borderId="1" xfId="11" applyNumberFormat="1" applyFont="1" applyFill="1" applyBorder="1" applyAlignment="1">
      <alignment horizontal="right" vertical="center"/>
    </xf>
    <xf numFmtId="178" fontId="20" fillId="0" borderId="2" xfId="0" applyNumberFormat="1" applyFont="1" applyBorder="1" applyAlignment="1" applyProtection="1">
      <alignment vertical="center"/>
      <protection locked="0"/>
    </xf>
    <xf numFmtId="0" fontId="19"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20" fillId="2" borderId="1" xfId="0" applyNumberFormat="1" applyFont="1" applyFill="1" applyBorder="1" applyAlignment="1" applyProtection="1">
      <alignment vertical="center" wrapText="1"/>
      <protection locked="0"/>
    </xf>
    <xf numFmtId="178" fontId="20" fillId="0" borderId="1" xfId="0" applyNumberFormat="1" applyFont="1" applyBorder="1" applyAlignment="1">
      <alignment horizontal="right" vertical="center" shrinkToFit="1"/>
    </xf>
    <xf numFmtId="179" fontId="20" fillId="0" borderId="2" xfId="0" applyNumberFormat="1" applyFont="1" applyBorder="1" applyAlignment="1" applyProtection="1">
      <alignment vertical="center"/>
      <protection hidden="1"/>
    </xf>
    <xf numFmtId="0" fontId="19" fillId="0" borderId="1" xfId="0" applyFont="1" applyBorder="1" applyAlignment="1" applyProtection="1">
      <alignment vertical="center"/>
      <protection locked="0"/>
    </xf>
    <xf numFmtId="0" fontId="10" fillId="2" borderId="2" xfId="0" applyFont="1" applyFill="1" applyBorder="1" applyAlignment="1" applyProtection="1">
      <alignment vertical="center" wrapText="1"/>
      <protection locked="0"/>
    </xf>
    <xf numFmtId="177" fontId="11" fillId="0" borderId="3" xfId="0" applyNumberFormat="1" applyFont="1" applyBorder="1" applyAlignment="1">
      <alignment horizontal="center" vertical="center" wrapText="1"/>
    </xf>
    <xf numFmtId="0" fontId="10" fillId="0" borderId="3" xfId="0" applyFont="1" applyBorder="1" applyAlignment="1">
      <alignment vertical="center" wrapText="1"/>
    </xf>
    <xf numFmtId="0" fontId="10" fillId="2" borderId="3" xfId="0" applyFont="1" applyFill="1" applyBorder="1" applyAlignment="1" applyProtection="1">
      <alignment vertical="center" wrapText="1"/>
      <protection locked="0"/>
    </xf>
    <xf numFmtId="182" fontId="25" fillId="2" borderId="1" xfId="0" applyNumberFormat="1" applyFont="1" applyFill="1" applyBorder="1" applyAlignment="1" applyProtection="1">
      <alignment horizontal="center" vertical="center" wrapText="1"/>
      <protection locked="0"/>
    </xf>
    <xf numFmtId="182" fontId="11" fillId="2" borderId="3" xfId="0" applyNumberFormat="1" applyFont="1" applyFill="1" applyBorder="1" applyAlignment="1" applyProtection="1">
      <alignment horizontal="center" vertical="center" wrapText="1"/>
      <protection locked="0"/>
    </xf>
    <xf numFmtId="0" fontId="12" fillId="0" borderId="3" xfId="0" applyFont="1" applyBorder="1" applyAlignment="1" applyProtection="1">
      <alignment horizontal="left" vertical="center" wrapText="1" shrinkToFit="1"/>
      <protection locked="0"/>
    </xf>
    <xf numFmtId="182" fontId="11" fillId="0" borderId="3" xfId="0" applyNumberFormat="1" applyFont="1" applyBorder="1" applyAlignment="1">
      <alignment horizontal="center" vertical="center" wrapText="1"/>
    </xf>
    <xf numFmtId="0" fontId="12" fillId="2" borderId="3" xfId="0" applyFont="1" applyFill="1" applyBorder="1" applyAlignment="1" applyProtection="1">
      <alignment horizontal="left" vertical="center" wrapText="1" shrinkToFit="1"/>
      <protection locked="0"/>
    </xf>
  </cellXfs>
  <cellStyles count="12">
    <cellStyle name="パーセント 2" xfId="1" xr:uid="{00000000-0005-0000-0000-000000000000}"/>
    <cellStyle name="桁区切り" xfId="11" builtinId="6"/>
    <cellStyle name="桁区切り 2" xfId="2" xr:uid="{00000000-0005-0000-0000-000002000000}"/>
    <cellStyle name="桁区切り 3" xfId="3" xr:uid="{00000000-0005-0000-0000-000003000000}"/>
    <cellStyle name="桁区切り 4" xfId="4" xr:uid="{00000000-0005-0000-0000-000004000000}"/>
    <cellStyle name="標準" xfId="0" builtinId="0"/>
    <cellStyle name="標準 2" xfId="5" xr:uid="{00000000-0005-0000-0000-000006000000}"/>
    <cellStyle name="標準 2 2" xfId="6" xr:uid="{00000000-0005-0000-0000-000007000000}"/>
    <cellStyle name="標準 3" xfId="7" xr:uid="{00000000-0005-0000-0000-000008000000}"/>
    <cellStyle name="標準 3 2" xfId="8" xr:uid="{00000000-0005-0000-0000-000009000000}"/>
    <cellStyle name="標準 3 3" xfId="9" xr:uid="{00000000-0005-0000-0000-00000A000000}"/>
    <cellStyle name="標準 4" xfId="10" xr:uid="{00000000-0005-0000-0000-00000B000000}"/>
  </cellStyles>
  <dxfs count="10">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ont>
        <color auto="1"/>
      </font>
      <fill>
        <patternFill>
          <bgColor rgb="FFFF0000"/>
        </patternFill>
      </fill>
    </dxf>
    <dxf>
      <fill>
        <patternFill>
          <bgColor rgb="FFFFC7CE"/>
        </patternFill>
      </fill>
    </dxf>
    <dxf>
      <fill>
        <patternFill>
          <bgColor rgb="FFFFFF66"/>
        </patternFill>
      </fill>
    </dxf>
    <dxf>
      <fill>
        <patternFill>
          <bgColor rgb="FFFFFF66"/>
        </patternFill>
      </fill>
    </dxf>
  </dxfs>
  <tableStyles count="0" defaultTableStyle="TableStyleMedium9" defaultPivotStyle="PivotStyleLight16"/>
  <colors>
    <mruColors>
      <color rgb="FF00FF99"/>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1.124.186\&#22865;&#32004;&#29677;\&#22865;&#32004;&#20849;&#26377;\&#9734;&#35519;&#26619;&#12539;&#20316;&#26989;\&#20844;&#34920;&#38306;&#20418;\&#12304;&#27598;&#26376;&#12305;&#22865;&#32004;&#12395;&#20418;&#12427;&#24773;&#22577;&#12398;&#20844;&#34920;\&#65298;&#65302;&#24180;&#24230;\&#20844;&#34920;&#29992;&#27096;&#24335;\&#33853;&#26413;&#24773;&#22577;&#65288;&#33322;&#31354;&#2999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物品役務調達（競争入札）"/>
      <sheetName val="物品役務調達（随意契約）"/>
      <sheetName val="公共工事調達（競争入札）"/>
      <sheetName val="公共工事調達（随意契約）"/>
      <sheetName val="選択リスト（削除不可）"/>
    </sheetNames>
    <sheetDataSet>
      <sheetData sheetId="0"/>
      <sheetData sheetId="1"/>
      <sheetData sheetId="2"/>
      <sheetData sheetId="3"/>
      <sheetData sheetId="4">
        <row r="2">
          <cell r="A2" t="str">
            <v>01：一般競争入札</v>
          </cell>
        </row>
        <row r="3">
          <cell r="A3" t="str">
            <v>02：指名競争入札</v>
          </cell>
        </row>
        <row r="4">
          <cell r="A4" t="str">
            <v>03：一般競争入札(総合評価を実施)</v>
          </cell>
        </row>
        <row r="5">
          <cell r="A5" t="str">
            <v>04：指名競争入札(総合評価を実施)</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87"/>
  <sheetViews>
    <sheetView showGridLines="0" tabSelected="1" view="pageBreakPreview" zoomScale="85" zoomScaleNormal="85" zoomScaleSheetLayoutView="85" workbookViewId="0">
      <pane ySplit="1" topLeftCell="A2" activePane="bottomLeft" state="frozen"/>
      <selection pane="bottomLeft" activeCell="C7" sqref="C7"/>
    </sheetView>
  </sheetViews>
  <sheetFormatPr defaultColWidth="9" defaultRowHeight="14.25" x14ac:dyDescent="0.25"/>
  <cols>
    <col min="1" max="1" width="2.625" style="8" customWidth="1"/>
    <col min="2" max="2" width="40.625" style="4" customWidth="1"/>
    <col min="3" max="3" width="35.625" style="4" customWidth="1"/>
    <col min="4" max="4" width="16.125" style="12" customWidth="1"/>
    <col min="5" max="5" width="35.625" style="10" customWidth="1"/>
    <col min="6" max="6" width="16.625" style="11" customWidth="1"/>
    <col min="7" max="7" width="33.625" style="35" customWidth="1"/>
    <col min="8" max="9" width="18.625" style="5" customWidth="1"/>
    <col min="10" max="10" width="14.875" style="6" customWidth="1"/>
    <col min="11" max="11" width="15.625" style="9" customWidth="1"/>
    <col min="12" max="16384" width="9" style="3"/>
  </cols>
  <sheetData>
    <row r="1" spans="1:11" ht="45" customHeight="1" x14ac:dyDescent="0.25">
      <c r="A1" s="7"/>
      <c r="B1" s="45" t="s">
        <v>0</v>
      </c>
      <c r="C1" s="46" t="s">
        <v>7</v>
      </c>
      <c r="D1" s="47" t="s">
        <v>35</v>
      </c>
      <c r="E1" s="48" t="s">
        <v>5</v>
      </c>
      <c r="F1" s="49" t="s">
        <v>36</v>
      </c>
      <c r="G1" s="50" t="s">
        <v>32</v>
      </c>
      <c r="H1" s="51" t="s">
        <v>37</v>
      </c>
      <c r="I1" s="51" t="s">
        <v>38</v>
      </c>
      <c r="J1" s="52" t="s">
        <v>33</v>
      </c>
      <c r="K1" s="48" t="s">
        <v>6</v>
      </c>
    </row>
    <row r="2" spans="1:11" ht="19.5" customHeight="1" x14ac:dyDescent="0.25">
      <c r="B2" s="43" t="s">
        <v>21</v>
      </c>
      <c r="C2" s="38"/>
      <c r="D2" s="39"/>
      <c r="E2" s="40"/>
      <c r="F2" s="41"/>
      <c r="G2" s="38"/>
      <c r="H2" s="42"/>
      <c r="I2" s="42"/>
      <c r="J2" s="42"/>
      <c r="K2" s="44"/>
    </row>
    <row r="3" spans="1:11" s="92" customFormat="1" ht="80.099999999999994" customHeight="1" x14ac:dyDescent="0.25">
      <c r="A3" s="84"/>
      <c r="B3" s="85" t="s">
        <v>58</v>
      </c>
      <c r="C3" s="145" t="s">
        <v>274</v>
      </c>
      <c r="D3" s="86">
        <v>45383</v>
      </c>
      <c r="E3" s="87" t="s">
        <v>132</v>
      </c>
      <c r="F3" s="88">
        <v>5010001019439</v>
      </c>
      <c r="G3" s="87" t="s">
        <v>49</v>
      </c>
      <c r="H3" s="89">
        <v>1828612</v>
      </c>
      <c r="I3" s="89">
        <v>1584330</v>
      </c>
      <c r="J3" s="90">
        <f t="shared" ref="J3:J55" si="0">IF(D3="","",I3/H3)</f>
        <v>0.86641124525049595</v>
      </c>
      <c r="K3" s="91"/>
    </row>
    <row r="4" spans="1:11" s="92" customFormat="1" ht="80.099999999999994" customHeight="1" x14ac:dyDescent="0.25">
      <c r="A4" s="84"/>
      <c r="B4" s="85" t="s">
        <v>59</v>
      </c>
      <c r="C4" s="145" t="s">
        <v>274</v>
      </c>
      <c r="D4" s="86">
        <v>45383</v>
      </c>
      <c r="E4" s="87" t="s">
        <v>133</v>
      </c>
      <c r="F4" s="88">
        <v>9011101025819</v>
      </c>
      <c r="G4" s="87" t="s">
        <v>49</v>
      </c>
      <c r="H4" s="89">
        <v>4557465</v>
      </c>
      <c r="I4" s="89">
        <v>3223369</v>
      </c>
      <c r="J4" s="90">
        <f t="shared" si="0"/>
        <v>0.70727235425834323</v>
      </c>
      <c r="K4" s="91"/>
    </row>
    <row r="5" spans="1:11" s="92" customFormat="1" ht="80.099999999999994" customHeight="1" x14ac:dyDescent="0.25">
      <c r="A5" s="84"/>
      <c r="B5" s="85" t="s">
        <v>60</v>
      </c>
      <c r="C5" s="145" t="s">
        <v>274</v>
      </c>
      <c r="D5" s="86">
        <v>45383</v>
      </c>
      <c r="E5" s="87" t="s">
        <v>128</v>
      </c>
      <c r="F5" s="88">
        <v>6010601062093</v>
      </c>
      <c r="G5" s="87" t="s">
        <v>49</v>
      </c>
      <c r="H5" s="89">
        <v>2915550</v>
      </c>
      <c r="I5" s="89">
        <v>2750000</v>
      </c>
      <c r="J5" s="90">
        <f t="shared" si="0"/>
        <v>0.94321826070552728</v>
      </c>
      <c r="K5" s="91"/>
    </row>
    <row r="6" spans="1:11" s="92" customFormat="1" ht="80.099999999999994" customHeight="1" x14ac:dyDescent="0.25">
      <c r="A6" s="84"/>
      <c r="B6" s="85" t="s">
        <v>61</v>
      </c>
      <c r="C6" s="145" t="s">
        <v>274</v>
      </c>
      <c r="D6" s="86">
        <v>45383</v>
      </c>
      <c r="E6" s="87" t="s">
        <v>134</v>
      </c>
      <c r="F6" s="88">
        <v>3010401016070</v>
      </c>
      <c r="G6" s="87" t="s">
        <v>49</v>
      </c>
      <c r="H6" s="89">
        <v>1039500</v>
      </c>
      <c r="I6" s="89">
        <v>1039500</v>
      </c>
      <c r="J6" s="90">
        <f t="shared" si="0"/>
        <v>1</v>
      </c>
      <c r="K6" s="91"/>
    </row>
    <row r="7" spans="1:11" s="92" customFormat="1" ht="80.099999999999994" customHeight="1" x14ac:dyDescent="0.25">
      <c r="A7" s="84"/>
      <c r="B7" s="85" t="s">
        <v>62</v>
      </c>
      <c r="C7" s="145" t="s">
        <v>274</v>
      </c>
      <c r="D7" s="86">
        <v>45383</v>
      </c>
      <c r="E7" s="118" t="s">
        <v>57</v>
      </c>
      <c r="F7" s="119">
        <v>7010401022916</v>
      </c>
      <c r="G7" s="87" t="s">
        <v>49</v>
      </c>
      <c r="H7" s="89">
        <v>5084631</v>
      </c>
      <c r="I7" s="89">
        <v>4840000</v>
      </c>
      <c r="J7" s="90">
        <f t="shared" si="0"/>
        <v>0.95188815078222977</v>
      </c>
      <c r="K7" s="91"/>
    </row>
    <row r="8" spans="1:11" s="92" customFormat="1" ht="80.099999999999994" customHeight="1" x14ac:dyDescent="0.25">
      <c r="A8" s="84"/>
      <c r="B8" s="85" t="s">
        <v>63</v>
      </c>
      <c r="C8" s="145" t="s">
        <v>274</v>
      </c>
      <c r="D8" s="86">
        <v>45383</v>
      </c>
      <c r="E8" s="118" t="s">
        <v>57</v>
      </c>
      <c r="F8" s="119">
        <v>7010401022916</v>
      </c>
      <c r="G8" s="87" t="s">
        <v>49</v>
      </c>
      <c r="H8" s="89">
        <v>4553641</v>
      </c>
      <c r="I8" s="89">
        <v>4490750</v>
      </c>
      <c r="J8" s="90">
        <f t="shared" si="0"/>
        <v>0.98618885414989899</v>
      </c>
      <c r="K8" s="91"/>
    </row>
    <row r="9" spans="1:11" s="92" customFormat="1" ht="80.099999999999994" customHeight="1" x14ac:dyDescent="0.25">
      <c r="A9" s="84"/>
      <c r="B9" s="85" t="s">
        <v>64</v>
      </c>
      <c r="C9" s="145" t="s">
        <v>274</v>
      </c>
      <c r="D9" s="86">
        <v>45383</v>
      </c>
      <c r="E9" s="118" t="s">
        <v>57</v>
      </c>
      <c r="F9" s="119">
        <v>7010401022916</v>
      </c>
      <c r="G9" s="87" t="s">
        <v>49</v>
      </c>
      <c r="H9" s="89">
        <v>2991896</v>
      </c>
      <c r="I9" s="89">
        <v>2942500</v>
      </c>
      <c r="J9" s="90">
        <f t="shared" si="0"/>
        <v>0.98349006783658255</v>
      </c>
      <c r="K9" s="91"/>
    </row>
    <row r="10" spans="1:11" s="92" customFormat="1" ht="80.099999999999994" customHeight="1" x14ac:dyDescent="0.25">
      <c r="A10" s="84"/>
      <c r="B10" s="85" t="s">
        <v>65</v>
      </c>
      <c r="C10" s="145" t="s">
        <v>274</v>
      </c>
      <c r="D10" s="86">
        <v>45383</v>
      </c>
      <c r="E10" s="87" t="s">
        <v>135</v>
      </c>
      <c r="F10" s="88">
        <v>5010401011573</v>
      </c>
      <c r="G10" s="87" t="s">
        <v>49</v>
      </c>
      <c r="H10" s="89">
        <v>4627975</v>
      </c>
      <c r="I10" s="89">
        <v>4284170</v>
      </c>
      <c r="J10" s="90">
        <f t="shared" si="0"/>
        <v>0.92571156931487308</v>
      </c>
      <c r="K10" s="91"/>
    </row>
    <row r="11" spans="1:11" s="92" customFormat="1" ht="80.099999999999994" customHeight="1" x14ac:dyDescent="0.25">
      <c r="A11" s="84"/>
      <c r="B11" s="85" t="s">
        <v>66</v>
      </c>
      <c r="C11" s="145" t="s">
        <v>274</v>
      </c>
      <c r="D11" s="86">
        <v>45383</v>
      </c>
      <c r="E11" s="87" t="s">
        <v>136</v>
      </c>
      <c r="F11" s="88">
        <v>3010701015680</v>
      </c>
      <c r="G11" s="87" t="s">
        <v>49</v>
      </c>
      <c r="H11" s="89">
        <v>2266000</v>
      </c>
      <c r="I11" s="89">
        <v>2266000</v>
      </c>
      <c r="J11" s="90">
        <f t="shared" si="0"/>
        <v>1</v>
      </c>
      <c r="K11" s="91"/>
    </row>
    <row r="12" spans="1:11" s="92" customFormat="1" ht="80.099999999999994" customHeight="1" x14ac:dyDescent="0.25">
      <c r="A12" s="84"/>
      <c r="B12" s="85" t="s">
        <v>67</v>
      </c>
      <c r="C12" s="145" t="s">
        <v>274</v>
      </c>
      <c r="D12" s="86">
        <v>45383</v>
      </c>
      <c r="E12" s="118" t="s">
        <v>57</v>
      </c>
      <c r="F12" s="119">
        <v>7010401022916</v>
      </c>
      <c r="G12" s="87" t="s">
        <v>49</v>
      </c>
      <c r="H12" s="89">
        <v>5015522</v>
      </c>
      <c r="I12" s="89">
        <v>4950000</v>
      </c>
      <c r="J12" s="90">
        <f t="shared" si="0"/>
        <v>0.98693615539917878</v>
      </c>
      <c r="K12" s="91"/>
    </row>
    <row r="13" spans="1:11" s="92" customFormat="1" ht="80.099999999999994" customHeight="1" x14ac:dyDescent="0.25">
      <c r="A13" s="84"/>
      <c r="B13" s="85" t="s">
        <v>68</v>
      </c>
      <c r="C13" s="145" t="s">
        <v>274</v>
      </c>
      <c r="D13" s="86">
        <v>45383</v>
      </c>
      <c r="E13" s="87" t="s">
        <v>137</v>
      </c>
      <c r="F13" s="88">
        <v>3010601039466</v>
      </c>
      <c r="G13" s="87" t="s">
        <v>49</v>
      </c>
      <c r="H13" s="89">
        <v>11650166</v>
      </c>
      <c r="I13" s="89">
        <v>4180000</v>
      </c>
      <c r="J13" s="90">
        <f t="shared" si="0"/>
        <v>0.35879317084408924</v>
      </c>
      <c r="K13" s="91"/>
    </row>
    <row r="14" spans="1:11" s="92" customFormat="1" ht="80.099999999999994" customHeight="1" x14ac:dyDescent="0.25">
      <c r="A14" s="84"/>
      <c r="B14" s="85" t="s">
        <v>69</v>
      </c>
      <c r="C14" s="145" t="s">
        <v>274</v>
      </c>
      <c r="D14" s="86">
        <v>45383</v>
      </c>
      <c r="E14" s="118" t="s">
        <v>57</v>
      </c>
      <c r="F14" s="119">
        <v>7010401022916</v>
      </c>
      <c r="G14" s="87" t="s">
        <v>49</v>
      </c>
      <c r="H14" s="89">
        <v>1378505</v>
      </c>
      <c r="I14" s="89">
        <v>1301520</v>
      </c>
      <c r="J14" s="90">
        <f t="shared" si="0"/>
        <v>0.94415326748905515</v>
      </c>
      <c r="K14" s="91"/>
    </row>
    <row r="15" spans="1:11" s="92" customFormat="1" ht="80.099999999999994" customHeight="1" x14ac:dyDescent="0.25">
      <c r="A15" s="84"/>
      <c r="B15" s="85" t="s">
        <v>70</v>
      </c>
      <c r="C15" s="145" t="s">
        <v>274</v>
      </c>
      <c r="D15" s="86">
        <v>45383</v>
      </c>
      <c r="E15" s="87" t="s">
        <v>138</v>
      </c>
      <c r="F15" s="88">
        <v>9011101059288</v>
      </c>
      <c r="G15" s="87" t="s">
        <v>49</v>
      </c>
      <c r="H15" s="89">
        <v>5178937</v>
      </c>
      <c r="I15" s="89">
        <v>3853129</v>
      </c>
      <c r="J15" s="90">
        <f t="shared" si="0"/>
        <v>0.74399997528450335</v>
      </c>
      <c r="K15" s="91"/>
    </row>
    <row r="16" spans="1:11" s="92" customFormat="1" ht="80.099999999999994" customHeight="1" x14ac:dyDescent="0.25">
      <c r="A16" s="84"/>
      <c r="B16" s="85" t="s">
        <v>71</v>
      </c>
      <c r="C16" s="145" t="s">
        <v>274</v>
      </c>
      <c r="D16" s="86">
        <v>45383</v>
      </c>
      <c r="E16" s="87" t="s">
        <v>127</v>
      </c>
      <c r="F16" s="88">
        <v>7010001064648</v>
      </c>
      <c r="G16" s="87" t="s">
        <v>49</v>
      </c>
      <c r="H16" s="89">
        <v>5060880</v>
      </c>
      <c r="I16" s="89">
        <v>4950000</v>
      </c>
      <c r="J16" s="90">
        <f t="shared" si="0"/>
        <v>0.97809076682316121</v>
      </c>
      <c r="K16" s="91"/>
    </row>
    <row r="17" spans="1:11" s="92" customFormat="1" ht="80.099999999999994" customHeight="1" x14ac:dyDescent="0.25">
      <c r="A17" s="84"/>
      <c r="B17" s="85" t="s">
        <v>72</v>
      </c>
      <c r="C17" s="145" t="s">
        <v>274</v>
      </c>
      <c r="D17" s="86">
        <v>45383</v>
      </c>
      <c r="E17" s="87" t="s">
        <v>139</v>
      </c>
      <c r="F17" s="88">
        <v>8013401001509</v>
      </c>
      <c r="G17" s="87" t="s">
        <v>49</v>
      </c>
      <c r="H17" s="89">
        <v>5357000</v>
      </c>
      <c r="I17" s="89">
        <v>4994000</v>
      </c>
      <c r="J17" s="90">
        <f t="shared" si="0"/>
        <v>0.93223819301848054</v>
      </c>
      <c r="K17" s="91"/>
    </row>
    <row r="18" spans="1:11" s="92" customFormat="1" ht="80.099999999999994" customHeight="1" x14ac:dyDescent="0.25">
      <c r="A18" s="84"/>
      <c r="B18" s="85" t="s">
        <v>73</v>
      </c>
      <c r="C18" s="145" t="s">
        <v>274</v>
      </c>
      <c r="D18" s="86">
        <v>45383</v>
      </c>
      <c r="E18" s="87" t="s">
        <v>127</v>
      </c>
      <c r="F18" s="88">
        <v>7010001064648</v>
      </c>
      <c r="G18" s="87" t="s">
        <v>49</v>
      </c>
      <c r="H18" s="89">
        <v>4958811</v>
      </c>
      <c r="I18" s="89">
        <v>4950000</v>
      </c>
      <c r="J18" s="90">
        <f t="shared" si="0"/>
        <v>0.9982231627702689</v>
      </c>
      <c r="K18" s="91"/>
    </row>
    <row r="19" spans="1:11" s="92" customFormat="1" ht="80.099999999999994" customHeight="1" x14ac:dyDescent="0.25">
      <c r="A19" s="84"/>
      <c r="B19" s="85" t="s">
        <v>74</v>
      </c>
      <c r="C19" s="145" t="s">
        <v>274</v>
      </c>
      <c r="D19" s="86">
        <v>45383</v>
      </c>
      <c r="E19" s="87" t="s">
        <v>140</v>
      </c>
      <c r="F19" s="88">
        <v>2010005024735</v>
      </c>
      <c r="G19" s="87" t="s">
        <v>49</v>
      </c>
      <c r="H19" s="89">
        <v>17292000</v>
      </c>
      <c r="I19" s="89">
        <v>14986400</v>
      </c>
      <c r="J19" s="90">
        <f t="shared" si="0"/>
        <v>0.8666666666666667</v>
      </c>
      <c r="K19" s="91"/>
    </row>
    <row r="20" spans="1:11" s="92" customFormat="1" ht="80.099999999999994" customHeight="1" x14ac:dyDescent="0.25">
      <c r="A20" s="84"/>
      <c r="B20" s="85" t="s">
        <v>48</v>
      </c>
      <c r="C20" s="145" t="s">
        <v>274</v>
      </c>
      <c r="D20" s="86">
        <v>45383</v>
      </c>
      <c r="E20" s="87" t="s">
        <v>50</v>
      </c>
      <c r="F20" s="88">
        <v>3180001073041</v>
      </c>
      <c r="G20" s="87" t="s">
        <v>49</v>
      </c>
      <c r="H20" s="89">
        <v>14643200</v>
      </c>
      <c r="I20" s="89">
        <v>14485900</v>
      </c>
      <c r="J20" s="90">
        <f t="shared" si="0"/>
        <v>0.9892578125</v>
      </c>
      <c r="K20" s="91"/>
    </row>
    <row r="21" spans="1:11" s="92" customFormat="1" ht="80.099999999999994" customHeight="1" x14ac:dyDescent="0.25">
      <c r="A21" s="84"/>
      <c r="B21" s="85" t="s">
        <v>75</v>
      </c>
      <c r="C21" s="145" t="s">
        <v>274</v>
      </c>
      <c r="D21" s="86">
        <v>45383</v>
      </c>
      <c r="E21" s="87" t="s">
        <v>141</v>
      </c>
      <c r="F21" s="88">
        <v>2020001048423</v>
      </c>
      <c r="G21" s="87" t="s">
        <v>49</v>
      </c>
      <c r="H21" s="89">
        <v>6163080</v>
      </c>
      <c r="I21" s="89">
        <v>5940000</v>
      </c>
      <c r="J21" s="90">
        <f t="shared" si="0"/>
        <v>0.9638038123795245</v>
      </c>
      <c r="K21" s="91"/>
    </row>
    <row r="22" spans="1:11" s="92" customFormat="1" ht="80.099999999999994" customHeight="1" x14ac:dyDescent="0.25">
      <c r="A22" s="84"/>
      <c r="B22" s="85" t="s">
        <v>76</v>
      </c>
      <c r="C22" s="145" t="s">
        <v>274</v>
      </c>
      <c r="D22" s="86">
        <v>45383</v>
      </c>
      <c r="E22" s="87" t="s">
        <v>142</v>
      </c>
      <c r="F22" s="88">
        <v>4011101006162</v>
      </c>
      <c r="G22" s="87" t="s">
        <v>49</v>
      </c>
      <c r="H22" s="89">
        <v>161058999</v>
      </c>
      <c r="I22" s="89">
        <v>38476472</v>
      </c>
      <c r="J22" s="90">
        <f t="shared" si="0"/>
        <v>0.23889675360518042</v>
      </c>
      <c r="K22" s="91"/>
    </row>
    <row r="23" spans="1:11" s="92" customFormat="1" ht="80.099999999999994" customHeight="1" x14ac:dyDescent="0.25">
      <c r="A23" s="84"/>
      <c r="B23" s="85" t="s">
        <v>77</v>
      </c>
      <c r="C23" s="145" t="s">
        <v>274</v>
      </c>
      <c r="D23" s="86">
        <v>45383</v>
      </c>
      <c r="E23" s="87" t="s">
        <v>143</v>
      </c>
      <c r="F23" s="88">
        <v>1010401002808</v>
      </c>
      <c r="G23" s="87" t="s">
        <v>49</v>
      </c>
      <c r="H23" s="89">
        <v>9300304</v>
      </c>
      <c r="I23" s="89">
        <v>9284000</v>
      </c>
      <c r="J23" s="90">
        <f t="shared" si="0"/>
        <v>0.99824693902478889</v>
      </c>
      <c r="K23" s="91"/>
    </row>
    <row r="24" spans="1:11" s="92" customFormat="1" ht="80.099999999999994" customHeight="1" x14ac:dyDescent="0.25">
      <c r="A24" s="84"/>
      <c r="B24" s="85" t="s">
        <v>78</v>
      </c>
      <c r="C24" s="145" t="s">
        <v>274</v>
      </c>
      <c r="D24" s="86">
        <v>45383</v>
      </c>
      <c r="E24" s="87" t="s">
        <v>133</v>
      </c>
      <c r="F24" s="88">
        <v>9011101025819</v>
      </c>
      <c r="G24" s="87" t="s">
        <v>49</v>
      </c>
      <c r="H24" s="89">
        <v>11787930</v>
      </c>
      <c r="I24" s="89">
        <v>8128058</v>
      </c>
      <c r="J24" s="90">
        <f t="shared" si="0"/>
        <v>0.68952377559079503</v>
      </c>
      <c r="K24" s="91"/>
    </row>
    <row r="25" spans="1:11" s="92" customFormat="1" ht="80.099999999999994" customHeight="1" x14ac:dyDescent="0.25">
      <c r="A25" s="84"/>
      <c r="B25" s="85" t="s">
        <v>79</v>
      </c>
      <c r="C25" s="145" t="s">
        <v>274</v>
      </c>
      <c r="D25" s="86">
        <v>45383</v>
      </c>
      <c r="E25" s="87" t="s">
        <v>144</v>
      </c>
      <c r="F25" s="88">
        <v>3010701025696</v>
      </c>
      <c r="G25" s="87" t="s">
        <v>49</v>
      </c>
      <c r="H25" s="89">
        <v>12074682</v>
      </c>
      <c r="I25" s="89">
        <v>9658028</v>
      </c>
      <c r="J25" s="90">
        <f t="shared" si="0"/>
        <v>0.79985775194742192</v>
      </c>
      <c r="K25" s="91"/>
    </row>
    <row r="26" spans="1:11" s="92" customFormat="1" ht="80.099999999999994" customHeight="1" x14ac:dyDescent="0.25">
      <c r="A26" s="84"/>
      <c r="B26" s="85" t="s">
        <v>80</v>
      </c>
      <c r="C26" s="145" t="s">
        <v>274</v>
      </c>
      <c r="D26" s="86">
        <v>45383</v>
      </c>
      <c r="E26" s="87" t="s">
        <v>145</v>
      </c>
      <c r="F26" s="88">
        <v>3010001040339</v>
      </c>
      <c r="G26" s="87" t="s">
        <v>49</v>
      </c>
      <c r="H26" s="89">
        <v>9360054</v>
      </c>
      <c r="I26" s="89">
        <v>9350000</v>
      </c>
      <c r="J26" s="90">
        <f t="shared" si="0"/>
        <v>0.9989258608978111</v>
      </c>
      <c r="K26" s="91"/>
    </row>
    <row r="27" spans="1:11" s="92" customFormat="1" ht="80.099999999999994" customHeight="1" x14ac:dyDescent="0.25">
      <c r="A27" s="84"/>
      <c r="B27" s="85" t="s">
        <v>81</v>
      </c>
      <c r="C27" s="145" t="s">
        <v>274</v>
      </c>
      <c r="D27" s="86">
        <v>45383</v>
      </c>
      <c r="E27" s="87" t="s">
        <v>146</v>
      </c>
      <c r="F27" s="88">
        <v>2020001043507</v>
      </c>
      <c r="G27" s="87" t="s">
        <v>49</v>
      </c>
      <c r="H27" s="89">
        <v>56515033</v>
      </c>
      <c r="I27" s="89">
        <v>55000000</v>
      </c>
      <c r="J27" s="90">
        <f t="shared" si="0"/>
        <v>0.97319238935948249</v>
      </c>
      <c r="K27" s="91"/>
    </row>
    <row r="28" spans="1:11" s="92" customFormat="1" ht="80.099999999999994" customHeight="1" x14ac:dyDescent="0.25">
      <c r="A28" s="84"/>
      <c r="B28" s="85" t="s">
        <v>82</v>
      </c>
      <c r="C28" s="145" t="s">
        <v>274</v>
      </c>
      <c r="D28" s="86">
        <v>45383</v>
      </c>
      <c r="E28" s="87" t="s">
        <v>147</v>
      </c>
      <c r="F28" s="88">
        <v>2010001033161</v>
      </c>
      <c r="G28" s="87" t="s">
        <v>49</v>
      </c>
      <c r="H28" s="89">
        <v>14230464</v>
      </c>
      <c r="I28" s="89">
        <v>13527022</v>
      </c>
      <c r="J28" s="90">
        <f t="shared" si="0"/>
        <v>0.95056788028837291</v>
      </c>
      <c r="K28" s="91"/>
    </row>
    <row r="29" spans="1:11" s="92" customFormat="1" ht="80.099999999999994" customHeight="1" x14ac:dyDescent="0.25">
      <c r="A29" s="84"/>
      <c r="B29" s="85" t="s">
        <v>83</v>
      </c>
      <c r="C29" s="145" t="s">
        <v>274</v>
      </c>
      <c r="D29" s="86">
        <v>45383</v>
      </c>
      <c r="E29" s="87" t="s">
        <v>148</v>
      </c>
      <c r="F29" s="88">
        <v>1010001110829</v>
      </c>
      <c r="G29" s="87" t="s">
        <v>49</v>
      </c>
      <c r="H29" s="89">
        <v>112562175</v>
      </c>
      <c r="I29" s="89">
        <v>107800000</v>
      </c>
      <c r="J29" s="90">
        <f t="shared" si="0"/>
        <v>0.95769293725889715</v>
      </c>
      <c r="K29" s="91"/>
    </row>
    <row r="30" spans="1:11" s="92" customFormat="1" ht="80.099999999999994" customHeight="1" x14ac:dyDescent="0.25">
      <c r="A30" s="84"/>
      <c r="B30" s="85" t="s">
        <v>84</v>
      </c>
      <c r="C30" s="145" t="s">
        <v>274</v>
      </c>
      <c r="D30" s="86">
        <v>45383</v>
      </c>
      <c r="E30" s="87" t="s">
        <v>149</v>
      </c>
      <c r="F30" s="88">
        <v>9011101054264</v>
      </c>
      <c r="G30" s="87" t="s">
        <v>49</v>
      </c>
      <c r="H30" s="89">
        <v>55482900</v>
      </c>
      <c r="I30" s="89">
        <v>41940800</v>
      </c>
      <c r="J30" s="90">
        <f t="shared" si="0"/>
        <v>0.75592299609429214</v>
      </c>
      <c r="K30" s="91"/>
    </row>
    <row r="31" spans="1:11" s="92" customFormat="1" ht="80.099999999999994" customHeight="1" x14ac:dyDescent="0.25">
      <c r="A31" s="84"/>
      <c r="B31" s="85" t="s">
        <v>85</v>
      </c>
      <c r="C31" s="145" t="s">
        <v>274</v>
      </c>
      <c r="D31" s="86">
        <v>45383</v>
      </c>
      <c r="E31" s="87" t="s">
        <v>150</v>
      </c>
      <c r="F31" s="88">
        <v>6010005012249</v>
      </c>
      <c r="G31" s="87" t="s">
        <v>49</v>
      </c>
      <c r="H31" s="89">
        <v>82831180</v>
      </c>
      <c r="I31" s="89">
        <v>79200000</v>
      </c>
      <c r="J31" s="90">
        <f t="shared" si="0"/>
        <v>0.95616167728142953</v>
      </c>
      <c r="K31" s="91"/>
    </row>
    <row r="32" spans="1:11" s="92" customFormat="1" ht="80.099999999999994" customHeight="1" x14ac:dyDescent="0.25">
      <c r="A32" s="84"/>
      <c r="B32" s="85" t="s">
        <v>86</v>
      </c>
      <c r="C32" s="145" t="s">
        <v>274</v>
      </c>
      <c r="D32" s="86">
        <v>45383</v>
      </c>
      <c r="E32" s="87" t="s">
        <v>151</v>
      </c>
      <c r="F32" s="88">
        <v>7010401053829</v>
      </c>
      <c r="G32" s="87" t="s">
        <v>49</v>
      </c>
      <c r="H32" s="89">
        <v>19490809</v>
      </c>
      <c r="I32" s="89">
        <v>19250000</v>
      </c>
      <c r="J32" s="90">
        <f t="shared" si="0"/>
        <v>0.9876449971881619</v>
      </c>
      <c r="K32" s="91"/>
    </row>
    <row r="33" spans="1:11" s="92" customFormat="1" ht="80.099999999999994" customHeight="1" x14ac:dyDescent="0.25">
      <c r="A33" s="84"/>
      <c r="B33" s="85" t="s">
        <v>87</v>
      </c>
      <c r="C33" s="145" t="s">
        <v>274</v>
      </c>
      <c r="D33" s="86">
        <v>45383</v>
      </c>
      <c r="E33" s="87" t="s">
        <v>131</v>
      </c>
      <c r="F33" s="88">
        <v>4010001008772</v>
      </c>
      <c r="G33" s="87" t="s">
        <v>49</v>
      </c>
      <c r="H33" s="89">
        <v>62684682</v>
      </c>
      <c r="I33" s="89">
        <v>59840000</v>
      </c>
      <c r="J33" s="90">
        <f t="shared" si="0"/>
        <v>0.95461918431683201</v>
      </c>
      <c r="K33" s="91"/>
    </row>
    <row r="34" spans="1:11" s="92" customFormat="1" ht="80.099999999999994" customHeight="1" x14ac:dyDescent="0.25">
      <c r="A34" s="84"/>
      <c r="B34" s="85" t="s">
        <v>88</v>
      </c>
      <c r="C34" s="145" t="s">
        <v>274</v>
      </c>
      <c r="D34" s="86">
        <v>45383</v>
      </c>
      <c r="E34" s="87" t="s">
        <v>152</v>
      </c>
      <c r="F34" s="88">
        <v>4430001036319</v>
      </c>
      <c r="G34" s="87" t="s">
        <v>49</v>
      </c>
      <c r="H34" s="89">
        <v>12234406</v>
      </c>
      <c r="I34" s="89">
        <v>9040911</v>
      </c>
      <c r="J34" s="90">
        <f t="shared" si="0"/>
        <v>0.73897425015975438</v>
      </c>
      <c r="K34" s="91"/>
    </row>
    <row r="35" spans="1:11" s="92" customFormat="1" ht="80.099999999999994" customHeight="1" x14ac:dyDescent="0.25">
      <c r="A35" s="84"/>
      <c r="B35" s="85" t="s">
        <v>89</v>
      </c>
      <c r="C35" s="145" t="s">
        <v>274</v>
      </c>
      <c r="D35" s="86">
        <v>45383</v>
      </c>
      <c r="E35" s="87" t="s">
        <v>153</v>
      </c>
      <c r="F35" s="88">
        <v>3220001000949</v>
      </c>
      <c r="G35" s="87" t="s">
        <v>8</v>
      </c>
      <c r="H35" s="89">
        <v>178907987</v>
      </c>
      <c r="I35" s="89">
        <v>178239600</v>
      </c>
      <c r="J35" s="90">
        <f t="shared" si="0"/>
        <v>0.99626407400134687</v>
      </c>
      <c r="K35" s="91"/>
    </row>
    <row r="36" spans="1:11" s="92" customFormat="1" ht="80.099999999999994" customHeight="1" x14ac:dyDescent="0.25">
      <c r="A36" s="84"/>
      <c r="B36" s="85" t="s">
        <v>90</v>
      </c>
      <c r="C36" s="145" t="s">
        <v>274</v>
      </c>
      <c r="D36" s="86">
        <v>45383</v>
      </c>
      <c r="E36" s="87" t="s">
        <v>154</v>
      </c>
      <c r="F36" s="88">
        <v>8010501050089</v>
      </c>
      <c r="G36" s="87" t="s">
        <v>49</v>
      </c>
      <c r="H36" s="89">
        <v>214038000</v>
      </c>
      <c r="I36" s="89">
        <v>207900000</v>
      </c>
      <c r="J36" s="90">
        <f t="shared" si="0"/>
        <v>0.97132284921369105</v>
      </c>
      <c r="K36" s="91"/>
    </row>
    <row r="37" spans="1:11" s="92" customFormat="1" ht="80.099999999999994" customHeight="1" x14ac:dyDescent="0.25">
      <c r="A37" s="84"/>
      <c r="B37" s="85" t="s">
        <v>91</v>
      </c>
      <c r="C37" s="145" t="s">
        <v>274</v>
      </c>
      <c r="D37" s="86">
        <v>45383</v>
      </c>
      <c r="E37" s="87" t="s">
        <v>127</v>
      </c>
      <c r="F37" s="88">
        <v>7010001064648</v>
      </c>
      <c r="G37" s="87" t="s">
        <v>49</v>
      </c>
      <c r="H37" s="89">
        <v>5841000</v>
      </c>
      <c r="I37" s="89">
        <v>5159000</v>
      </c>
      <c r="J37" s="90">
        <f t="shared" si="0"/>
        <v>0.8832391713747646</v>
      </c>
      <c r="K37" s="91"/>
    </row>
    <row r="38" spans="1:11" s="92" customFormat="1" ht="80.099999999999994" customHeight="1" x14ac:dyDescent="0.25">
      <c r="A38" s="84"/>
      <c r="B38" s="85" t="s">
        <v>92</v>
      </c>
      <c r="C38" s="145" t="s">
        <v>274</v>
      </c>
      <c r="D38" s="86">
        <v>45383</v>
      </c>
      <c r="E38" s="87" t="s">
        <v>155</v>
      </c>
      <c r="F38" s="88">
        <v>9010401065789</v>
      </c>
      <c r="G38" s="87" t="s">
        <v>49</v>
      </c>
      <c r="H38" s="89">
        <v>62842787</v>
      </c>
      <c r="I38" s="89">
        <v>62532921</v>
      </c>
      <c r="J38" s="90">
        <f t="shared" si="0"/>
        <v>0.99506918749481943</v>
      </c>
      <c r="K38" s="91"/>
    </row>
    <row r="39" spans="1:11" s="92" customFormat="1" ht="80.099999999999994" customHeight="1" x14ac:dyDescent="0.25">
      <c r="A39" s="84"/>
      <c r="B39" s="85" t="s">
        <v>93</v>
      </c>
      <c r="C39" s="145" t="s">
        <v>274</v>
      </c>
      <c r="D39" s="86">
        <v>45383</v>
      </c>
      <c r="E39" s="87" t="s">
        <v>156</v>
      </c>
      <c r="F39" s="88">
        <v>8010001073540</v>
      </c>
      <c r="G39" s="87" t="s">
        <v>49</v>
      </c>
      <c r="H39" s="89">
        <v>103131289</v>
      </c>
      <c r="I39" s="89">
        <v>102957276</v>
      </c>
      <c r="J39" s="90">
        <f t="shared" si="0"/>
        <v>0.99831270411058282</v>
      </c>
      <c r="K39" s="91"/>
    </row>
    <row r="40" spans="1:11" s="92" customFormat="1" ht="80.099999999999994" customHeight="1" x14ac:dyDescent="0.25">
      <c r="A40" s="84"/>
      <c r="B40" s="85" t="s">
        <v>94</v>
      </c>
      <c r="C40" s="145" t="s">
        <v>274</v>
      </c>
      <c r="D40" s="86">
        <v>45383</v>
      </c>
      <c r="E40" s="87" t="s">
        <v>157</v>
      </c>
      <c r="F40" s="88">
        <v>2010405010707</v>
      </c>
      <c r="G40" s="87" t="s">
        <v>49</v>
      </c>
      <c r="H40" s="89">
        <v>88398248</v>
      </c>
      <c r="I40" s="89">
        <v>88249088</v>
      </c>
      <c r="J40" s="90">
        <f t="shared" si="0"/>
        <v>0.998312636241388</v>
      </c>
      <c r="K40" s="91"/>
    </row>
    <row r="41" spans="1:11" s="92" customFormat="1" ht="80.099999999999994" customHeight="1" x14ac:dyDescent="0.25">
      <c r="A41" s="84"/>
      <c r="B41" s="85" t="s">
        <v>95</v>
      </c>
      <c r="C41" s="145" t="s">
        <v>274</v>
      </c>
      <c r="D41" s="86">
        <v>45383</v>
      </c>
      <c r="E41" s="87" t="s">
        <v>158</v>
      </c>
      <c r="F41" s="88">
        <v>4010805001956</v>
      </c>
      <c r="G41" s="87" t="s">
        <v>49</v>
      </c>
      <c r="H41" s="89">
        <v>25500679</v>
      </c>
      <c r="I41" s="89">
        <v>25410000</v>
      </c>
      <c r="J41" s="90">
        <f t="shared" si="0"/>
        <v>0.99644405547005244</v>
      </c>
      <c r="K41" s="91"/>
    </row>
    <row r="42" spans="1:11" s="92" customFormat="1" ht="80.099999999999994" customHeight="1" x14ac:dyDescent="0.25">
      <c r="A42" s="84"/>
      <c r="B42" s="85" t="s">
        <v>96</v>
      </c>
      <c r="C42" s="145" t="s">
        <v>274</v>
      </c>
      <c r="D42" s="86">
        <v>45383</v>
      </c>
      <c r="E42" s="87" t="s">
        <v>128</v>
      </c>
      <c r="F42" s="88">
        <v>6010601062093</v>
      </c>
      <c r="G42" s="87" t="s">
        <v>8</v>
      </c>
      <c r="H42" s="89">
        <v>446711760</v>
      </c>
      <c r="I42" s="89">
        <v>442668600</v>
      </c>
      <c r="J42" s="90">
        <f t="shared" si="0"/>
        <v>0.99094906299310326</v>
      </c>
      <c r="K42" s="91"/>
    </row>
    <row r="43" spans="1:11" s="92" customFormat="1" ht="80.099999999999994" customHeight="1" x14ac:dyDescent="0.25">
      <c r="A43" s="84"/>
      <c r="B43" s="85" t="s">
        <v>97</v>
      </c>
      <c r="C43" s="145" t="s">
        <v>274</v>
      </c>
      <c r="D43" s="86">
        <v>45383</v>
      </c>
      <c r="E43" s="87" t="s">
        <v>128</v>
      </c>
      <c r="F43" s="88">
        <v>6010601062093</v>
      </c>
      <c r="G43" s="87" t="s">
        <v>8</v>
      </c>
      <c r="H43" s="89">
        <v>625590090</v>
      </c>
      <c r="I43" s="89">
        <v>622653680</v>
      </c>
      <c r="J43" s="90">
        <f t="shared" si="0"/>
        <v>0.9953061756461008</v>
      </c>
      <c r="K43" s="91"/>
    </row>
    <row r="44" spans="1:11" s="92" customFormat="1" ht="80.099999999999994" customHeight="1" x14ac:dyDescent="0.25">
      <c r="A44" s="84"/>
      <c r="B44" s="85" t="s">
        <v>98</v>
      </c>
      <c r="C44" s="145" t="s">
        <v>274</v>
      </c>
      <c r="D44" s="86">
        <v>45383</v>
      </c>
      <c r="E44" s="87" t="s">
        <v>127</v>
      </c>
      <c r="F44" s="88">
        <v>7010001064648</v>
      </c>
      <c r="G44" s="87" t="s">
        <v>49</v>
      </c>
      <c r="H44" s="89">
        <v>7401240</v>
      </c>
      <c r="I44" s="89">
        <v>6820000</v>
      </c>
      <c r="J44" s="90">
        <f t="shared" si="0"/>
        <v>0.92146721360204509</v>
      </c>
      <c r="K44" s="91"/>
    </row>
    <row r="45" spans="1:11" s="92" customFormat="1" ht="80.099999999999994" customHeight="1" x14ac:dyDescent="0.25">
      <c r="A45" s="84"/>
      <c r="B45" s="85" t="s">
        <v>99</v>
      </c>
      <c r="C45" s="145" t="s">
        <v>274</v>
      </c>
      <c r="D45" s="86">
        <v>45383</v>
      </c>
      <c r="E45" s="87" t="s">
        <v>159</v>
      </c>
      <c r="F45" s="88">
        <v>2010001217111</v>
      </c>
      <c r="G45" s="87" t="s">
        <v>49</v>
      </c>
      <c r="H45" s="89">
        <v>9890769</v>
      </c>
      <c r="I45" s="89">
        <v>6719240</v>
      </c>
      <c r="J45" s="90">
        <f t="shared" si="0"/>
        <v>0.67934454843703251</v>
      </c>
      <c r="K45" s="91"/>
    </row>
    <row r="46" spans="1:11" s="92" customFormat="1" ht="80.099999999999994" customHeight="1" x14ac:dyDescent="0.25">
      <c r="A46" s="84"/>
      <c r="B46" s="85" t="s">
        <v>100</v>
      </c>
      <c r="C46" s="145" t="s">
        <v>274</v>
      </c>
      <c r="D46" s="86">
        <v>45383</v>
      </c>
      <c r="E46" s="87" t="s">
        <v>160</v>
      </c>
      <c r="F46" s="88">
        <v>5010001141993</v>
      </c>
      <c r="G46" s="87" t="s">
        <v>49</v>
      </c>
      <c r="H46" s="89">
        <v>7146934</v>
      </c>
      <c r="I46" s="89">
        <v>5800410</v>
      </c>
      <c r="J46" s="90">
        <f t="shared" si="0"/>
        <v>0.81159417450895732</v>
      </c>
      <c r="K46" s="91"/>
    </row>
    <row r="47" spans="1:11" s="92" customFormat="1" ht="80.099999999999994" customHeight="1" x14ac:dyDescent="0.25">
      <c r="A47" s="84"/>
      <c r="B47" s="85" t="s">
        <v>101</v>
      </c>
      <c r="C47" s="145" t="s">
        <v>274</v>
      </c>
      <c r="D47" s="86">
        <v>45383</v>
      </c>
      <c r="E47" s="118" t="s">
        <v>57</v>
      </c>
      <c r="F47" s="119">
        <v>7010401022916</v>
      </c>
      <c r="G47" s="87" t="s">
        <v>49</v>
      </c>
      <c r="H47" s="89">
        <v>14949889</v>
      </c>
      <c r="I47" s="89">
        <v>14786750</v>
      </c>
      <c r="J47" s="90">
        <f t="shared" si="0"/>
        <v>0.98908761128594336</v>
      </c>
      <c r="K47" s="91"/>
    </row>
    <row r="48" spans="1:11" s="92" customFormat="1" ht="80.099999999999994" customHeight="1" x14ac:dyDescent="0.25">
      <c r="A48" s="84"/>
      <c r="B48" s="85" t="s">
        <v>102</v>
      </c>
      <c r="C48" s="145" t="s">
        <v>274</v>
      </c>
      <c r="D48" s="86">
        <v>45383</v>
      </c>
      <c r="E48" s="118" t="s">
        <v>57</v>
      </c>
      <c r="F48" s="119">
        <v>7010401022916</v>
      </c>
      <c r="G48" s="87" t="s">
        <v>49</v>
      </c>
      <c r="H48" s="89">
        <v>112972130</v>
      </c>
      <c r="I48" s="89">
        <v>107800000</v>
      </c>
      <c r="J48" s="90">
        <f t="shared" si="0"/>
        <v>0.95421764642306028</v>
      </c>
      <c r="K48" s="91"/>
    </row>
    <row r="49" spans="1:11" s="92" customFormat="1" ht="80.099999999999994" customHeight="1" x14ac:dyDescent="0.25">
      <c r="A49" s="84"/>
      <c r="B49" s="85" t="s">
        <v>103</v>
      </c>
      <c r="C49" s="145" t="s">
        <v>274</v>
      </c>
      <c r="D49" s="86">
        <v>45383</v>
      </c>
      <c r="E49" s="118" t="s">
        <v>57</v>
      </c>
      <c r="F49" s="119">
        <v>7010401022916</v>
      </c>
      <c r="G49" s="87" t="s">
        <v>49</v>
      </c>
      <c r="H49" s="89">
        <v>103404907</v>
      </c>
      <c r="I49" s="89">
        <v>98450000</v>
      </c>
      <c r="J49" s="90">
        <f t="shared" si="0"/>
        <v>0.95208247709173033</v>
      </c>
      <c r="K49" s="91"/>
    </row>
    <row r="50" spans="1:11" s="92" customFormat="1" ht="80.099999999999994" customHeight="1" x14ac:dyDescent="0.25">
      <c r="A50" s="84"/>
      <c r="B50" s="85" t="s">
        <v>104</v>
      </c>
      <c r="C50" s="145" t="s">
        <v>274</v>
      </c>
      <c r="D50" s="86">
        <v>45383</v>
      </c>
      <c r="E50" s="118" t="s">
        <v>57</v>
      </c>
      <c r="F50" s="119">
        <v>7010401022916</v>
      </c>
      <c r="G50" s="87" t="s">
        <v>49</v>
      </c>
      <c r="H50" s="89">
        <v>71194674</v>
      </c>
      <c r="I50" s="89">
        <v>68090000</v>
      </c>
      <c r="J50" s="90">
        <f t="shared" si="0"/>
        <v>0.95639176604699394</v>
      </c>
      <c r="K50" s="91"/>
    </row>
    <row r="51" spans="1:11" s="92" customFormat="1" ht="80.099999999999994" customHeight="1" x14ac:dyDescent="0.25">
      <c r="A51" s="84"/>
      <c r="B51" s="85" t="s">
        <v>105</v>
      </c>
      <c r="C51" s="145" t="s">
        <v>274</v>
      </c>
      <c r="D51" s="86">
        <v>45383</v>
      </c>
      <c r="E51" s="118" t="s">
        <v>57</v>
      </c>
      <c r="F51" s="119">
        <v>7010401022916</v>
      </c>
      <c r="G51" s="87" t="s">
        <v>49</v>
      </c>
      <c r="H51" s="89">
        <v>17168564</v>
      </c>
      <c r="I51" s="89">
        <v>16170000</v>
      </c>
      <c r="J51" s="90">
        <f t="shared" si="0"/>
        <v>0.94183765165217082</v>
      </c>
      <c r="K51" s="91"/>
    </row>
    <row r="52" spans="1:11" s="92" customFormat="1" ht="80.099999999999994" customHeight="1" x14ac:dyDescent="0.25">
      <c r="A52" s="84"/>
      <c r="B52" s="85" t="s">
        <v>106</v>
      </c>
      <c r="C52" s="145" t="s">
        <v>274</v>
      </c>
      <c r="D52" s="86">
        <v>45383</v>
      </c>
      <c r="E52" s="87" t="s">
        <v>158</v>
      </c>
      <c r="F52" s="88">
        <v>4010805001956</v>
      </c>
      <c r="G52" s="87" t="s">
        <v>49</v>
      </c>
      <c r="H52" s="89">
        <v>9567649</v>
      </c>
      <c r="I52" s="89">
        <v>9493000</v>
      </c>
      <c r="J52" s="90">
        <f t="shared" si="0"/>
        <v>0.99219776979694807</v>
      </c>
      <c r="K52" s="91"/>
    </row>
    <row r="53" spans="1:11" s="92" customFormat="1" ht="80.099999999999994" customHeight="1" x14ac:dyDescent="0.25">
      <c r="A53" s="84"/>
      <c r="B53" s="85" t="s">
        <v>107</v>
      </c>
      <c r="C53" s="145" t="s">
        <v>274</v>
      </c>
      <c r="D53" s="86">
        <v>45383</v>
      </c>
      <c r="E53" s="87" t="s">
        <v>161</v>
      </c>
      <c r="F53" s="88">
        <v>3012401012867</v>
      </c>
      <c r="G53" s="87" t="s">
        <v>49</v>
      </c>
      <c r="H53" s="89">
        <v>9897891</v>
      </c>
      <c r="I53" s="89">
        <v>9680000</v>
      </c>
      <c r="J53" s="90">
        <f t="shared" si="0"/>
        <v>0.97798611845695205</v>
      </c>
      <c r="K53" s="91"/>
    </row>
    <row r="54" spans="1:11" s="92" customFormat="1" ht="80.099999999999994" customHeight="1" x14ac:dyDescent="0.25">
      <c r="A54" s="84"/>
      <c r="B54" s="85" t="s">
        <v>108</v>
      </c>
      <c r="C54" s="145" t="s">
        <v>274</v>
      </c>
      <c r="D54" s="86">
        <v>45383</v>
      </c>
      <c r="E54" s="118" t="s">
        <v>57</v>
      </c>
      <c r="F54" s="119">
        <v>7010401022916</v>
      </c>
      <c r="G54" s="87" t="s">
        <v>49</v>
      </c>
      <c r="H54" s="89">
        <v>18280174</v>
      </c>
      <c r="I54" s="89">
        <v>18260000</v>
      </c>
      <c r="J54" s="90">
        <f t="shared" si="0"/>
        <v>0.9988964000014442</v>
      </c>
      <c r="K54" s="91"/>
    </row>
    <row r="55" spans="1:11" s="92" customFormat="1" ht="80.099999999999994" customHeight="1" x14ac:dyDescent="0.25">
      <c r="A55" s="84"/>
      <c r="B55" s="85" t="s">
        <v>109</v>
      </c>
      <c r="C55" s="145" t="s">
        <v>274</v>
      </c>
      <c r="D55" s="86">
        <v>45383</v>
      </c>
      <c r="E55" s="87" t="s">
        <v>162</v>
      </c>
      <c r="F55" s="88">
        <v>1010405000254</v>
      </c>
      <c r="G55" s="87" t="s">
        <v>49</v>
      </c>
      <c r="H55" s="89">
        <v>41644894</v>
      </c>
      <c r="I55" s="89">
        <v>40700000</v>
      </c>
      <c r="J55" s="90">
        <f t="shared" si="0"/>
        <v>0.97731068783606456</v>
      </c>
      <c r="K55" s="91"/>
    </row>
    <row r="56" spans="1:11" s="92" customFormat="1" ht="80.099999999999994" customHeight="1" x14ac:dyDescent="0.25">
      <c r="A56" s="84"/>
      <c r="B56" s="85" t="s">
        <v>110</v>
      </c>
      <c r="C56" s="145" t="s">
        <v>274</v>
      </c>
      <c r="D56" s="86">
        <v>45383</v>
      </c>
      <c r="E56" s="87" t="s">
        <v>163</v>
      </c>
      <c r="F56" s="88">
        <v>5290001060118</v>
      </c>
      <c r="G56" s="87" t="s">
        <v>49</v>
      </c>
      <c r="H56" s="89">
        <v>7036084</v>
      </c>
      <c r="I56" s="89">
        <v>6506500</v>
      </c>
      <c r="J56" s="90">
        <f t="shared" ref="J56" si="1">IF(D56="","",I56/H56)</f>
        <v>0.92473313280512281</v>
      </c>
      <c r="K56" s="91"/>
    </row>
    <row r="57" spans="1:11" s="92" customFormat="1" ht="80.099999999999994" customHeight="1" x14ac:dyDescent="0.25">
      <c r="A57" s="84"/>
      <c r="B57" s="85" t="s">
        <v>111</v>
      </c>
      <c r="C57" s="145" t="s">
        <v>274</v>
      </c>
      <c r="D57" s="86">
        <v>45383</v>
      </c>
      <c r="E57" s="87" t="s">
        <v>141</v>
      </c>
      <c r="F57" s="88">
        <v>2020001048423</v>
      </c>
      <c r="G57" s="87" t="s">
        <v>49</v>
      </c>
      <c r="H57" s="89">
        <v>7167485</v>
      </c>
      <c r="I57" s="89">
        <v>6958512</v>
      </c>
      <c r="J57" s="90">
        <f t="shared" ref="J57:J106" si="2">IF(D57="","",I57/H57)</f>
        <v>0.9708443059176266</v>
      </c>
      <c r="K57" s="91"/>
    </row>
    <row r="58" spans="1:11" s="92" customFormat="1" ht="80.099999999999994" customHeight="1" x14ac:dyDescent="0.25">
      <c r="A58" s="84"/>
      <c r="B58" s="85" t="s">
        <v>112</v>
      </c>
      <c r="C58" s="145" t="s">
        <v>274</v>
      </c>
      <c r="D58" s="86">
        <v>45383</v>
      </c>
      <c r="E58" s="87" t="s">
        <v>141</v>
      </c>
      <c r="F58" s="88">
        <v>2020001048423</v>
      </c>
      <c r="G58" s="87" t="s">
        <v>49</v>
      </c>
      <c r="H58" s="89">
        <v>5063520</v>
      </c>
      <c r="I58" s="89">
        <v>5060000</v>
      </c>
      <c r="J58" s="90">
        <f t="shared" si="2"/>
        <v>0.99930483142161974</v>
      </c>
      <c r="K58" s="91"/>
    </row>
    <row r="59" spans="1:11" s="92" customFormat="1" ht="80.099999999999994" customHeight="1" x14ac:dyDescent="0.25">
      <c r="A59" s="84"/>
      <c r="B59" s="85" t="s">
        <v>113</v>
      </c>
      <c r="C59" s="145" t="s">
        <v>274</v>
      </c>
      <c r="D59" s="86">
        <v>45383</v>
      </c>
      <c r="E59" s="118" t="s">
        <v>57</v>
      </c>
      <c r="F59" s="119">
        <v>7010401022916</v>
      </c>
      <c r="G59" s="87" t="s">
        <v>49</v>
      </c>
      <c r="H59" s="89">
        <v>214772209</v>
      </c>
      <c r="I59" s="89">
        <v>214500000</v>
      </c>
      <c r="J59" s="90">
        <f t="shared" si="2"/>
        <v>0.99873256879338612</v>
      </c>
      <c r="K59" s="91"/>
    </row>
    <row r="60" spans="1:11" s="92" customFormat="1" ht="80.099999999999994" customHeight="1" x14ac:dyDescent="0.25">
      <c r="A60" s="84"/>
      <c r="B60" s="85" t="s">
        <v>114</v>
      </c>
      <c r="C60" s="145" t="s">
        <v>274</v>
      </c>
      <c r="D60" s="86">
        <v>45383</v>
      </c>
      <c r="E60" s="118" t="s">
        <v>57</v>
      </c>
      <c r="F60" s="119">
        <v>7010401022916</v>
      </c>
      <c r="G60" s="87" t="s">
        <v>49</v>
      </c>
      <c r="H60" s="89">
        <v>280126965</v>
      </c>
      <c r="I60" s="89">
        <v>275000000</v>
      </c>
      <c r="J60" s="90">
        <f t="shared" si="2"/>
        <v>0.98169770982240145</v>
      </c>
      <c r="K60" s="91"/>
    </row>
    <row r="61" spans="1:11" s="92" customFormat="1" ht="80.099999999999994" customHeight="1" x14ac:dyDescent="0.25">
      <c r="A61" s="84"/>
      <c r="B61" s="85" t="s">
        <v>115</v>
      </c>
      <c r="C61" s="145" t="s">
        <v>274</v>
      </c>
      <c r="D61" s="86">
        <v>45383</v>
      </c>
      <c r="E61" s="118" t="s">
        <v>57</v>
      </c>
      <c r="F61" s="119">
        <v>7010401022916</v>
      </c>
      <c r="G61" s="87" t="s">
        <v>49</v>
      </c>
      <c r="H61" s="89">
        <v>163318753</v>
      </c>
      <c r="I61" s="89">
        <v>159500000</v>
      </c>
      <c r="J61" s="90">
        <f t="shared" si="2"/>
        <v>0.97661779232419199</v>
      </c>
      <c r="K61" s="91"/>
    </row>
    <row r="62" spans="1:11" s="92" customFormat="1" ht="80.099999999999994" customHeight="1" x14ac:dyDescent="0.25">
      <c r="A62" s="84"/>
      <c r="B62" s="85" t="s">
        <v>116</v>
      </c>
      <c r="C62" s="145" t="s">
        <v>274</v>
      </c>
      <c r="D62" s="86">
        <v>45383</v>
      </c>
      <c r="E62" s="87" t="s">
        <v>128</v>
      </c>
      <c r="F62" s="88">
        <v>6010601062093</v>
      </c>
      <c r="G62" s="87" t="s">
        <v>49</v>
      </c>
      <c r="H62" s="89">
        <v>259455192</v>
      </c>
      <c r="I62" s="89">
        <v>253000000</v>
      </c>
      <c r="J62" s="90">
        <f t="shared" si="2"/>
        <v>0.97512020495623764</v>
      </c>
      <c r="K62" s="91"/>
    </row>
    <row r="63" spans="1:11" s="92" customFormat="1" ht="80.099999999999994" customHeight="1" x14ac:dyDescent="0.25">
      <c r="A63" s="84"/>
      <c r="B63" s="85" t="s">
        <v>117</v>
      </c>
      <c r="C63" s="145" t="s">
        <v>274</v>
      </c>
      <c r="D63" s="86">
        <v>45383</v>
      </c>
      <c r="E63" s="87" t="s">
        <v>131</v>
      </c>
      <c r="F63" s="88">
        <v>4010001008772</v>
      </c>
      <c r="G63" s="87" t="s">
        <v>49</v>
      </c>
      <c r="H63" s="89">
        <v>774811305</v>
      </c>
      <c r="I63" s="89">
        <v>748000000</v>
      </c>
      <c r="J63" s="90">
        <f t="shared" si="2"/>
        <v>0.96539634253271511</v>
      </c>
      <c r="K63" s="91"/>
    </row>
    <row r="64" spans="1:11" s="92" customFormat="1" ht="80.099999999999994" customHeight="1" x14ac:dyDescent="0.25">
      <c r="A64" s="84"/>
      <c r="B64" s="85" t="s">
        <v>118</v>
      </c>
      <c r="C64" s="145" t="s">
        <v>274</v>
      </c>
      <c r="D64" s="86">
        <v>45383</v>
      </c>
      <c r="E64" s="87" t="s">
        <v>128</v>
      </c>
      <c r="F64" s="88">
        <v>6010601062093</v>
      </c>
      <c r="G64" s="87" t="s">
        <v>49</v>
      </c>
      <c r="H64" s="89">
        <v>556525799</v>
      </c>
      <c r="I64" s="89">
        <v>539000000</v>
      </c>
      <c r="J64" s="90">
        <f t="shared" si="2"/>
        <v>0.96850855965439264</v>
      </c>
      <c r="K64" s="91"/>
    </row>
    <row r="65" spans="1:11" s="92" customFormat="1" ht="80.099999999999994" customHeight="1" x14ac:dyDescent="0.25">
      <c r="A65" s="84"/>
      <c r="B65" s="85" t="s">
        <v>119</v>
      </c>
      <c r="C65" s="145" t="s">
        <v>274</v>
      </c>
      <c r="D65" s="86">
        <v>45383</v>
      </c>
      <c r="E65" s="87" t="s">
        <v>128</v>
      </c>
      <c r="F65" s="88">
        <v>6010601062093</v>
      </c>
      <c r="G65" s="87" t="s">
        <v>49</v>
      </c>
      <c r="H65" s="89">
        <v>918108084</v>
      </c>
      <c r="I65" s="89">
        <v>880000000</v>
      </c>
      <c r="J65" s="90">
        <f t="shared" si="2"/>
        <v>0.95849281292244892</v>
      </c>
      <c r="K65" s="91"/>
    </row>
    <row r="66" spans="1:11" s="92" customFormat="1" ht="80.099999999999994" customHeight="1" x14ac:dyDescent="0.25">
      <c r="A66" s="84"/>
      <c r="B66" s="85" t="s">
        <v>120</v>
      </c>
      <c r="C66" s="145" t="s">
        <v>274</v>
      </c>
      <c r="D66" s="86">
        <v>45383</v>
      </c>
      <c r="E66" s="118" t="s">
        <v>57</v>
      </c>
      <c r="F66" s="119">
        <v>7010401022916</v>
      </c>
      <c r="G66" s="87" t="s">
        <v>49</v>
      </c>
      <c r="H66" s="89">
        <v>792684099</v>
      </c>
      <c r="I66" s="89">
        <v>786500000</v>
      </c>
      <c r="J66" s="90">
        <f t="shared" si="2"/>
        <v>0.99219853279786807</v>
      </c>
      <c r="K66" s="91"/>
    </row>
    <row r="67" spans="1:11" s="92" customFormat="1" ht="80.099999999999994" customHeight="1" x14ac:dyDescent="0.25">
      <c r="A67" s="84"/>
      <c r="B67" s="85" t="s">
        <v>121</v>
      </c>
      <c r="C67" s="145" t="s">
        <v>274</v>
      </c>
      <c r="D67" s="86">
        <v>45383</v>
      </c>
      <c r="E67" s="118" t="s">
        <v>57</v>
      </c>
      <c r="F67" s="119">
        <v>7010401022916</v>
      </c>
      <c r="G67" s="87" t="s">
        <v>49</v>
      </c>
      <c r="H67" s="89">
        <v>291204943</v>
      </c>
      <c r="I67" s="89">
        <v>286000000</v>
      </c>
      <c r="J67" s="90">
        <f t="shared" si="2"/>
        <v>0.98212618595557288</v>
      </c>
      <c r="K67" s="91"/>
    </row>
    <row r="68" spans="1:11" s="92" customFormat="1" ht="80.099999999999994" customHeight="1" x14ac:dyDescent="0.25">
      <c r="A68" s="84"/>
      <c r="B68" s="85" t="s">
        <v>122</v>
      </c>
      <c r="C68" s="145" t="s">
        <v>274</v>
      </c>
      <c r="D68" s="86">
        <v>45383</v>
      </c>
      <c r="E68" s="118" t="s">
        <v>57</v>
      </c>
      <c r="F68" s="119">
        <v>7010401022916</v>
      </c>
      <c r="G68" s="87" t="s">
        <v>49</v>
      </c>
      <c r="H68" s="89">
        <v>125942613</v>
      </c>
      <c r="I68" s="89">
        <v>124300000</v>
      </c>
      <c r="J68" s="90">
        <f t="shared" si="2"/>
        <v>0.98695744862781276</v>
      </c>
      <c r="K68" s="91"/>
    </row>
    <row r="69" spans="1:11" s="92" customFormat="1" ht="80.099999999999994" customHeight="1" x14ac:dyDescent="0.25">
      <c r="A69" s="84"/>
      <c r="B69" s="85" t="s">
        <v>123</v>
      </c>
      <c r="C69" s="145" t="s">
        <v>274</v>
      </c>
      <c r="D69" s="86">
        <v>45383</v>
      </c>
      <c r="E69" s="87" t="s">
        <v>131</v>
      </c>
      <c r="F69" s="88">
        <v>4010001008772</v>
      </c>
      <c r="G69" s="87" t="s">
        <v>49</v>
      </c>
      <c r="H69" s="89">
        <v>11471119</v>
      </c>
      <c r="I69" s="89">
        <v>11046200</v>
      </c>
      <c r="J69" s="90">
        <f t="shared" si="2"/>
        <v>0.96295749351044135</v>
      </c>
      <c r="K69" s="91"/>
    </row>
    <row r="70" spans="1:11" s="92" customFormat="1" ht="80.099999999999994" customHeight="1" x14ac:dyDescent="0.25">
      <c r="A70" s="84"/>
      <c r="B70" s="85" t="s">
        <v>124</v>
      </c>
      <c r="C70" s="145" t="s">
        <v>274</v>
      </c>
      <c r="D70" s="86">
        <v>45383</v>
      </c>
      <c r="E70" s="87" t="s">
        <v>130</v>
      </c>
      <c r="F70" s="88">
        <v>9010001070149</v>
      </c>
      <c r="G70" s="87" t="s">
        <v>49</v>
      </c>
      <c r="H70" s="89">
        <v>15317500</v>
      </c>
      <c r="I70" s="89">
        <v>9725100</v>
      </c>
      <c r="J70" s="90">
        <f t="shared" si="2"/>
        <v>0.63490125673249553</v>
      </c>
      <c r="K70" s="91"/>
    </row>
    <row r="71" spans="1:11" s="92" customFormat="1" ht="80.099999999999994" customHeight="1" x14ac:dyDescent="0.25">
      <c r="A71" s="84"/>
      <c r="B71" s="85" t="s">
        <v>125</v>
      </c>
      <c r="C71" s="145" t="s">
        <v>274</v>
      </c>
      <c r="D71" s="86">
        <v>45390</v>
      </c>
      <c r="E71" s="87" t="s">
        <v>128</v>
      </c>
      <c r="F71" s="88">
        <v>6010601062093</v>
      </c>
      <c r="G71" s="87" t="s">
        <v>49</v>
      </c>
      <c r="H71" s="89">
        <v>119680677</v>
      </c>
      <c r="I71" s="89">
        <v>115808000</v>
      </c>
      <c r="J71" s="90">
        <f t="shared" si="2"/>
        <v>0.9676415851156992</v>
      </c>
      <c r="K71" s="91"/>
    </row>
    <row r="72" spans="1:11" s="92" customFormat="1" ht="80.099999999999994" customHeight="1" x14ac:dyDescent="0.25">
      <c r="A72" s="84"/>
      <c r="B72" s="85" t="s">
        <v>126</v>
      </c>
      <c r="C72" s="145" t="s">
        <v>274</v>
      </c>
      <c r="D72" s="86">
        <v>45408</v>
      </c>
      <c r="E72" s="87" t="s">
        <v>129</v>
      </c>
      <c r="F72" s="88">
        <v>6010001030403</v>
      </c>
      <c r="G72" s="87" t="s">
        <v>49</v>
      </c>
      <c r="H72" s="89">
        <v>27361374</v>
      </c>
      <c r="I72" s="89">
        <v>27359000</v>
      </c>
      <c r="J72" s="90">
        <f t="shared" si="2"/>
        <v>0.99991323535141186</v>
      </c>
      <c r="K72" s="91"/>
    </row>
    <row r="73" spans="1:11" s="92" customFormat="1" ht="80.099999999999994" customHeight="1" x14ac:dyDescent="0.25">
      <c r="A73" s="84"/>
      <c r="B73" s="85" t="s">
        <v>213</v>
      </c>
      <c r="C73" s="145" t="s">
        <v>274</v>
      </c>
      <c r="D73" s="86">
        <v>45383</v>
      </c>
      <c r="E73" s="87" t="s">
        <v>248</v>
      </c>
      <c r="F73" s="88">
        <v>1010401002840</v>
      </c>
      <c r="G73" s="87" t="s">
        <v>49</v>
      </c>
      <c r="H73" s="89">
        <v>16148000</v>
      </c>
      <c r="I73" s="89">
        <v>16148000</v>
      </c>
      <c r="J73" s="90">
        <f t="shared" si="2"/>
        <v>1</v>
      </c>
      <c r="K73" s="91"/>
    </row>
    <row r="74" spans="1:11" s="92" customFormat="1" ht="80.099999999999994" customHeight="1" x14ac:dyDescent="0.25">
      <c r="A74" s="84"/>
      <c r="B74" s="85" t="s">
        <v>43</v>
      </c>
      <c r="C74" s="145" t="s">
        <v>274</v>
      </c>
      <c r="D74" s="86">
        <v>45383</v>
      </c>
      <c r="E74" s="87" t="s">
        <v>247</v>
      </c>
      <c r="F74" s="88">
        <v>7030002043491</v>
      </c>
      <c r="G74" s="87" t="s">
        <v>49</v>
      </c>
      <c r="H74" s="89">
        <v>2088130</v>
      </c>
      <c r="I74" s="89">
        <v>1939080</v>
      </c>
      <c r="J74" s="90">
        <f t="shared" si="2"/>
        <v>0.92862034451877995</v>
      </c>
      <c r="K74" s="91"/>
    </row>
    <row r="75" spans="1:11" s="92" customFormat="1" ht="80.099999999999994" customHeight="1" x14ac:dyDescent="0.25">
      <c r="A75" s="84"/>
      <c r="B75" s="85" t="s">
        <v>214</v>
      </c>
      <c r="C75" s="145" t="s">
        <v>274</v>
      </c>
      <c r="D75" s="86">
        <v>45383</v>
      </c>
      <c r="E75" s="87" t="s">
        <v>249</v>
      </c>
      <c r="F75" s="88">
        <v>3012301002860</v>
      </c>
      <c r="G75" s="87" t="s">
        <v>49</v>
      </c>
      <c r="H75" s="89">
        <v>2644290</v>
      </c>
      <c r="I75" s="89">
        <v>1673419</v>
      </c>
      <c r="J75" s="90">
        <f t="shared" si="2"/>
        <v>0.63284246432879898</v>
      </c>
      <c r="K75" s="91"/>
    </row>
    <row r="76" spans="1:11" s="92" customFormat="1" ht="80.099999999999994" customHeight="1" x14ac:dyDescent="0.25">
      <c r="A76" s="84"/>
      <c r="B76" s="85" t="s">
        <v>216</v>
      </c>
      <c r="C76" s="145" t="s">
        <v>274</v>
      </c>
      <c r="D76" s="86">
        <v>45383</v>
      </c>
      <c r="E76" s="87" t="s">
        <v>250</v>
      </c>
      <c r="F76" s="88">
        <v>1010801000923</v>
      </c>
      <c r="G76" s="87" t="s">
        <v>49</v>
      </c>
      <c r="H76" s="89">
        <v>3097600</v>
      </c>
      <c r="I76" s="89">
        <v>3080000</v>
      </c>
      <c r="J76" s="90">
        <f t="shared" si="2"/>
        <v>0.99431818181818177</v>
      </c>
      <c r="K76" s="91"/>
    </row>
    <row r="77" spans="1:11" s="92" customFormat="1" ht="80.099999999999994" customHeight="1" x14ac:dyDescent="0.25">
      <c r="A77" s="84"/>
      <c r="B77" s="85" t="s">
        <v>217</v>
      </c>
      <c r="C77" s="145" t="s">
        <v>274</v>
      </c>
      <c r="D77" s="86">
        <v>45383</v>
      </c>
      <c r="E77" s="87" t="s">
        <v>250</v>
      </c>
      <c r="F77" s="88">
        <v>1010801000923</v>
      </c>
      <c r="G77" s="87" t="s">
        <v>49</v>
      </c>
      <c r="H77" s="89">
        <v>3896200</v>
      </c>
      <c r="I77" s="89">
        <v>3872000</v>
      </c>
      <c r="J77" s="90">
        <f t="shared" si="2"/>
        <v>0.99378881987577639</v>
      </c>
      <c r="K77" s="91"/>
    </row>
    <row r="78" spans="1:11" s="92" customFormat="1" ht="80.099999999999994" customHeight="1" x14ac:dyDescent="0.25">
      <c r="A78" s="84"/>
      <c r="B78" s="85" t="s">
        <v>218</v>
      </c>
      <c r="C78" s="145" t="s">
        <v>274</v>
      </c>
      <c r="D78" s="86">
        <v>45383</v>
      </c>
      <c r="E78" s="87" t="s">
        <v>250</v>
      </c>
      <c r="F78" s="88">
        <v>1010801000923</v>
      </c>
      <c r="G78" s="87" t="s">
        <v>49</v>
      </c>
      <c r="H78" s="89">
        <v>3168000</v>
      </c>
      <c r="I78" s="89">
        <v>3148200</v>
      </c>
      <c r="J78" s="90">
        <f t="shared" si="2"/>
        <v>0.99375000000000002</v>
      </c>
      <c r="K78" s="91"/>
    </row>
    <row r="79" spans="1:11" s="92" customFormat="1" ht="80.099999999999994" customHeight="1" x14ac:dyDescent="0.25">
      <c r="A79" s="84"/>
      <c r="B79" s="85" t="s">
        <v>219</v>
      </c>
      <c r="C79" s="145" t="s">
        <v>274</v>
      </c>
      <c r="D79" s="86">
        <v>45383</v>
      </c>
      <c r="E79" s="87" t="s">
        <v>250</v>
      </c>
      <c r="F79" s="88">
        <v>1010801000923</v>
      </c>
      <c r="G79" s="87" t="s">
        <v>49</v>
      </c>
      <c r="H79" s="89">
        <v>17537300</v>
      </c>
      <c r="I79" s="89">
        <v>17419600</v>
      </c>
      <c r="J79" s="90">
        <f t="shared" si="2"/>
        <v>0.99328859060402686</v>
      </c>
      <c r="K79" s="91"/>
    </row>
    <row r="80" spans="1:11" s="92" customFormat="1" ht="80.099999999999994" customHeight="1" x14ac:dyDescent="0.25">
      <c r="A80" s="84"/>
      <c r="B80" s="85" t="s">
        <v>220</v>
      </c>
      <c r="C80" s="145" t="s">
        <v>274</v>
      </c>
      <c r="D80" s="86">
        <v>45383</v>
      </c>
      <c r="E80" s="87" t="s">
        <v>250</v>
      </c>
      <c r="F80" s="88">
        <v>1010801000923</v>
      </c>
      <c r="G80" s="87" t="s">
        <v>49</v>
      </c>
      <c r="H80" s="89">
        <v>2417800</v>
      </c>
      <c r="I80" s="89">
        <v>2402400</v>
      </c>
      <c r="J80" s="90">
        <f t="shared" si="2"/>
        <v>0.99363057324840764</v>
      </c>
      <c r="K80" s="91"/>
    </row>
    <row r="81" spans="1:11" s="92" customFormat="1" ht="80.099999999999994" customHeight="1" x14ac:dyDescent="0.25">
      <c r="A81" s="84"/>
      <c r="B81" s="85" t="s">
        <v>221</v>
      </c>
      <c r="C81" s="145" t="s">
        <v>274</v>
      </c>
      <c r="D81" s="86">
        <v>45383</v>
      </c>
      <c r="E81" s="87" t="s">
        <v>250</v>
      </c>
      <c r="F81" s="88">
        <v>1010801000923</v>
      </c>
      <c r="G81" s="87" t="s">
        <v>49</v>
      </c>
      <c r="H81" s="89">
        <v>9705300</v>
      </c>
      <c r="I81" s="89">
        <v>9649200</v>
      </c>
      <c r="J81" s="90">
        <f t="shared" si="2"/>
        <v>0.9942196531791907</v>
      </c>
      <c r="K81" s="91"/>
    </row>
    <row r="82" spans="1:11" s="92" customFormat="1" ht="80.099999999999994" customHeight="1" x14ac:dyDescent="0.25">
      <c r="A82" s="84"/>
      <c r="B82" s="85" t="s">
        <v>222</v>
      </c>
      <c r="C82" s="145" t="s">
        <v>274</v>
      </c>
      <c r="D82" s="86">
        <v>45383</v>
      </c>
      <c r="E82" s="87" t="s">
        <v>250</v>
      </c>
      <c r="F82" s="88">
        <v>1010801000923</v>
      </c>
      <c r="G82" s="87" t="s">
        <v>49</v>
      </c>
      <c r="H82" s="89">
        <v>28964100</v>
      </c>
      <c r="I82" s="89">
        <v>28820000</v>
      </c>
      <c r="J82" s="90">
        <f t="shared" si="2"/>
        <v>0.99502487562189057</v>
      </c>
      <c r="K82" s="91"/>
    </row>
    <row r="83" spans="1:11" s="92" customFormat="1" ht="80.099999999999994" customHeight="1" x14ac:dyDescent="0.25">
      <c r="A83" s="84"/>
      <c r="B83" s="85" t="s">
        <v>223</v>
      </c>
      <c r="C83" s="145" t="s">
        <v>274</v>
      </c>
      <c r="D83" s="86">
        <v>45383</v>
      </c>
      <c r="E83" s="87" t="s">
        <v>250</v>
      </c>
      <c r="F83" s="88">
        <v>1010801000923</v>
      </c>
      <c r="G83" s="87" t="s">
        <v>49</v>
      </c>
      <c r="H83" s="89">
        <v>3484800</v>
      </c>
      <c r="I83" s="89">
        <v>3465000</v>
      </c>
      <c r="J83" s="90">
        <f t="shared" si="2"/>
        <v>0.99431818181818177</v>
      </c>
      <c r="K83" s="91"/>
    </row>
    <row r="84" spans="1:11" s="92" customFormat="1" ht="80.099999999999994" customHeight="1" x14ac:dyDescent="0.25">
      <c r="A84" s="84"/>
      <c r="B84" s="85" t="s">
        <v>224</v>
      </c>
      <c r="C84" s="145" t="s">
        <v>274</v>
      </c>
      <c r="D84" s="86">
        <v>45383</v>
      </c>
      <c r="E84" s="87" t="s">
        <v>251</v>
      </c>
      <c r="F84" s="88">
        <v>2010001043103</v>
      </c>
      <c r="G84" s="87" t="s">
        <v>49</v>
      </c>
      <c r="H84" s="89">
        <v>18334800</v>
      </c>
      <c r="I84" s="89">
        <v>17991600</v>
      </c>
      <c r="J84" s="90">
        <f t="shared" si="2"/>
        <v>0.98128149748020155</v>
      </c>
      <c r="K84" s="91"/>
    </row>
    <row r="85" spans="1:11" s="92" customFormat="1" ht="80.099999999999994" customHeight="1" x14ac:dyDescent="0.25">
      <c r="A85" s="84"/>
      <c r="B85" s="85" t="s">
        <v>225</v>
      </c>
      <c r="C85" s="145" t="s">
        <v>274</v>
      </c>
      <c r="D85" s="86">
        <v>45383</v>
      </c>
      <c r="E85" s="87" t="s">
        <v>251</v>
      </c>
      <c r="F85" s="88">
        <v>2010001043103</v>
      </c>
      <c r="G85" s="87" t="s">
        <v>49</v>
      </c>
      <c r="H85" s="89">
        <v>7365600</v>
      </c>
      <c r="I85" s="89">
        <v>7228320</v>
      </c>
      <c r="J85" s="90">
        <f t="shared" si="2"/>
        <v>0.98136200716845878</v>
      </c>
      <c r="K85" s="91"/>
    </row>
    <row r="86" spans="1:11" s="92" customFormat="1" ht="80.099999999999994" customHeight="1" x14ac:dyDescent="0.25">
      <c r="A86" s="84"/>
      <c r="B86" s="85" t="s">
        <v>226</v>
      </c>
      <c r="C86" s="145" t="s">
        <v>274</v>
      </c>
      <c r="D86" s="86">
        <v>45383</v>
      </c>
      <c r="E86" s="87" t="s">
        <v>251</v>
      </c>
      <c r="F86" s="88">
        <v>2010001043103</v>
      </c>
      <c r="G86" s="87" t="s">
        <v>49</v>
      </c>
      <c r="H86" s="89">
        <v>16929000</v>
      </c>
      <c r="I86" s="89">
        <v>16643000</v>
      </c>
      <c r="J86" s="90">
        <f t="shared" si="2"/>
        <v>0.98310591293047433</v>
      </c>
      <c r="K86" s="91"/>
    </row>
    <row r="87" spans="1:11" s="92" customFormat="1" ht="80.099999999999994" customHeight="1" x14ac:dyDescent="0.25">
      <c r="A87" s="84"/>
      <c r="B87" s="85" t="s">
        <v>227</v>
      </c>
      <c r="C87" s="145" t="s">
        <v>274</v>
      </c>
      <c r="D87" s="86">
        <v>45383</v>
      </c>
      <c r="E87" s="87" t="s">
        <v>251</v>
      </c>
      <c r="F87" s="88">
        <v>2010001043103</v>
      </c>
      <c r="G87" s="87" t="s">
        <v>49</v>
      </c>
      <c r="H87" s="89">
        <v>6227100</v>
      </c>
      <c r="I87" s="89">
        <v>6121280</v>
      </c>
      <c r="J87" s="90">
        <f t="shared" si="2"/>
        <v>0.98300653594771237</v>
      </c>
      <c r="K87" s="91"/>
    </row>
    <row r="88" spans="1:11" s="92" customFormat="1" ht="80.099999999999994" customHeight="1" x14ac:dyDescent="0.25">
      <c r="A88" s="84"/>
      <c r="B88" s="85" t="s">
        <v>228</v>
      </c>
      <c r="C88" s="145" t="s">
        <v>274</v>
      </c>
      <c r="D88" s="86">
        <v>45383</v>
      </c>
      <c r="E88" s="87" t="s">
        <v>251</v>
      </c>
      <c r="F88" s="88">
        <v>2010001043103</v>
      </c>
      <c r="G88" s="87" t="s">
        <v>49</v>
      </c>
      <c r="H88" s="89">
        <v>6814640</v>
      </c>
      <c r="I88" s="89">
        <v>6697350</v>
      </c>
      <c r="J88" s="90">
        <f t="shared" si="2"/>
        <v>0.98278852587957688</v>
      </c>
      <c r="K88" s="91"/>
    </row>
    <row r="89" spans="1:11" s="92" customFormat="1" ht="80.099999999999994" customHeight="1" x14ac:dyDescent="0.25">
      <c r="A89" s="84"/>
      <c r="B89" s="85" t="s">
        <v>229</v>
      </c>
      <c r="C89" s="145" t="s">
        <v>274</v>
      </c>
      <c r="D89" s="86">
        <v>45383</v>
      </c>
      <c r="E89" s="87" t="s">
        <v>261</v>
      </c>
      <c r="F89" s="88">
        <v>9410001002581</v>
      </c>
      <c r="G89" s="87" t="s">
        <v>49</v>
      </c>
      <c r="H89" s="89">
        <v>9504000</v>
      </c>
      <c r="I89" s="89">
        <v>7992000</v>
      </c>
      <c r="J89" s="90">
        <f t="shared" si="2"/>
        <v>0.84090909090909094</v>
      </c>
      <c r="K89" s="91"/>
    </row>
    <row r="90" spans="1:11" s="92" customFormat="1" ht="80.099999999999994" customHeight="1" x14ac:dyDescent="0.25">
      <c r="A90" s="84"/>
      <c r="B90" s="85" t="s">
        <v>230</v>
      </c>
      <c r="C90" s="145" t="s">
        <v>274</v>
      </c>
      <c r="D90" s="86">
        <v>45383</v>
      </c>
      <c r="E90" s="87" t="s">
        <v>252</v>
      </c>
      <c r="F90" s="88">
        <v>2400001005501</v>
      </c>
      <c r="G90" s="87" t="s">
        <v>49</v>
      </c>
      <c r="H90" s="89">
        <v>5610000</v>
      </c>
      <c r="I90" s="89">
        <v>4532880</v>
      </c>
      <c r="J90" s="90">
        <f t="shared" si="2"/>
        <v>0.80800000000000005</v>
      </c>
      <c r="K90" s="91"/>
    </row>
    <row r="91" spans="1:11" s="92" customFormat="1" ht="80.099999999999994" customHeight="1" x14ac:dyDescent="0.25">
      <c r="A91" s="84"/>
      <c r="B91" s="85" t="s">
        <v>231</v>
      </c>
      <c r="C91" s="145" t="s">
        <v>274</v>
      </c>
      <c r="D91" s="86">
        <v>45383</v>
      </c>
      <c r="E91" s="87" t="s">
        <v>253</v>
      </c>
      <c r="F91" s="88">
        <v>3110001004060</v>
      </c>
      <c r="G91" s="87" t="s">
        <v>49</v>
      </c>
      <c r="H91" s="89">
        <v>25209250</v>
      </c>
      <c r="I91" s="89">
        <v>25209250</v>
      </c>
      <c r="J91" s="90">
        <f t="shared" si="2"/>
        <v>1</v>
      </c>
      <c r="K91" s="91"/>
    </row>
    <row r="92" spans="1:11" s="92" customFormat="1" ht="80.099999999999994" customHeight="1" x14ac:dyDescent="0.25">
      <c r="A92" s="84"/>
      <c r="B92" s="85" t="s">
        <v>232</v>
      </c>
      <c r="C92" s="145" t="s">
        <v>274</v>
      </c>
      <c r="D92" s="86">
        <v>45383</v>
      </c>
      <c r="E92" s="87" t="s">
        <v>254</v>
      </c>
      <c r="F92" s="88">
        <v>4300001001194</v>
      </c>
      <c r="G92" s="87" t="s">
        <v>49</v>
      </c>
      <c r="H92" s="89">
        <v>7647200</v>
      </c>
      <c r="I92" s="89">
        <v>7598800</v>
      </c>
      <c r="J92" s="90">
        <f t="shared" si="2"/>
        <v>0.99367088607594933</v>
      </c>
      <c r="K92" s="91"/>
    </row>
    <row r="93" spans="1:11" s="92" customFormat="1" ht="80.099999999999994" customHeight="1" x14ac:dyDescent="0.25">
      <c r="A93" s="84"/>
      <c r="B93" s="85" t="s">
        <v>233</v>
      </c>
      <c r="C93" s="145" t="s">
        <v>274</v>
      </c>
      <c r="D93" s="86">
        <v>45383</v>
      </c>
      <c r="E93" s="87" t="s">
        <v>254</v>
      </c>
      <c r="F93" s="88">
        <v>4300001001194</v>
      </c>
      <c r="G93" s="87" t="s">
        <v>49</v>
      </c>
      <c r="H93" s="89">
        <v>10348800</v>
      </c>
      <c r="I93" s="89">
        <v>10208000</v>
      </c>
      <c r="J93" s="90">
        <f t="shared" si="2"/>
        <v>0.98639455782312924</v>
      </c>
      <c r="K93" s="91"/>
    </row>
    <row r="94" spans="1:11" s="92" customFormat="1" ht="80.099999999999994" customHeight="1" x14ac:dyDescent="0.25">
      <c r="A94" s="84"/>
      <c r="B94" s="85" t="s">
        <v>234</v>
      </c>
      <c r="C94" s="145" t="s">
        <v>274</v>
      </c>
      <c r="D94" s="86">
        <v>45383</v>
      </c>
      <c r="E94" s="87" t="s">
        <v>255</v>
      </c>
      <c r="F94" s="88">
        <v>3220001004487</v>
      </c>
      <c r="G94" s="87" t="s">
        <v>49</v>
      </c>
      <c r="H94" s="89">
        <v>2390850</v>
      </c>
      <c r="I94" s="89">
        <v>2178000</v>
      </c>
      <c r="J94" s="90">
        <f t="shared" si="2"/>
        <v>0.91097308488612838</v>
      </c>
      <c r="K94" s="91"/>
    </row>
    <row r="95" spans="1:11" s="92" customFormat="1" ht="80.099999999999994" customHeight="1" x14ac:dyDescent="0.25">
      <c r="A95" s="84"/>
      <c r="B95" s="85" t="s">
        <v>235</v>
      </c>
      <c r="C95" s="145" t="s">
        <v>274</v>
      </c>
      <c r="D95" s="86">
        <v>45383</v>
      </c>
      <c r="E95" s="87" t="s">
        <v>256</v>
      </c>
      <c r="F95" s="88">
        <v>4010401027835</v>
      </c>
      <c r="G95" s="87" t="s">
        <v>49</v>
      </c>
      <c r="H95" s="89">
        <v>3847800</v>
      </c>
      <c r="I95" s="89">
        <v>3823600</v>
      </c>
      <c r="J95" s="90">
        <f t="shared" si="2"/>
        <v>0.99371069182389937</v>
      </c>
      <c r="K95" s="91"/>
    </row>
    <row r="96" spans="1:11" s="92" customFormat="1" ht="80.099999999999994" customHeight="1" x14ac:dyDescent="0.25">
      <c r="A96" s="84"/>
      <c r="B96" s="85" t="s">
        <v>236</v>
      </c>
      <c r="C96" s="145" t="s">
        <v>274</v>
      </c>
      <c r="D96" s="86">
        <v>45383</v>
      </c>
      <c r="E96" s="87" t="s">
        <v>256</v>
      </c>
      <c r="F96" s="88">
        <v>4010401027835</v>
      </c>
      <c r="G96" s="87" t="s">
        <v>49</v>
      </c>
      <c r="H96" s="89">
        <v>74027800</v>
      </c>
      <c r="I96" s="89">
        <v>73568000</v>
      </c>
      <c r="J96" s="90">
        <f t="shared" si="2"/>
        <v>0.99378881987577639</v>
      </c>
      <c r="K96" s="91"/>
    </row>
    <row r="97" spans="1:11" s="92" customFormat="1" ht="80.099999999999994" customHeight="1" x14ac:dyDescent="0.25">
      <c r="A97" s="84"/>
      <c r="B97" s="85" t="s">
        <v>237</v>
      </c>
      <c r="C97" s="145" t="s">
        <v>274</v>
      </c>
      <c r="D97" s="86">
        <v>45383</v>
      </c>
      <c r="E97" s="87" t="s">
        <v>256</v>
      </c>
      <c r="F97" s="88">
        <v>4010401027835</v>
      </c>
      <c r="G97" s="87" t="s">
        <v>49</v>
      </c>
      <c r="H97" s="89">
        <v>4482500</v>
      </c>
      <c r="I97" s="89">
        <v>4455000</v>
      </c>
      <c r="J97" s="90">
        <f t="shared" si="2"/>
        <v>0.99386503067484666</v>
      </c>
      <c r="K97" s="91"/>
    </row>
    <row r="98" spans="1:11" s="92" customFormat="1" ht="80.099999999999994" customHeight="1" x14ac:dyDescent="0.25">
      <c r="A98" s="84"/>
      <c r="B98" s="85" t="s">
        <v>238</v>
      </c>
      <c r="C98" s="145" t="s">
        <v>274</v>
      </c>
      <c r="D98" s="86">
        <v>45383</v>
      </c>
      <c r="E98" s="87" t="s">
        <v>256</v>
      </c>
      <c r="F98" s="88">
        <v>4010401027835</v>
      </c>
      <c r="G98" s="87" t="s">
        <v>49</v>
      </c>
      <c r="H98" s="89">
        <v>4528700</v>
      </c>
      <c r="I98" s="89">
        <v>4503400</v>
      </c>
      <c r="J98" s="90">
        <f t="shared" si="2"/>
        <v>0.994413407821229</v>
      </c>
      <c r="K98" s="91"/>
    </row>
    <row r="99" spans="1:11" s="92" customFormat="1" ht="80.099999999999994" customHeight="1" x14ac:dyDescent="0.25">
      <c r="A99" s="84"/>
      <c r="B99" s="85" t="s">
        <v>239</v>
      </c>
      <c r="C99" s="145" t="s">
        <v>274</v>
      </c>
      <c r="D99" s="86">
        <v>45383</v>
      </c>
      <c r="E99" s="87" t="s">
        <v>256</v>
      </c>
      <c r="F99" s="88">
        <v>4010401027835</v>
      </c>
      <c r="G99" s="87" t="s">
        <v>49</v>
      </c>
      <c r="H99" s="89">
        <v>5676000</v>
      </c>
      <c r="I99" s="89">
        <v>5643000</v>
      </c>
      <c r="J99" s="90">
        <f t="shared" si="2"/>
        <v>0.9941860465116279</v>
      </c>
      <c r="K99" s="91"/>
    </row>
    <row r="100" spans="1:11" s="92" customFormat="1" ht="80.099999999999994" customHeight="1" x14ac:dyDescent="0.25">
      <c r="A100" s="84"/>
      <c r="B100" s="85" t="s">
        <v>240</v>
      </c>
      <c r="C100" s="145" t="s">
        <v>274</v>
      </c>
      <c r="D100" s="86">
        <v>45383</v>
      </c>
      <c r="E100" s="87" t="s">
        <v>256</v>
      </c>
      <c r="F100" s="88">
        <v>4010401027835</v>
      </c>
      <c r="G100" s="87" t="s">
        <v>49</v>
      </c>
      <c r="H100" s="89">
        <v>37115100</v>
      </c>
      <c r="I100" s="89">
        <v>36887400</v>
      </c>
      <c r="J100" s="90">
        <f t="shared" si="2"/>
        <v>0.99386503067484666</v>
      </c>
      <c r="K100" s="91"/>
    </row>
    <row r="101" spans="1:11" s="92" customFormat="1" ht="80.099999999999994" customHeight="1" x14ac:dyDescent="0.25">
      <c r="A101" s="84"/>
      <c r="B101" s="85" t="s">
        <v>241</v>
      </c>
      <c r="C101" s="145" t="s">
        <v>274</v>
      </c>
      <c r="D101" s="86">
        <v>45383</v>
      </c>
      <c r="E101" s="87" t="s">
        <v>256</v>
      </c>
      <c r="F101" s="88">
        <v>4010401027835</v>
      </c>
      <c r="G101" s="87" t="s">
        <v>49</v>
      </c>
      <c r="H101" s="89">
        <v>9922000</v>
      </c>
      <c r="I101" s="89">
        <v>9873600</v>
      </c>
      <c r="J101" s="90">
        <f t="shared" si="2"/>
        <v>0.99512195121951219</v>
      </c>
      <c r="K101" s="91"/>
    </row>
    <row r="102" spans="1:11" s="92" customFormat="1" ht="80.099999999999994" customHeight="1" x14ac:dyDescent="0.25">
      <c r="A102" s="84"/>
      <c r="B102" s="85" t="s">
        <v>242</v>
      </c>
      <c r="C102" s="145" t="s">
        <v>274</v>
      </c>
      <c r="D102" s="86">
        <v>45383</v>
      </c>
      <c r="E102" s="87" t="s">
        <v>257</v>
      </c>
      <c r="F102" s="88">
        <v>7340001003201</v>
      </c>
      <c r="G102" s="87" t="s">
        <v>49</v>
      </c>
      <c r="H102" s="89">
        <v>10865778</v>
      </c>
      <c r="I102" s="89">
        <v>9920900</v>
      </c>
      <c r="J102" s="90">
        <f t="shared" si="2"/>
        <v>0.9130409253713816</v>
      </c>
      <c r="K102" s="91"/>
    </row>
    <row r="103" spans="1:11" s="92" customFormat="1" ht="80.099999999999994" customHeight="1" x14ac:dyDescent="0.25">
      <c r="A103" s="84"/>
      <c r="B103" s="85" t="s">
        <v>243</v>
      </c>
      <c r="C103" s="145" t="s">
        <v>274</v>
      </c>
      <c r="D103" s="86">
        <v>45383</v>
      </c>
      <c r="E103" s="87" t="s">
        <v>257</v>
      </c>
      <c r="F103" s="88">
        <v>7340001003201</v>
      </c>
      <c r="G103" s="87" t="s">
        <v>49</v>
      </c>
      <c r="H103" s="89">
        <v>3670458</v>
      </c>
      <c r="I103" s="89">
        <v>3360511</v>
      </c>
      <c r="J103" s="90">
        <f t="shared" si="2"/>
        <v>0.91555631477052724</v>
      </c>
      <c r="K103" s="91"/>
    </row>
    <row r="104" spans="1:11" s="92" customFormat="1" ht="80.099999999999994" customHeight="1" x14ac:dyDescent="0.25">
      <c r="A104" s="84"/>
      <c r="B104" s="85" t="s">
        <v>244</v>
      </c>
      <c r="C104" s="145" t="s">
        <v>274</v>
      </c>
      <c r="D104" s="86">
        <v>45383</v>
      </c>
      <c r="E104" s="87" t="s">
        <v>258</v>
      </c>
      <c r="F104" s="88">
        <v>6350001001320</v>
      </c>
      <c r="G104" s="87" t="s">
        <v>49</v>
      </c>
      <c r="H104" s="89">
        <v>8859400</v>
      </c>
      <c r="I104" s="89">
        <v>7197520</v>
      </c>
      <c r="J104" s="90">
        <f t="shared" si="2"/>
        <v>0.81241619071268933</v>
      </c>
      <c r="K104" s="91"/>
    </row>
    <row r="105" spans="1:11" s="92" customFormat="1" ht="80.099999999999994" customHeight="1" x14ac:dyDescent="0.25">
      <c r="A105" s="84"/>
      <c r="B105" s="85" t="s">
        <v>245</v>
      </c>
      <c r="C105" s="145" t="s">
        <v>274</v>
      </c>
      <c r="D105" s="86">
        <v>45383</v>
      </c>
      <c r="E105" s="87" t="s">
        <v>259</v>
      </c>
      <c r="F105" s="88">
        <v>3360001000613</v>
      </c>
      <c r="G105" s="87" t="s">
        <v>49</v>
      </c>
      <c r="H105" s="89">
        <v>17270000</v>
      </c>
      <c r="I105" s="89">
        <v>16830000</v>
      </c>
      <c r="J105" s="90">
        <f t="shared" si="2"/>
        <v>0.97452229299363058</v>
      </c>
      <c r="K105" s="91"/>
    </row>
    <row r="106" spans="1:11" s="92" customFormat="1" ht="80.099999999999994" customHeight="1" x14ac:dyDescent="0.25">
      <c r="A106" s="84"/>
      <c r="B106" s="85" t="s">
        <v>246</v>
      </c>
      <c r="C106" s="145" t="s">
        <v>274</v>
      </c>
      <c r="D106" s="86">
        <v>45399</v>
      </c>
      <c r="E106" s="87" t="s">
        <v>260</v>
      </c>
      <c r="F106" s="88">
        <v>2010001007784</v>
      </c>
      <c r="G106" s="87" t="s">
        <v>49</v>
      </c>
      <c r="H106" s="89">
        <v>18375041</v>
      </c>
      <c r="I106" s="89">
        <v>17600000</v>
      </c>
      <c r="J106" s="90">
        <f t="shared" si="2"/>
        <v>0.9578209920728884</v>
      </c>
      <c r="K106" s="91"/>
    </row>
    <row r="107" spans="1:11" s="92" customFormat="1" ht="80.099999999999994" customHeight="1" x14ac:dyDescent="0.25">
      <c r="A107" s="84"/>
      <c r="B107" s="85" t="s">
        <v>51</v>
      </c>
      <c r="C107" s="145" t="s">
        <v>274</v>
      </c>
      <c r="D107" s="86">
        <v>45387</v>
      </c>
      <c r="E107" s="87" t="s">
        <v>127</v>
      </c>
      <c r="F107" s="88">
        <v>7010001064648</v>
      </c>
      <c r="G107" s="87" t="s">
        <v>3</v>
      </c>
      <c r="H107" s="89">
        <v>6586052</v>
      </c>
      <c r="I107" s="89">
        <v>4457090</v>
      </c>
      <c r="J107" s="90">
        <f t="shared" ref="J107:J108" si="3">IF(D107="","",I107/H107)</f>
        <v>0.67674685836066883</v>
      </c>
      <c r="K107" s="91"/>
    </row>
    <row r="108" spans="1:11" s="92" customFormat="1" ht="80.099999999999994" customHeight="1" x14ac:dyDescent="0.25">
      <c r="A108" s="84"/>
      <c r="B108" s="85" t="s">
        <v>52</v>
      </c>
      <c r="C108" s="145" t="s">
        <v>274</v>
      </c>
      <c r="D108" s="86">
        <v>45399</v>
      </c>
      <c r="E108" s="87" t="s">
        <v>53</v>
      </c>
      <c r="F108" s="88">
        <v>8010801013794</v>
      </c>
      <c r="G108" s="87" t="s">
        <v>3</v>
      </c>
      <c r="H108" s="89">
        <v>7854000</v>
      </c>
      <c r="I108" s="89">
        <v>7854000</v>
      </c>
      <c r="J108" s="90">
        <f t="shared" si="3"/>
        <v>1</v>
      </c>
      <c r="K108" s="91"/>
    </row>
    <row r="109" spans="1:11" s="92" customFormat="1" ht="80.099999999999994" customHeight="1" x14ac:dyDescent="0.25">
      <c r="A109" s="84"/>
      <c r="B109" s="85" t="s">
        <v>54</v>
      </c>
      <c r="C109" s="145" t="s">
        <v>274</v>
      </c>
      <c r="D109" s="86">
        <v>45405</v>
      </c>
      <c r="E109" s="87" t="s">
        <v>55</v>
      </c>
      <c r="F109" s="88">
        <v>6120101005806</v>
      </c>
      <c r="G109" s="87" t="s">
        <v>3</v>
      </c>
      <c r="H109" s="89">
        <v>9992263</v>
      </c>
      <c r="I109" s="89">
        <v>2163700</v>
      </c>
      <c r="J109" s="90">
        <f>IF(D109="","",I109/H109)</f>
        <v>0.21653753509089982</v>
      </c>
      <c r="K109" s="91"/>
    </row>
    <row r="110" spans="1:11" s="92" customFormat="1" ht="80.099999999999994" customHeight="1" x14ac:dyDescent="0.25">
      <c r="A110" s="84"/>
      <c r="B110" s="85" t="s">
        <v>266</v>
      </c>
      <c r="C110" s="134" t="s">
        <v>267</v>
      </c>
      <c r="D110" s="86">
        <v>45383</v>
      </c>
      <c r="E110" s="87" t="s">
        <v>283</v>
      </c>
      <c r="F110" s="88">
        <v>8011005000200</v>
      </c>
      <c r="G110" s="87" t="s">
        <v>49</v>
      </c>
      <c r="H110" s="89">
        <v>9237470</v>
      </c>
      <c r="I110" s="89">
        <v>9237470</v>
      </c>
      <c r="J110" s="90">
        <f>IF(D110="","",I110/H110)</f>
        <v>1</v>
      </c>
      <c r="K110" s="91"/>
    </row>
    <row r="111" spans="1:11" s="92" customFormat="1" ht="80.099999999999994" customHeight="1" x14ac:dyDescent="0.25">
      <c r="A111" s="84"/>
      <c r="B111" s="85" t="s">
        <v>369</v>
      </c>
      <c r="C111" s="134" t="s">
        <v>267</v>
      </c>
      <c r="D111" s="86">
        <v>45383</v>
      </c>
      <c r="E111" s="87" t="s">
        <v>277</v>
      </c>
      <c r="F111" s="88">
        <v>8030001023741</v>
      </c>
      <c r="G111" s="87" t="s">
        <v>49</v>
      </c>
      <c r="H111" s="89">
        <v>938410</v>
      </c>
      <c r="I111" s="89">
        <v>736010</v>
      </c>
      <c r="J111" s="90">
        <f>IF(D111="","",I111/H111)</f>
        <v>0.78431602391278865</v>
      </c>
      <c r="K111" s="91"/>
    </row>
    <row r="112" spans="1:11" s="92" customFormat="1" ht="80.099999999999994" customHeight="1" x14ac:dyDescent="0.25">
      <c r="A112" s="84"/>
      <c r="B112" s="85" t="s">
        <v>268</v>
      </c>
      <c r="C112" s="134" t="s">
        <v>267</v>
      </c>
      <c r="D112" s="86">
        <v>45383</v>
      </c>
      <c r="E112" s="87" t="s">
        <v>278</v>
      </c>
      <c r="F112" s="88">
        <v>5010001059666</v>
      </c>
      <c r="G112" s="87" t="s">
        <v>49</v>
      </c>
      <c r="H112" s="89">
        <v>75860184</v>
      </c>
      <c r="I112" s="89">
        <v>73810000</v>
      </c>
      <c r="J112" s="90">
        <f>IF(D112="","",I112/H112)</f>
        <v>0.97297417575470158</v>
      </c>
      <c r="K112" s="91"/>
    </row>
    <row r="113" spans="1:11" s="92" customFormat="1" ht="80.099999999999994" customHeight="1" x14ac:dyDescent="0.25">
      <c r="A113" s="84"/>
      <c r="B113" s="85" t="s">
        <v>269</v>
      </c>
      <c r="C113" s="134" t="s">
        <v>267</v>
      </c>
      <c r="D113" s="86">
        <v>45383</v>
      </c>
      <c r="E113" s="87" t="s">
        <v>278</v>
      </c>
      <c r="F113" s="88">
        <v>5010001059666</v>
      </c>
      <c r="G113" s="87" t="s">
        <v>49</v>
      </c>
      <c r="H113" s="89">
        <v>88634472</v>
      </c>
      <c r="I113" s="89">
        <v>87230000</v>
      </c>
      <c r="J113" s="90">
        <f>IF(D113="","",I113/H113)</f>
        <v>0.98415433670096208</v>
      </c>
      <c r="K113" s="91"/>
    </row>
    <row r="114" spans="1:11" s="92" customFormat="1" ht="80.099999999999994" customHeight="1" x14ac:dyDescent="0.25">
      <c r="A114" s="84"/>
      <c r="B114" s="85" t="s">
        <v>270</v>
      </c>
      <c r="C114" s="134" t="s">
        <v>267</v>
      </c>
      <c r="D114" s="86">
        <v>45383</v>
      </c>
      <c r="E114" s="87" t="s">
        <v>279</v>
      </c>
      <c r="F114" s="88">
        <v>7040001076153</v>
      </c>
      <c r="G114" s="87" t="s">
        <v>49</v>
      </c>
      <c r="H114" s="89">
        <v>98303207</v>
      </c>
      <c r="I114" s="89">
        <v>48008400</v>
      </c>
      <c r="J114" s="90">
        <f>IF(D114="","",I114/H114)</f>
        <v>0.48837063881344178</v>
      </c>
      <c r="K114" s="91"/>
    </row>
    <row r="115" spans="1:11" s="92" customFormat="1" ht="80.099999999999994" customHeight="1" x14ac:dyDescent="0.25">
      <c r="A115" s="84"/>
      <c r="B115" s="85" t="s">
        <v>271</v>
      </c>
      <c r="C115" s="134" t="s">
        <v>267</v>
      </c>
      <c r="D115" s="86">
        <v>45383</v>
      </c>
      <c r="E115" s="87" t="s">
        <v>280</v>
      </c>
      <c r="F115" s="88">
        <v>5040001030087</v>
      </c>
      <c r="G115" s="87" t="s">
        <v>49</v>
      </c>
      <c r="H115" s="89">
        <v>2696100</v>
      </c>
      <c r="I115" s="89">
        <v>2493700</v>
      </c>
      <c r="J115" s="90">
        <f>IF(D115="","",I115/H115)</f>
        <v>0.92492860057119541</v>
      </c>
      <c r="K115" s="91"/>
    </row>
    <row r="116" spans="1:11" s="92" customFormat="1" ht="80.099999999999994" customHeight="1" x14ac:dyDescent="0.25">
      <c r="A116" s="84"/>
      <c r="B116" s="85" t="s">
        <v>272</v>
      </c>
      <c r="C116" s="134" t="s">
        <v>267</v>
      </c>
      <c r="D116" s="86">
        <v>45383</v>
      </c>
      <c r="E116" s="87" t="s">
        <v>281</v>
      </c>
      <c r="F116" s="88">
        <v>1030001002289</v>
      </c>
      <c r="G116" s="87" t="s">
        <v>49</v>
      </c>
      <c r="H116" s="89">
        <v>9093341</v>
      </c>
      <c r="I116" s="89">
        <v>6435000</v>
      </c>
      <c r="J116" s="90">
        <f>IF(D116="","",I116/H116)</f>
        <v>0.70766069368783158</v>
      </c>
      <c r="K116" s="91"/>
    </row>
    <row r="117" spans="1:11" s="92" customFormat="1" ht="80.099999999999994" customHeight="1" x14ac:dyDescent="0.25">
      <c r="A117" s="84"/>
      <c r="B117" s="85" t="s">
        <v>273</v>
      </c>
      <c r="C117" s="134" t="s">
        <v>267</v>
      </c>
      <c r="D117" s="86">
        <v>45383</v>
      </c>
      <c r="E117" s="87" t="s">
        <v>282</v>
      </c>
      <c r="F117" s="88">
        <v>8010001166930</v>
      </c>
      <c r="G117" s="87" t="s">
        <v>49</v>
      </c>
      <c r="H117" s="89">
        <v>244739416</v>
      </c>
      <c r="I117" s="89">
        <v>185567338</v>
      </c>
      <c r="J117" s="90">
        <f>IF(D117="","",I117/H117)</f>
        <v>0.75822415952810807</v>
      </c>
      <c r="K117" s="91"/>
    </row>
    <row r="118" spans="1:11" s="92" customFormat="1" ht="80.099999999999994" customHeight="1" x14ac:dyDescent="0.25">
      <c r="A118" s="84"/>
      <c r="B118" s="85" t="s">
        <v>284</v>
      </c>
      <c r="C118" s="134" t="s">
        <v>285</v>
      </c>
      <c r="D118" s="86">
        <v>45383</v>
      </c>
      <c r="E118" s="87" t="s">
        <v>292</v>
      </c>
      <c r="F118" s="88">
        <v>8010801003218</v>
      </c>
      <c r="G118" s="87" t="s">
        <v>3</v>
      </c>
      <c r="H118" s="89">
        <v>79494214</v>
      </c>
      <c r="I118" s="89">
        <v>75900000</v>
      </c>
      <c r="J118" s="90">
        <f t="shared" ref="J118:J145" si="4">IF(D118="","",I118/H118)</f>
        <v>0.95478647037129016</v>
      </c>
      <c r="K118" s="91"/>
    </row>
    <row r="119" spans="1:11" s="92" customFormat="1" ht="80.099999999999994" customHeight="1" x14ac:dyDescent="0.25">
      <c r="A119" s="84"/>
      <c r="B119" s="85" t="s">
        <v>286</v>
      </c>
      <c r="C119" s="134" t="s">
        <v>285</v>
      </c>
      <c r="D119" s="86">
        <v>45383</v>
      </c>
      <c r="E119" s="87" t="s">
        <v>293</v>
      </c>
      <c r="F119" s="88">
        <v>2120901025874</v>
      </c>
      <c r="G119" s="87" t="s">
        <v>3</v>
      </c>
      <c r="H119" s="89">
        <v>74604169</v>
      </c>
      <c r="I119" s="89">
        <v>73150000</v>
      </c>
      <c r="J119" s="90">
        <f t="shared" si="4"/>
        <v>0.980508207255817</v>
      </c>
      <c r="K119" s="91"/>
    </row>
    <row r="120" spans="1:11" s="92" customFormat="1" ht="80.099999999999994" customHeight="1" x14ac:dyDescent="0.25">
      <c r="A120" s="84"/>
      <c r="B120" s="85" t="s">
        <v>287</v>
      </c>
      <c r="C120" s="134" t="s">
        <v>285</v>
      </c>
      <c r="D120" s="86">
        <v>45383</v>
      </c>
      <c r="E120" s="87" t="s">
        <v>294</v>
      </c>
      <c r="F120" s="88">
        <v>6011101014452</v>
      </c>
      <c r="G120" s="87" t="s">
        <v>3</v>
      </c>
      <c r="H120" s="89">
        <v>55473886</v>
      </c>
      <c r="I120" s="89">
        <v>33976690</v>
      </c>
      <c r="J120" s="90">
        <f t="shared" si="4"/>
        <v>0.61248079862297733</v>
      </c>
      <c r="K120" s="91"/>
    </row>
    <row r="121" spans="1:11" s="92" customFormat="1" ht="80.099999999999994" customHeight="1" x14ac:dyDescent="0.25">
      <c r="A121" s="84"/>
      <c r="B121" s="85" t="s">
        <v>288</v>
      </c>
      <c r="C121" s="134" t="s">
        <v>285</v>
      </c>
      <c r="D121" s="86">
        <v>45383</v>
      </c>
      <c r="E121" s="87" t="s">
        <v>295</v>
      </c>
      <c r="F121" s="88">
        <v>1260001008585</v>
      </c>
      <c r="G121" s="87" t="s">
        <v>3</v>
      </c>
      <c r="H121" s="89">
        <v>4518006</v>
      </c>
      <c r="I121" s="89">
        <v>3519120</v>
      </c>
      <c r="J121" s="90">
        <f t="shared" si="4"/>
        <v>0.77890998816734636</v>
      </c>
      <c r="K121" s="91"/>
    </row>
    <row r="122" spans="1:11" s="92" customFormat="1" ht="80.099999999999994" customHeight="1" x14ac:dyDescent="0.25">
      <c r="A122" s="84"/>
      <c r="B122" s="85" t="s">
        <v>289</v>
      </c>
      <c r="C122" s="134" t="s">
        <v>285</v>
      </c>
      <c r="D122" s="86">
        <v>45383</v>
      </c>
      <c r="E122" s="87" t="s">
        <v>296</v>
      </c>
      <c r="F122" s="88">
        <v>9140001069830</v>
      </c>
      <c r="G122" s="87" t="s">
        <v>3</v>
      </c>
      <c r="H122" s="89">
        <v>5582500</v>
      </c>
      <c r="I122" s="89">
        <v>5582500</v>
      </c>
      <c r="J122" s="90">
        <f t="shared" si="4"/>
        <v>1</v>
      </c>
      <c r="K122" s="91"/>
    </row>
    <row r="123" spans="1:11" s="92" customFormat="1" ht="80.099999999999994" customHeight="1" x14ac:dyDescent="0.25">
      <c r="A123" s="84"/>
      <c r="B123" s="85" t="s">
        <v>290</v>
      </c>
      <c r="C123" s="134" t="s">
        <v>285</v>
      </c>
      <c r="D123" s="86">
        <v>45383</v>
      </c>
      <c r="E123" s="87" t="s">
        <v>291</v>
      </c>
      <c r="F123" s="88">
        <v>8120005005058</v>
      </c>
      <c r="G123" s="87" t="s">
        <v>3</v>
      </c>
      <c r="H123" s="89">
        <v>2379300</v>
      </c>
      <c r="I123" s="89">
        <v>2379300</v>
      </c>
      <c r="J123" s="90">
        <f t="shared" si="4"/>
        <v>1</v>
      </c>
      <c r="K123" s="91"/>
    </row>
    <row r="124" spans="1:11" s="92" customFormat="1" ht="80.099999999999994" customHeight="1" x14ac:dyDescent="0.25">
      <c r="A124" s="84"/>
      <c r="B124" s="85" t="s">
        <v>301</v>
      </c>
      <c r="C124" s="134" t="s">
        <v>367</v>
      </c>
      <c r="D124" s="86">
        <v>45383</v>
      </c>
      <c r="E124" s="87" t="s">
        <v>316</v>
      </c>
      <c r="F124" s="88">
        <v>7010401022916</v>
      </c>
      <c r="G124" s="87" t="s">
        <v>3</v>
      </c>
      <c r="H124" s="89">
        <v>48072876</v>
      </c>
      <c r="I124" s="89">
        <v>46200000</v>
      </c>
      <c r="J124" s="90">
        <f t="shared" si="4"/>
        <v>0.96104089965410011</v>
      </c>
      <c r="K124" s="91"/>
    </row>
    <row r="125" spans="1:11" s="92" customFormat="1" ht="80.099999999999994" customHeight="1" x14ac:dyDescent="0.25">
      <c r="A125" s="84"/>
      <c r="B125" s="85" t="s">
        <v>302</v>
      </c>
      <c r="C125" s="134" t="s">
        <v>367</v>
      </c>
      <c r="D125" s="86">
        <v>45383</v>
      </c>
      <c r="E125" s="87" t="s">
        <v>317</v>
      </c>
      <c r="F125" s="88">
        <v>6010001062545</v>
      </c>
      <c r="G125" s="87" t="s">
        <v>3</v>
      </c>
      <c r="H125" s="89">
        <v>77401442</v>
      </c>
      <c r="I125" s="89">
        <v>77330000</v>
      </c>
      <c r="J125" s="90">
        <f t="shared" si="4"/>
        <v>0.99907699394024208</v>
      </c>
      <c r="K125" s="91"/>
    </row>
    <row r="126" spans="1:11" s="92" customFormat="1" ht="80.099999999999994" customHeight="1" x14ac:dyDescent="0.25">
      <c r="A126" s="84"/>
      <c r="B126" s="85" t="s">
        <v>303</v>
      </c>
      <c r="C126" s="134" t="s">
        <v>367</v>
      </c>
      <c r="D126" s="86">
        <v>45383</v>
      </c>
      <c r="E126" s="87" t="s">
        <v>318</v>
      </c>
      <c r="F126" s="88">
        <v>9011401005058</v>
      </c>
      <c r="G126" s="87" t="s">
        <v>3</v>
      </c>
      <c r="H126" s="89">
        <v>70357659</v>
      </c>
      <c r="I126" s="89">
        <v>69850000</v>
      </c>
      <c r="J126" s="90">
        <f t="shared" si="4"/>
        <v>0.99278459506448336</v>
      </c>
      <c r="K126" s="91"/>
    </row>
    <row r="127" spans="1:11" s="92" customFormat="1" ht="80.099999999999994" customHeight="1" x14ac:dyDescent="0.25">
      <c r="A127" s="84"/>
      <c r="B127" s="85" t="s">
        <v>304</v>
      </c>
      <c r="C127" s="134" t="s">
        <v>367</v>
      </c>
      <c r="D127" s="86">
        <v>45383</v>
      </c>
      <c r="E127" s="87" t="s">
        <v>319</v>
      </c>
      <c r="F127" s="88">
        <v>1010405002003</v>
      </c>
      <c r="G127" s="87" t="s">
        <v>3</v>
      </c>
      <c r="H127" s="89">
        <v>96926525</v>
      </c>
      <c r="I127" s="89">
        <v>78954150</v>
      </c>
      <c r="J127" s="90">
        <f t="shared" si="4"/>
        <v>0.81457733061202808</v>
      </c>
      <c r="K127" s="91"/>
    </row>
    <row r="128" spans="1:11" s="92" customFormat="1" ht="80.099999999999994" customHeight="1" x14ac:dyDescent="0.25">
      <c r="A128" s="84"/>
      <c r="B128" s="85" t="s">
        <v>305</v>
      </c>
      <c r="C128" s="134" t="s">
        <v>367</v>
      </c>
      <c r="D128" s="86">
        <v>45383</v>
      </c>
      <c r="E128" s="87" t="s">
        <v>320</v>
      </c>
      <c r="F128" s="88">
        <v>6010001135680</v>
      </c>
      <c r="G128" s="87" t="s">
        <v>3</v>
      </c>
      <c r="H128" s="89">
        <v>8788842</v>
      </c>
      <c r="I128" s="89">
        <v>5500000</v>
      </c>
      <c r="J128" s="90">
        <f t="shared" si="4"/>
        <v>0.62579347768454596</v>
      </c>
      <c r="K128" s="91"/>
    </row>
    <row r="129" spans="1:11" s="92" customFormat="1" ht="80.099999999999994" customHeight="1" x14ac:dyDescent="0.25">
      <c r="A129" s="84"/>
      <c r="B129" s="85" t="s">
        <v>306</v>
      </c>
      <c r="C129" s="134" t="s">
        <v>367</v>
      </c>
      <c r="D129" s="86">
        <v>45383</v>
      </c>
      <c r="E129" s="87" t="s">
        <v>315</v>
      </c>
      <c r="F129" s="88">
        <v>7260002013488</v>
      </c>
      <c r="G129" s="87" t="s">
        <v>3</v>
      </c>
      <c r="H129" s="89">
        <v>10984031</v>
      </c>
      <c r="I129" s="89">
        <v>9020000</v>
      </c>
      <c r="J129" s="90">
        <f t="shared" si="4"/>
        <v>0.82119214703600163</v>
      </c>
      <c r="K129" s="91"/>
    </row>
    <row r="130" spans="1:11" s="92" customFormat="1" ht="80.099999999999994" customHeight="1" x14ac:dyDescent="0.25">
      <c r="A130" s="84"/>
      <c r="B130" s="85" t="s">
        <v>307</v>
      </c>
      <c r="C130" s="134" t="s">
        <v>367</v>
      </c>
      <c r="D130" s="86">
        <v>45383</v>
      </c>
      <c r="E130" s="87" t="s">
        <v>321</v>
      </c>
      <c r="F130" s="88">
        <v>9290005013340</v>
      </c>
      <c r="G130" s="87" t="s">
        <v>3</v>
      </c>
      <c r="H130" s="89">
        <v>6179800</v>
      </c>
      <c r="I130" s="89">
        <v>5783800</v>
      </c>
      <c r="J130" s="90">
        <f t="shared" si="4"/>
        <v>0.93592025631897469</v>
      </c>
      <c r="K130" s="91"/>
    </row>
    <row r="131" spans="1:11" s="92" customFormat="1" ht="80.099999999999994" customHeight="1" x14ac:dyDescent="0.25">
      <c r="A131" s="84"/>
      <c r="B131" s="85" t="s">
        <v>308</v>
      </c>
      <c r="C131" s="134" t="s">
        <v>367</v>
      </c>
      <c r="D131" s="86">
        <v>45383</v>
      </c>
      <c r="E131" s="87" t="s">
        <v>321</v>
      </c>
      <c r="F131" s="88">
        <v>9290005013340</v>
      </c>
      <c r="G131" s="87" t="s">
        <v>3</v>
      </c>
      <c r="H131" s="89">
        <v>4076600</v>
      </c>
      <c r="I131" s="89">
        <v>4076600</v>
      </c>
      <c r="J131" s="90">
        <f t="shared" si="4"/>
        <v>1</v>
      </c>
      <c r="K131" s="91"/>
    </row>
    <row r="132" spans="1:11" s="92" customFormat="1" ht="80.099999999999994" customHeight="1" x14ac:dyDescent="0.25">
      <c r="A132" s="84"/>
      <c r="B132" s="85" t="s">
        <v>309</v>
      </c>
      <c r="C132" s="134" t="s">
        <v>367</v>
      </c>
      <c r="D132" s="86">
        <v>45383</v>
      </c>
      <c r="E132" s="87" t="s">
        <v>322</v>
      </c>
      <c r="F132" s="88">
        <v>7290001023997</v>
      </c>
      <c r="G132" s="87" t="s">
        <v>3</v>
      </c>
      <c r="H132" s="89">
        <v>3137206</v>
      </c>
      <c r="I132" s="89">
        <v>2090000</v>
      </c>
      <c r="J132" s="90">
        <f t="shared" si="4"/>
        <v>0.66619788435952243</v>
      </c>
      <c r="K132" s="91"/>
    </row>
    <row r="133" spans="1:11" s="92" customFormat="1" ht="80.099999999999994" customHeight="1" x14ac:dyDescent="0.25">
      <c r="A133" s="84"/>
      <c r="B133" s="85" t="s">
        <v>310</v>
      </c>
      <c r="C133" s="134" t="s">
        <v>367</v>
      </c>
      <c r="D133" s="86">
        <v>45383</v>
      </c>
      <c r="E133" s="87" t="s">
        <v>323</v>
      </c>
      <c r="F133" s="88">
        <v>5290002041612</v>
      </c>
      <c r="G133" s="87" t="s">
        <v>3</v>
      </c>
      <c r="H133" s="89">
        <v>2932160</v>
      </c>
      <c r="I133" s="89">
        <v>2932160</v>
      </c>
      <c r="J133" s="90">
        <f t="shared" si="4"/>
        <v>1</v>
      </c>
      <c r="K133" s="91"/>
    </row>
    <row r="134" spans="1:11" s="92" customFormat="1" ht="80.099999999999994" customHeight="1" x14ac:dyDescent="0.25">
      <c r="A134" s="84"/>
      <c r="B134" s="85" t="s">
        <v>311</v>
      </c>
      <c r="C134" s="134" t="s">
        <v>367</v>
      </c>
      <c r="D134" s="86">
        <v>45383</v>
      </c>
      <c r="E134" s="87" t="s">
        <v>324</v>
      </c>
      <c r="F134" s="88">
        <v>5290001084760</v>
      </c>
      <c r="G134" s="87" t="s">
        <v>3</v>
      </c>
      <c r="H134" s="89">
        <v>1417555</v>
      </c>
      <c r="I134" s="89">
        <v>332640</v>
      </c>
      <c r="J134" s="90">
        <f t="shared" si="4"/>
        <v>0.23465756178772604</v>
      </c>
      <c r="K134" s="91"/>
    </row>
    <row r="135" spans="1:11" s="92" customFormat="1" ht="80.099999999999994" customHeight="1" x14ac:dyDescent="0.25">
      <c r="A135" s="84"/>
      <c r="B135" s="85" t="s">
        <v>312</v>
      </c>
      <c r="C135" s="134" t="s">
        <v>367</v>
      </c>
      <c r="D135" s="86">
        <v>45383</v>
      </c>
      <c r="E135" s="87" t="s">
        <v>325</v>
      </c>
      <c r="F135" s="88">
        <v>4290002017142</v>
      </c>
      <c r="G135" s="87" t="s">
        <v>3</v>
      </c>
      <c r="H135" s="89">
        <v>3945329</v>
      </c>
      <c r="I135" s="89">
        <v>3241555</v>
      </c>
      <c r="J135" s="90">
        <f t="shared" si="4"/>
        <v>0.82161842523145723</v>
      </c>
      <c r="K135" s="91"/>
    </row>
    <row r="136" spans="1:11" s="92" customFormat="1" ht="80.099999999999994" customHeight="1" x14ac:dyDescent="0.25">
      <c r="A136" s="84"/>
      <c r="B136" s="85" t="s">
        <v>313</v>
      </c>
      <c r="C136" s="134" t="s">
        <v>367</v>
      </c>
      <c r="D136" s="86">
        <v>45383</v>
      </c>
      <c r="E136" s="87" t="s">
        <v>352</v>
      </c>
      <c r="F136" s="88">
        <v>4290001082393</v>
      </c>
      <c r="G136" s="87" t="s">
        <v>3</v>
      </c>
      <c r="H136" s="89">
        <v>2602512</v>
      </c>
      <c r="I136" s="89">
        <v>1902505</v>
      </c>
      <c r="J136" s="90">
        <f t="shared" si="4"/>
        <v>0.73102640833164267</v>
      </c>
      <c r="K136" s="91"/>
    </row>
    <row r="137" spans="1:11" s="92" customFormat="1" ht="80.099999999999994" customHeight="1" x14ac:dyDescent="0.25">
      <c r="A137" s="84"/>
      <c r="B137" s="85" t="s">
        <v>314</v>
      </c>
      <c r="C137" s="134" t="s">
        <v>367</v>
      </c>
      <c r="D137" s="86">
        <v>45393</v>
      </c>
      <c r="E137" s="87" t="s">
        <v>326</v>
      </c>
      <c r="F137" s="88">
        <v>4290001071990</v>
      </c>
      <c r="G137" s="87" t="s">
        <v>3</v>
      </c>
      <c r="H137" s="89">
        <v>6669300</v>
      </c>
      <c r="I137" s="89">
        <v>3380300</v>
      </c>
      <c r="J137" s="90">
        <f t="shared" si="4"/>
        <v>0.50684479630545931</v>
      </c>
      <c r="K137" s="91"/>
    </row>
    <row r="138" spans="1:11" s="92" customFormat="1" ht="80.099999999999994" customHeight="1" x14ac:dyDescent="0.25">
      <c r="A138" s="84"/>
      <c r="B138" s="85" t="s">
        <v>334</v>
      </c>
      <c r="C138" s="134" t="s">
        <v>368</v>
      </c>
      <c r="D138" s="86">
        <v>45383</v>
      </c>
      <c r="E138" s="87" t="s">
        <v>353</v>
      </c>
      <c r="F138" s="88">
        <v>3012401012867</v>
      </c>
      <c r="G138" s="87" t="s">
        <v>3</v>
      </c>
      <c r="H138" s="89">
        <v>9850129</v>
      </c>
      <c r="I138" s="89">
        <v>8965000</v>
      </c>
      <c r="J138" s="90">
        <f t="shared" si="4"/>
        <v>0.91014036465918369</v>
      </c>
      <c r="K138" s="91"/>
    </row>
    <row r="139" spans="1:11" s="92" customFormat="1" ht="80.099999999999994" customHeight="1" x14ac:dyDescent="0.25">
      <c r="A139" s="84"/>
      <c r="B139" s="85" t="s">
        <v>335</v>
      </c>
      <c r="C139" s="134" t="s">
        <v>368</v>
      </c>
      <c r="D139" s="86">
        <v>45383</v>
      </c>
      <c r="E139" s="87" t="s">
        <v>353</v>
      </c>
      <c r="F139" s="88">
        <v>3012401012867</v>
      </c>
      <c r="G139" s="87" t="s">
        <v>3</v>
      </c>
      <c r="H139" s="89">
        <v>6707698</v>
      </c>
      <c r="I139" s="89">
        <v>6270000</v>
      </c>
      <c r="J139" s="90">
        <f t="shared" si="4"/>
        <v>0.93474691317349112</v>
      </c>
      <c r="K139" s="91"/>
    </row>
    <row r="140" spans="1:11" s="92" customFormat="1" ht="80.099999999999994" customHeight="1" x14ac:dyDescent="0.25">
      <c r="A140" s="84"/>
      <c r="B140" s="85" t="s">
        <v>336</v>
      </c>
      <c r="C140" s="134" t="s">
        <v>368</v>
      </c>
      <c r="D140" s="86">
        <v>45383</v>
      </c>
      <c r="E140" s="87" t="s">
        <v>354</v>
      </c>
      <c r="F140" s="88">
        <v>4010001008772</v>
      </c>
      <c r="G140" s="87" t="s">
        <v>3</v>
      </c>
      <c r="H140" s="89">
        <v>5581378</v>
      </c>
      <c r="I140" s="89">
        <v>5170000</v>
      </c>
      <c r="J140" s="90">
        <f t="shared" ref="J140:J144" si="5">IF(D140="","",I140/H140)</f>
        <v>0.92629454589888016</v>
      </c>
      <c r="K140" s="91"/>
    </row>
    <row r="141" spans="1:11" s="92" customFormat="1" ht="80.099999999999994" customHeight="1" x14ac:dyDescent="0.25">
      <c r="A141" s="84"/>
      <c r="B141" s="85" t="s">
        <v>337</v>
      </c>
      <c r="C141" s="134" t="s">
        <v>368</v>
      </c>
      <c r="D141" s="86">
        <v>45383</v>
      </c>
      <c r="E141" s="87" t="s">
        <v>355</v>
      </c>
      <c r="F141" s="88">
        <v>7010401022916</v>
      </c>
      <c r="G141" s="87" t="s">
        <v>3</v>
      </c>
      <c r="H141" s="89">
        <v>4870265</v>
      </c>
      <c r="I141" s="89">
        <v>3960000</v>
      </c>
      <c r="J141" s="90">
        <f t="shared" si="5"/>
        <v>0.81309743925638545</v>
      </c>
      <c r="K141" s="91"/>
    </row>
    <row r="142" spans="1:11" s="92" customFormat="1" ht="80.099999999999994" customHeight="1" x14ac:dyDescent="0.25">
      <c r="A142" s="84"/>
      <c r="B142" s="85" t="s">
        <v>339</v>
      </c>
      <c r="C142" s="134" t="s">
        <v>368</v>
      </c>
      <c r="D142" s="86">
        <v>45383</v>
      </c>
      <c r="E142" s="87" t="s">
        <v>338</v>
      </c>
      <c r="F142" s="88">
        <v>7010401022916</v>
      </c>
      <c r="G142" s="87" t="s">
        <v>3</v>
      </c>
      <c r="H142" s="89">
        <v>7979928</v>
      </c>
      <c r="I142" s="89">
        <v>7865000</v>
      </c>
      <c r="J142" s="90">
        <f t="shared" si="5"/>
        <v>0.98559786504339386</v>
      </c>
      <c r="K142" s="91"/>
    </row>
    <row r="143" spans="1:11" s="92" customFormat="1" ht="80.099999999999994" customHeight="1" x14ac:dyDescent="0.25">
      <c r="A143" s="84"/>
      <c r="B143" s="85" t="s">
        <v>340</v>
      </c>
      <c r="C143" s="134" t="s">
        <v>368</v>
      </c>
      <c r="D143" s="86">
        <v>45383</v>
      </c>
      <c r="E143" s="87" t="s">
        <v>356</v>
      </c>
      <c r="F143" s="88">
        <v>6010601062093</v>
      </c>
      <c r="G143" s="87" t="s">
        <v>3</v>
      </c>
      <c r="H143" s="89">
        <v>9985699</v>
      </c>
      <c r="I143" s="89">
        <v>9790000</v>
      </c>
      <c r="J143" s="90">
        <f t="shared" si="5"/>
        <v>0.98040207300460391</v>
      </c>
      <c r="K143" s="91"/>
    </row>
    <row r="144" spans="1:11" s="92" customFormat="1" ht="80.099999999999994" customHeight="1" x14ac:dyDescent="0.25">
      <c r="A144" s="84"/>
      <c r="B144" s="85" t="s">
        <v>341</v>
      </c>
      <c r="C144" s="134" t="s">
        <v>368</v>
      </c>
      <c r="D144" s="86">
        <v>45383</v>
      </c>
      <c r="E144" s="87" t="s">
        <v>357</v>
      </c>
      <c r="F144" s="88">
        <v>9120001145922</v>
      </c>
      <c r="G144" s="87" t="s">
        <v>3</v>
      </c>
      <c r="H144" s="89">
        <v>16577836</v>
      </c>
      <c r="I144" s="89">
        <v>10375200</v>
      </c>
      <c r="J144" s="90">
        <f t="shared" si="5"/>
        <v>0.62584766793446378</v>
      </c>
      <c r="K144" s="91"/>
    </row>
    <row r="145" spans="1:11" s="92" customFormat="1" ht="80.099999999999994" customHeight="1" x14ac:dyDescent="0.25">
      <c r="A145" s="84"/>
      <c r="B145" s="85" t="s">
        <v>342</v>
      </c>
      <c r="C145" s="134" t="s">
        <v>368</v>
      </c>
      <c r="D145" s="86">
        <v>45383</v>
      </c>
      <c r="E145" s="87" t="s">
        <v>358</v>
      </c>
      <c r="F145" s="88">
        <v>5120101040317</v>
      </c>
      <c r="G145" s="87" t="s">
        <v>3</v>
      </c>
      <c r="H145" s="89">
        <v>12262800</v>
      </c>
      <c r="I145" s="89">
        <v>8085000</v>
      </c>
      <c r="J145" s="90">
        <f t="shared" si="4"/>
        <v>0.65931108719052745</v>
      </c>
      <c r="K145" s="91"/>
    </row>
    <row r="146" spans="1:11" s="92" customFormat="1" ht="80.099999999999994" customHeight="1" x14ac:dyDescent="0.25">
      <c r="A146" s="84"/>
      <c r="B146" s="85" t="s">
        <v>343</v>
      </c>
      <c r="C146" s="134" t="s">
        <v>368</v>
      </c>
      <c r="D146" s="86">
        <v>45383</v>
      </c>
      <c r="E146" s="87" t="s">
        <v>359</v>
      </c>
      <c r="F146" s="88">
        <v>5120001086344</v>
      </c>
      <c r="G146" s="87" t="s">
        <v>3</v>
      </c>
      <c r="H146" s="89">
        <v>39657690</v>
      </c>
      <c r="I146" s="89">
        <v>39270000</v>
      </c>
      <c r="J146" s="90">
        <f>IF(D146="","",I146/H146)</f>
        <v>0.9902240902079773</v>
      </c>
      <c r="K146" s="91"/>
    </row>
    <row r="147" spans="1:11" s="92" customFormat="1" ht="80.099999999999994" customHeight="1" x14ac:dyDescent="0.25">
      <c r="A147" s="84"/>
      <c r="B147" s="85" t="s">
        <v>344</v>
      </c>
      <c r="C147" s="134" t="s">
        <v>368</v>
      </c>
      <c r="D147" s="86">
        <v>45383</v>
      </c>
      <c r="E147" s="87" t="s">
        <v>353</v>
      </c>
      <c r="F147" s="88">
        <v>3012401012867</v>
      </c>
      <c r="G147" s="87" t="s">
        <v>3</v>
      </c>
      <c r="H147" s="89">
        <v>2975427</v>
      </c>
      <c r="I147" s="89">
        <v>2475000</v>
      </c>
      <c r="J147" s="90">
        <f>IF(D147="","",I147/H147)</f>
        <v>0.83181338342362288</v>
      </c>
      <c r="K147" s="91"/>
    </row>
    <row r="148" spans="1:11" s="92" customFormat="1" ht="80.099999999999994" customHeight="1" x14ac:dyDescent="0.25">
      <c r="A148" s="84"/>
      <c r="B148" s="85" t="s">
        <v>345</v>
      </c>
      <c r="C148" s="134" t="s">
        <v>368</v>
      </c>
      <c r="D148" s="86">
        <v>45383</v>
      </c>
      <c r="E148" s="87" t="s">
        <v>360</v>
      </c>
      <c r="F148" s="88">
        <v>3180001005325</v>
      </c>
      <c r="G148" s="87" t="s">
        <v>3</v>
      </c>
      <c r="H148" s="89">
        <v>4870800</v>
      </c>
      <c r="I148" s="89">
        <v>4816680</v>
      </c>
      <c r="J148" s="90">
        <f t="shared" ref="J148:J151" si="6">IF(D148="","",I148/H148)</f>
        <v>0.98888888888888893</v>
      </c>
      <c r="K148" s="91"/>
    </row>
    <row r="149" spans="1:11" s="92" customFormat="1" ht="80.099999999999994" customHeight="1" x14ac:dyDescent="0.25">
      <c r="A149" s="84"/>
      <c r="B149" s="85" t="s">
        <v>346</v>
      </c>
      <c r="C149" s="134" t="s">
        <v>368</v>
      </c>
      <c r="D149" s="86">
        <v>45383</v>
      </c>
      <c r="E149" s="87" t="s">
        <v>361</v>
      </c>
      <c r="F149" s="88">
        <v>5140001065206</v>
      </c>
      <c r="G149" s="87" t="s">
        <v>3</v>
      </c>
      <c r="H149" s="89">
        <v>4810520</v>
      </c>
      <c r="I149" s="89">
        <v>3877445</v>
      </c>
      <c r="J149" s="90">
        <f t="shared" si="6"/>
        <v>0.80603448275862066</v>
      </c>
      <c r="K149" s="91"/>
    </row>
    <row r="150" spans="1:11" s="92" customFormat="1" ht="80.099999999999994" customHeight="1" x14ac:dyDescent="0.25">
      <c r="A150" s="84"/>
      <c r="B150" s="85" t="s">
        <v>347</v>
      </c>
      <c r="C150" s="134" t="s">
        <v>368</v>
      </c>
      <c r="D150" s="86">
        <v>45383</v>
      </c>
      <c r="E150" s="87" t="s">
        <v>362</v>
      </c>
      <c r="F150" s="88">
        <v>8120005005058</v>
      </c>
      <c r="G150" s="87" t="s">
        <v>3</v>
      </c>
      <c r="H150" s="89">
        <v>3400100</v>
      </c>
      <c r="I150" s="89">
        <v>3285150</v>
      </c>
      <c r="J150" s="90">
        <f t="shared" si="6"/>
        <v>0.96619217081850539</v>
      </c>
      <c r="K150" s="91"/>
    </row>
    <row r="151" spans="1:11" s="92" customFormat="1" ht="80.099999999999994" customHeight="1" x14ac:dyDescent="0.25">
      <c r="A151" s="84"/>
      <c r="B151" s="85" t="s">
        <v>348</v>
      </c>
      <c r="C151" s="134" t="s">
        <v>368</v>
      </c>
      <c r="D151" s="86">
        <v>45383</v>
      </c>
      <c r="E151" s="87" t="s">
        <v>363</v>
      </c>
      <c r="F151" s="88">
        <v>3150002002423</v>
      </c>
      <c r="G151" s="87" t="s">
        <v>3</v>
      </c>
      <c r="H151" s="89">
        <v>1258145</v>
      </c>
      <c r="I151" s="89">
        <v>874724</v>
      </c>
      <c r="J151" s="90">
        <f t="shared" si="6"/>
        <v>0.69524895779103357</v>
      </c>
      <c r="K151" s="91"/>
    </row>
    <row r="152" spans="1:11" s="92" customFormat="1" ht="80.099999999999994" customHeight="1" x14ac:dyDescent="0.25">
      <c r="A152" s="84"/>
      <c r="B152" s="85" t="s">
        <v>349</v>
      </c>
      <c r="C152" s="134" t="s">
        <v>368</v>
      </c>
      <c r="D152" s="86">
        <v>45383</v>
      </c>
      <c r="E152" s="87" t="s">
        <v>364</v>
      </c>
      <c r="F152" s="88">
        <v>9010001171252</v>
      </c>
      <c r="G152" s="87" t="s">
        <v>3</v>
      </c>
      <c r="H152" s="89">
        <v>1346400</v>
      </c>
      <c r="I152" s="89">
        <v>1092960</v>
      </c>
      <c r="J152" s="90">
        <f>IF(D152="","",I152/H152)</f>
        <v>0.81176470588235294</v>
      </c>
      <c r="K152" s="91"/>
    </row>
    <row r="153" spans="1:11" s="92" customFormat="1" ht="80.099999999999994" customHeight="1" x14ac:dyDescent="0.25">
      <c r="A153" s="84"/>
      <c r="B153" s="85" t="s">
        <v>350</v>
      </c>
      <c r="C153" s="134" t="s">
        <v>368</v>
      </c>
      <c r="D153" s="86">
        <v>45383</v>
      </c>
      <c r="E153" s="87" t="s">
        <v>365</v>
      </c>
      <c r="F153" s="88">
        <v>6120001047329</v>
      </c>
      <c r="G153" s="87" t="s">
        <v>3</v>
      </c>
      <c r="H153" s="89">
        <v>3684135</v>
      </c>
      <c r="I153" s="89">
        <v>1144000</v>
      </c>
      <c r="J153" s="90">
        <f>IF(D153="","",I153/H153)</f>
        <v>0.31052065138763918</v>
      </c>
      <c r="K153" s="91"/>
    </row>
    <row r="154" spans="1:11" s="92" customFormat="1" ht="80.099999999999994" customHeight="1" x14ac:dyDescent="0.25">
      <c r="A154" s="84"/>
      <c r="B154" s="85" t="s">
        <v>351</v>
      </c>
      <c r="C154" s="134" t="s">
        <v>368</v>
      </c>
      <c r="D154" s="86">
        <v>45383</v>
      </c>
      <c r="E154" s="87" t="s">
        <v>366</v>
      </c>
      <c r="F154" s="88">
        <v>1010001086292</v>
      </c>
      <c r="G154" s="87" t="s">
        <v>3</v>
      </c>
      <c r="H154" s="89">
        <v>2488983</v>
      </c>
      <c r="I154" s="89">
        <v>1994586</v>
      </c>
      <c r="J154" s="90">
        <f>IF(D154="","",I154/H154)</f>
        <v>0.80136585906773972</v>
      </c>
      <c r="K154" s="91"/>
    </row>
    <row r="155" spans="1:11" s="100" customFormat="1" ht="15" customHeight="1" x14ac:dyDescent="0.25">
      <c r="A155" s="93"/>
      <c r="B155" s="94"/>
      <c r="C155" s="109"/>
      <c r="D155" s="110"/>
      <c r="E155" s="111"/>
      <c r="F155" s="112"/>
      <c r="G155" s="94"/>
      <c r="H155" s="113"/>
      <c r="I155" s="113"/>
      <c r="J155" s="114"/>
      <c r="K155" s="115"/>
    </row>
    <row r="156" spans="1:11" s="92" customFormat="1" ht="19.5" customHeight="1" x14ac:dyDescent="0.25">
      <c r="A156" s="101"/>
      <c r="B156" s="102" t="s">
        <v>24</v>
      </c>
      <c r="C156" s="103"/>
      <c r="D156" s="104"/>
      <c r="E156" s="105"/>
      <c r="F156" s="106"/>
      <c r="G156" s="103"/>
      <c r="H156" s="107"/>
      <c r="I156" s="107"/>
      <c r="J156" s="107"/>
      <c r="K156" s="108"/>
    </row>
    <row r="157" spans="1:11" s="92" customFormat="1" ht="80.099999999999994" customHeight="1" x14ac:dyDescent="0.25">
      <c r="A157" s="84"/>
      <c r="B157" s="85"/>
      <c r="C157" s="85"/>
      <c r="D157" s="86"/>
      <c r="E157" s="87"/>
      <c r="F157" s="88"/>
      <c r="G157" s="87"/>
      <c r="H157" s="89"/>
      <c r="I157" s="89"/>
      <c r="J157" s="90" t="str">
        <f t="shared" ref="J157" si="7">IF(D157="","",I157/H157)</f>
        <v/>
      </c>
      <c r="K157" s="91"/>
    </row>
    <row r="158" spans="1:11" s="100" customFormat="1" ht="15" customHeight="1" x14ac:dyDescent="0.25">
      <c r="A158" s="93"/>
      <c r="B158" s="94"/>
      <c r="C158" s="109"/>
      <c r="D158" s="110"/>
      <c r="E158" s="111"/>
      <c r="F158" s="112"/>
      <c r="G158" s="94"/>
      <c r="H158" s="113"/>
      <c r="I158" s="113"/>
      <c r="J158" s="114"/>
      <c r="K158" s="115"/>
    </row>
    <row r="159" spans="1:11" s="92" customFormat="1" ht="19.5" customHeight="1" x14ac:dyDescent="0.25">
      <c r="A159" s="101"/>
      <c r="B159" s="102" t="s">
        <v>25</v>
      </c>
      <c r="C159" s="103"/>
      <c r="D159" s="104"/>
      <c r="E159" s="105"/>
      <c r="F159" s="106"/>
      <c r="G159" s="103"/>
      <c r="H159" s="107"/>
      <c r="I159" s="107"/>
      <c r="J159" s="107"/>
      <c r="K159" s="108"/>
    </row>
    <row r="160" spans="1:11" s="92" customFormat="1" ht="80.099999999999994" customHeight="1" x14ac:dyDescent="0.25">
      <c r="A160" s="84"/>
      <c r="B160" s="85"/>
      <c r="C160" s="85"/>
      <c r="D160" s="86"/>
      <c r="E160" s="118"/>
      <c r="F160" s="119"/>
      <c r="G160" s="87"/>
      <c r="H160" s="89"/>
      <c r="I160" s="89"/>
      <c r="J160" s="90" t="str">
        <f t="shared" ref="J160" si="8">IF(D160="","",I160/H160)</f>
        <v/>
      </c>
      <c r="K160" s="91"/>
    </row>
    <row r="161" spans="1:11" s="100" customFormat="1" ht="15" customHeight="1" x14ac:dyDescent="0.25">
      <c r="A161" s="93"/>
      <c r="B161" s="94"/>
      <c r="C161" s="109"/>
      <c r="D161" s="110"/>
      <c r="E161" s="111"/>
      <c r="F161" s="112"/>
      <c r="G161" s="94"/>
      <c r="H161" s="113"/>
      <c r="I161" s="113"/>
      <c r="J161" s="114"/>
      <c r="K161" s="115"/>
    </row>
    <row r="162" spans="1:11" s="92" customFormat="1" ht="19.5" customHeight="1" x14ac:dyDescent="0.25">
      <c r="A162" s="101"/>
      <c r="B162" s="102" t="s">
        <v>23</v>
      </c>
      <c r="C162" s="103"/>
      <c r="D162" s="104"/>
      <c r="E162" s="105"/>
      <c r="F162" s="106"/>
      <c r="G162" s="103"/>
      <c r="H162" s="107"/>
      <c r="I162" s="107"/>
      <c r="J162" s="107"/>
      <c r="K162" s="108"/>
    </row>
    <row r="163" spans="1:11" s="92" customFormat="1" ht="80.099999999999994" customHeight="1" x14ac:dyDescent="0.25">
      <c r="A163" s="84"/>
      <c r="B163" s="85"/>
      <c r="C163" s="85"/>
      <c r="D163" s="86"/>
      <c r="E163" s="118"/>
      <c r="F163" s="119"/>
      <c r="G163" s="87"/>
      <c r="H163" s="89"/>
      <c r="I163" s="89"/>
      <c r="J163" s="90" t="str">
        <f t="shared" ref="J163" si="9">IF(D163="","",I163/H163)</f>
        <v/>
      </c>
      <c r="K163" s="91"/>
    </row>
    <row r="164" spans="1:11" s="100" customFormat="1" ht="15" customHeight="1" x14ac:dyDescent="0.25">
      <c r="A164" s="93"/>
      <c r="B164" s="94"/>
      <c r="C164" s="109"/>
      <c r="D164" s="110"/>
      <c r="E164" s="111"/>
      <c r="F164" s="112"/>
      <c r="G164" s="94"/>
      <c r="H164" s="113"/>
      <c r="I164" s="113"/>
      <c r="J164" s="114"/>
      <c r="K164" s="115"/>
    </row>
    <row r="165" spans="1:11" s="92" customFormat="1" ht="19.5" customHeight="1" x14ac:dyDescent="0.25">
      <c r="A165" s="101"/>
      <c r="B165" s="116" t="s">
        <v>16</v>
      </c>
      <c r="C165" s="103"/>
      <c r="D165" s="104"/>
      <c r="E165" s="105"/>
      <c r="F165" s="106"/>
      <c r="G165" s="103"/>
      <c r="H165" s="107"/>
      <c r="I165" s="107"/>
      <c r="J165" s="107"/>
      <c r="K165" s="108"/>
    </row>
    <row r="166" spans="1:11" s="92" customFormat="1" ht="80.099999999999994" customHeight="1" x14ac:dyDescent="0.25">
      <c r="A166" s="84"/>
      <c r="B166" s="85"/>
      <c r="C166" s="85"/>
      <c r="D166" s="86"/>
      <c r="E166" s="87"/>
      <c r="F166" s="88"/>
      <c r="G166" s="87"/>
      <c r="H166" s="89"/>
      <c r="I166" s="89"/>
      <c r="J166" s="90" t="str">
        <f t="shared" ref="J166" si="10">IF(D166="","",I166/H166)</f>
        <v/>
      </c>
      <c r="K166" s="91"/>
    </row>
    <row r="167" spans="1:11" s="100" customFormat="1" ht="15" customHeight="1" x14ac:dyDescent="0.25">
      <c r="A167" s="93"/>
      <c r="B167" s="94"/>
      <c r="C167" s="109"/>
      <c r="D167" s="110"/>
      <c r="E167" s="111"/>
      <c r="F167" s="112"/>
      <c r="G167" s="94"/>
      <c r="H167" s="113"/>
      <c r="I167" s="113"/>
      <c r="J167" s="114"/>
      <c r="K167" s="115"/>
    </row>
    <row r="168" spans="1:11" s="92" customFormat="1" ht="19.5" customHeight="1" x14ac:dyDescent="0.25">
      <c r="A168" s="101"/>
      <c r="B168" s="116" t="s">
        <v>4</v>
      </c>
      <c r="C168" s="103"/>
      <c r="D168" s="104"/>
      <c r="E168" s="105"/>
      <c r="F168" s="106"/>
      <c r="G168" s="103"/>
      <c r="H168" s="107"/>
      <c r="I168" s="107"/>
      <c r="J168" s="107"/>
      <c r="K168" s="108"/>
    </row>
    <row r="169" spans="1:11" s="92" customFormat="1" ht="80.099999999999994" customHeight="1" x14ac:dyDescent="0.25">
      <c r="A169" s="84"/>
      <c r="B169" s="85"/>
      <c r="C169" s="85"/>
      <c r="D169" s="86"/>
      <c r="E169" s="87"/>
      <c r="F169" s="88"/>
      <c r="G169" s="87"/>
      <c r="H169" s="89"/>
      <c r="I169" s="89"/>
      <c r="J169" s="90" t="str">
        <f t="shared" ref="J169" si="11">IF(D169="","",I169/H169)</f>
        <v/>
      </c>
      <c r="K169" s="91"/>
    </row>
    <row r="170" spans="1:11" s="100" customFormat="1" ht="15" customHeight="1" x14ac:dyDescent="0.25">
      <c r="A170" s="93"/>
      <c r="B170" s="94"/>
      <c r="C170" s="109"/>
      <c r="D170" s="110"/>
      <c r="E170" s="111"/>
      <c r="F170" s="112"/>
      <c r="G170" s="94"/>
      <c r="H170" s="113"/>
      <c r="I170" s="113"/>
      <c r="J170" s="114"/>
      <c r="K170" s="115"/>
    </row>
    <row r="171" spans="1:11" s="92" customFormat="1" ht="19.5" customHeight="1" x14ac:dyDescent="0.25">
      <c r="A171" s="101"/>
      <c r="B171" s="116" t="s">
        <v>29</v>
      </c>
      <c r="C171" s="103"/>
      <c r="D171" s="104"/>
      <c r="E171" s="105"/>
      <c r="F171" s="106"/>
      <c r="G171" s="103"/>
      <c r="H171" s="107"/>
      <c r="I171" s="107"/>
      <c r="J171" s="107"/>
      <c r="K171" s="108"/>
    </row>
    <row r="172" spans="1:11" s="92" customFormat="1" ht="80.099999999999994" customHeight="1" x14ac:dyDescent="0.25">
      <c r="A172" s="84"/>
      <c r="B172" s="85"/>
      <c r="C172" s="85"/>
      <c r="D172" s="86"/>
      <c r="E172" s="87"/>
      <c r="F172" s="88"/>
      <c r="G172" s="87"/>
      <c r="H172" s="89"/>
      <c r="I172" s="89"/>
      <c r="J172" s="90" t="str">
        <f t="shared" ref="J172" si="12">IF(D172="","",I172/H172)</f>
        <v/>
      </c>
      <c r="K172" s="91"/>
    </row>
    <row r="173" spans="1:11" s="100" customFormat="1" ht="15" customHeight="1" x14ac:dyDescent="0.25">
      <c r="A173" s="93"/>
      <c r="B173" s="94"/>
      <c r="C173" s="109"/>
      <c r="D173" s="110"/>
      <c r="E173" s="111"/>
      <c r="F173" s="112"/>
      <c r="G173" s="94"/>
      <c r="H173" s="113"/>
      <c r="I173" s="113"/>
      <c r="J173" s="114"/>
      <c r="K173" s="115"/>
    </row>
    <row r="174" spans="1:11" s="92" customFormat="1" ht="19.5" customHeight="1" x14ac:dyDescent="0.25">
      <c r="A174" s="101"/>
      <c r="B174" s="116" t="s">
        <v>34</v>
      </c>
      <c r="C174" s="103"/>
      <c r="D174" s="104"/>
      <c r="E174" s="105"/>
      <c r="F174" s="106"/>
      <c r="G174" s="103"/>
      <c r="H174" s="107"/>
      <c r="I174" s="107"/>
      <c r="J174" s="107"/>
      <c r="K174" s="108"/>
    </row>
    <row r="175" spans="1:11" s="92" customFormat="1" ht="80.099999999999994" customHeight="1" x14ac:dyDescent="0.25">
      <c r="A175" s="84"/>
      <c r="B175" s="85"/>
      <c r="C175" s="85"/>
      <c r="D175" s="86"/>
      <c r="E175" s="87"/>
      <c r="F175" s="88"/>
      <c r="G175" s="87"/>
      <c r="H175" s="89"/>
      <c r="I175" s="89"/>
      <c r="J175" s="90" t="str">
        <f t="shared" ref="J175" si="13">IF(D175="","",I175/H175)</f>
        <v/>
      </c>
      <c r="K175" s="91"/>
    </row>
    <row r="176" spans="1:11" s="100" customFormat="1" ht="15" customHeight="1" x14ac:dyDescent="0.25">
      <c r="A176" s="93"/>
      <c r="B176" s="94"/>
      <c r="C176" s="109"/>
      <c r="D176" s="110"/>
      <c r="E176" s="111"/>
      <c r="F176" s="112"/>
      <c r="G176" s="94"/>
      <c r="H176" s="113"/>
      <c r="I176" s="113"/>
      <c r="J176" s="114"/>
      <c r="K176" s="115"/>
    </row>
    <row r="177" spans="1:11" s="92" customFormat="1" ht="19.5" customHeight="1" x14ac:dyDescent="0.25">
      <c r="A177" s="101"/>
      <c r="B177" s="116" t="s">
        <v>22</v>
      </c>
      <c r="C177" s="103"/>
      <c r="D177" s="104"/>
      <c r="E177" s="105"/>
      <c r="F177" s="106"/>
      <c r="G177" s="103"/>
      <c r="H177" s="107"/>
      <c r="I177" s="107"/>
      <c r="J177" s="107"/>
      <c r="K177" s="108"/>
    </row>
    <row r="178" spans="1:11" s="92" customFormat="1" ht="80.099999999999994" customHeight="1" x14ac:dyDescent="0.25">
      <c r="A178" s="84"/>
      <c r="B178" s="85"/>
      <c r="C178" s="85"/>
      <c r="D178" s="86"/>
      <c r="E178" s="87"/>
      <c r="F178" s="88"/>
      <c r="G178" s="87"/>
      <c r="H178" s="89"/>
      <c r="I178" s="89"/>
      <c r="J178" s="90" t="str">
        <f t="shared" ref="J178" si="14">IF(D178="","",I178/H178)</f>
        <v/>
      </c>
      <c r="K178" s="91"/>
    </row>
    <row r="179" spans="1:11" s="100" customFormat="1" ht="15" customHeight="1" x14ac:dyDescent="0.25">
      <c r="A179" s="93"/>
      <c r="B179" s="94"/>
      <c r="C179" s="109"/>
      <c r="D179" s="110"/>
      <c r="E179" s="111"/>
      <c r="F179" s="112"/>
      <c r="G179" s="94"/>
      <c r="H179" s="113"/>
      <c r="I179" s="113"/>
      <c r="J179" s="114"/>
      <c r="K179" s="115"/>
    </row>
    <row r="180" spans="1:11" s="92" customFormat="1" ht="19.5" customHeight="1" x14ac:dyDescent="0.25">
      <c r="A180" s="101"/>
      <c r="B180" s="116" t="s">
        <v>26</v>
      </c>
      <c r="C180" s="103"/>
      <c r="D180" s="104"/>
      <c r="E180" s="105"/>
      <c r="F180" s="106"/>
      <c r="G180" s="103"/>
      <c r="H180" s="107"/>
      <c r="I180" s="107"/>
      <c r="J180" s="107"/>
      <c r="K180" s="108"/>
    </row>
    <row r="181" spans="1:11" s="92" customFormat="1" ht="80.099999999999994" customHeight="1" x14ac:dyDescent="0.25">
      <c r="A181" s="84"/>
      <c r="B181" s="85"/>
      <c r="C181" s="85"/>
      <c r="D181" s="86"/>
      <c r="E181" s="87"/>
      <c r="F181" s="88"/>
      <c r="G181" s="87"/>
      <c r="H181" s="89"/>
      <c r="I181" s="89"/>
      <c r="J181" s="90" t="str">
        <f t="shared" ref="J181" si="15">IF(D181="","",I181/H181)</f>
        <v/>
      </c>
      <c r="K181" s="91"/>
    </row>
    <row r="182" spans="1:11" s="100" customFormat="1" ht="15" customHeight="1" x14ac:dyDescent="0.25">
      <c r="A182" s="93"/>
      <c r="B182" s="94"/>
      <c r="C182" s="109"/>
      <c r="D182" s="110"/>
      <c r="E182" s="111"/>
      <c r="F182" s="112"/>
      <c r="G182" s="94"/>
      <c r="H182" s="113"/>
      <c r="I182" s="113"/>
      <c r="J182" s="114"/>
      <c r="K182" s="115"/>
    </row>
    <row r="183" spans="1:11" s="92" customFormat="1" ht="19.5" customHeight="1" x14ac:dyDescent="0.25">
      <c r="A183" s="101"/>
      <c r="B183" s="116" t="s">
        <v>27</v>
      </c>
      <c r="C183" s="103"/>
      <c r="D183" s="104"/>
      <c r="E183" s="105"/>
      <c r="F183" s="106"/>
      <c r="G183" s="103"/>
      <c r="H183" s="107"/>
      <c r="I183" s="107"/>
      <c r="J183" s="107"/>
      <c r="K183" s="108"/>
    </row>
    <row r="184" spans="1:11" s="92" customFormat="1" ht="80.099999999999994" customHeight="1" x14ac:dyDescent="0.25">
      <c r="A184" s="84"/>
      <c r="B184" s="85"/>
      <c r="C184" s="85"/>
      <c r="D184" s="86"/>
      <c r="E184" s="87"/>
      <c r="F184" s="88"/>
      <c r="G184" s="87"/>
      <c r="H184" s="89"/>
      <c r="I184" s="89"/>
      <c r="J184" s="90" t="str">
        <f t="shared" ref="J184" si="16">IF(D184="","",I184/H184)</f>
        <v/>
      </c>
      <c r="K184" s="91"/>
    </row>
    <row r="185" spans="1:11" s="100" customFormat="1" ht="15" customHeight="1" x14ac:dyDescent="0.25">
      <c r="A185" s="93"/>
      <c r="B185" s="94"/>
      <c r="C185" s="109"/>
      <c r="D185" s="110"/>
      <c r="E185" s="111"/>
      <c r="F185" s="112"/>
      <c r="G185" s="94"/>
      <c r="H185" s="113"/>
      <c r="I185" s="113"/>
      <c r="J185" s="114"/>
      <c r="K185" s="115"/>
    </row>
    <row r="186" spans="1:11" s="92" customFormat="1" ht="19.5" customHeight="1" x14ac:dyDescent="0.25">
      <c r="A186" s="101"/>
      <c r="B186" s="116" t="s">
        <v>28</v>
      </c>
      <c r="C186" s="103"/>
      <c r="D186" s="104"/>
      <c r="E186" s="105"/>
      <c r="F186" s="106"/>
      <c r="G186" s="103"/>
      <c r="H186" s="107"/>
      <c r="I186" s="107"/>
      <c r="J186" s="107"/>
      <c r="K186" s="108"/>
    </row>
    <row r="187" spans="1:11" s="92" customFormat="1" ht="80.099999999999994" customHeight="1" x14ac:dyDescent="0.25">
      <c r="A187" s="84"/>
      <c r="B187" s="85"/>
      <c r="C187" s="85"/>
      <c r="D187" s="86"/>
      <c r="E187" s="87"/>
      <c r="F187" s="88"/>
      <c r="G187" s="87"/>
      <c r="H187" s="89"/>
      <c r="I187" s="89"/>
      <c r="J187" s="90" t="str">
        <f t="shared" ref="J187" si="17">IF(D187="","",I187/H187)</f>
        <v/>
      </c>
      <c r="K187" s="91"/>
    </row>
  </sheetData>
  <autoFilter ref="B1:K187" xr:uid="{00000000-0009-0000-0000-000000000000}"/>
  <phoneticPr fontId="4"/>
  <dataValidations count="11">
    <dataValidation type="date" operator="greaterThanOrEqual" allowBlank="1" showInputMessage="1" showErrorMessage="1" errorTitle="契約を締結した日" error="正しい日付を入力してください。" sqref="D1 D3:D64411" xr:uid="{00000000-0002-0000-0000-000000000000}">
      <formula1>38718</formula1>
    </dataValidation>
    <dataValidation imeMode="off" allowBlank="1" showInputMessage="1" showErrorMessage="1" sqref="H187 H184 H175 H160 H157 H172 H178 H181 H169 H163 H166 H3:H153" xr:uid="{00000000-0002-0000-0000-000001000000}"/>
    <dataValidation operator="equal" allowBlank="1" showInputMessage="1" showErrorMessage="1" sqref="E182:F182 E170:F170 E164:F164 E187:F187 E185:F185 E158:F158 E176:F176 E179:F179 E161:F161 E167:F167 E173:F173 E154:F155" xr:uid="{00000000-0002-0000-0000-000002000000}"/>
    <dataValidation type="textLength" operator="lessThanOrEqual" allowBlank="1" showInputMessage="1" showErrorMessage="1" errorTitle="契約の相手方の称号又は名称及び住所" error="256文字以内で入力してください。" sqref="E183:F183 E156:F156 E186:F186 E177:F177 E171:F171 E188:F64411 E180:F180 E162:F163 E168:F168 E174:F174 E165:F165 E54:F54 E14:F14 E12:F12 E66:F68 E59:F61 E47:F51 E7:F9 E159:F160" xr:uid="{00000000-0002-0000-0000-000003000000}">
      <formula1>256</formula1>
    </dataValidation>
    <dataValidation type="textLength" operator="lessThanOrEqual" allowBlank="1" showInputMessage="1" showErrorMessage="1" errorTitle="物品役務等の名称及び数量" error="256文字以内で入力してください。" sqref="B159 B183 B171 B156 B188:B64411 B177 B162 B186 B180 B174 B168 B165" xr:uid="{00000000-0002-0000-0000-000005000000}">
      <formula1>256</formula1>
    </dataValidation>
    <dataValidation type="whole" operator="lessThanOrEqual" allowBlank="1" showInputMessage="1" showErrorMessage="1" errorTitle="予定価格" error="正しい数値を入力してください。" sqref="H186:I186 I181:I182 H188:H64411 I175:I176 I160:I161 H171:I171 I184:I185 H156:J156 H159:I159 H165:I165 H183:I183 H177:I177 I169:I170 I178:I179 H180:I180 H162:I162 H168:I168 I172:I173 H174:I174 I157:I158 I163:I164 I166:I167 I3:I153 I155" xr:uid="{00000000-0002-0000-0000-000006000000}">
      <formula1>999999999999</formula1>
    </dataValidation>
    <dataValidation imeMode="disabled" allowBlank="1" showInputMessage="1" showErrorMessage="1" sqref="H158 H182 H170 H164 H176 H185 H179 H161 H167 H173 H155 H154:I154" xr:uid="{00000000-0002-0000-0000-000009000000}"/>
    <dataValidation type="whole" operator="lessThanOrEqual" allowBlank="1" showInputMessage="1" showErrorMessage="1" errorTitle="契約金額" error="正しい数値を入力してください。" sqref="I187:I64411" xr:uid="{00000000-0002-0000-0000-000007000000}">
      <formula1>999999999999</formula1>
    </dataValidation>
    <dataValidation type="textLength" operator="lessThanOrEqual" allowBlank="1" showInputMessage="1" showErrorMessage="1" errorTitle="契約担当官等の氏名並びにその所属する部局の名称及び所在地" error="256文字以内で入力してください。" sqref="C155:C64411" xr:uid="{00000000-0002-0000-0000-000004000000}">
      <formula1>256</formula1>
    </dataValidation>
    <dataValidation type="list" operator="lessThanOrEqual" showInputMessage="1" showErrorMessage="1" errorTitle="一般競争入札・指名競争入札の別" error="リストから選択してください。" sqref="G3:G64411" xr:uid="{00000000-0002-0000-0000-000008000000}">
      <formula1>一般競争入札・指名競争入札の別</formula1>
    </dataValidation>
    <dataValidation type="textLength" operator="lessThanOrEqual" allowBlank="1" showInputMessage="1" showErrorMessage="1" errorTitle="備考" error="256文字以内で入力してください。" sqref="K3:K64411" xr:uid="{00000000-0002-0000-0000-00000A000000}">
      <formula1>256</formula1>
    </dataValidation>
  </dataValidations>
  <printOptions horizontalCentered="1"/>
  <pageMargins left="0.19685039370078741" right="0.19685039370078741" top="0.59055118110236227" bottom="0.39370078740157483" header="0.51181102362204722" footer="0.51181102362204722"/>
  <pageSetup paperSize="9" scale="59" fitToHeight="5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7"/>
  <sheetViews>
    <sheetView showGridLines="0" view="pageBreakPreview" zoomScale="85" zoomScaleNormal="85" zoomScaleSheetLayoutView="85" workbookViewId="0">
      <pane ySplit="1" topLeftCell="A2" activePane="bottomLeft" state="frozen"/>
      <selection activeCell="E5" sqref="E5"/>
      <selection pane="bottomLeft" activeCell="C37" sqref="C37"/>
    </sheetView>
  </sheetViews>
  <sheetFormatPr defaultColWidth="9" defaultRowHeight="14.25" x14ac:dyDescent="0.15"/>
  <cols>
    <col min="1" max="1" width="2.625" style="13" customWidth="1"/>
    <col min="2" max="2" width="40.625" style="14" customWidth="1"/>
    <col min="3" max="3" width="35.625" style="14" customWidth="1"/>
    <col min="4" max="4" width="16.125" style="15" bestFit="1" customWidth="1"/>
    <col min="5" max="5" width="35.625" style="13" customWidth="1"/>
    <col min="6" max="6" width="15.5" style="37" customWidth="1"/>
    <col min="7" max="7" width="40.625" style="13" customWidth="1"/>
    <col min="8" max="9" width="18.625" style="16" customWidth="1"/>
    <col min="10" max="10" width="14.875" style="17" bestFit="1" customWidth="1"/>
    <col min="11" max="12" width="8.625" style="13" customWidth="1"/>
    <col min="13" max="13" width="10.625" style="13" bestFit="1" customWidth="1"/>
    <col min="14" max="16384" width="9" style="13"/>
  </cols>
  <sheetData>
    <row r="1" spans="2:12" ht="45" customHeight="1" x14ac:dyDescent="0.15">
      <c r="B1" s="45" t="s">
        <v>12</v>
      </c>
      <c r="C1" s="46" t="s">
        <v>13</v>
      </c>
      <c r="D1" s="58" t="s">
        <v>9</v>
      </c>
      <c r="E1" s="48" t="s">
        <v>14</v>
      </c>
      <c r="F1" s="59" t="s">
        <v>30</v>
      </c>
      <c r="G1" s="60" t="s">
        <v>15</v>
      </c>
      <c r="H1" s="61" t="s">
        <v>17</v>
      </c>
      <c r="I1" s="61" t="s">
        <v>18</v>
      </c>
      <c r="J1" s="52" t="s">
        <v>33</v>
      </c>
      <c r="K1" s="50" t="s">
        <v>10</v>
      </c>
      <c r="L1" s="48" t="s">
        <v>19</v>
      </c>
    </row>
    <row r="2" spans="2:12" ht="20.100000000000001" customHeight="1" x14ac:dyDescent="0.15">
      <c r="B2" s="43" t="s">
        <v>21</v>
      </c>
      <c r="C2" s="53"/>
      <c r="D2" s="56"/>
      <c r="E2" s="53"/>
      <c r="F2" s="54"/>
      <c r="G2" s="53"/>
      <c r="H2" s="55"/>
      <c r="I2" s="55"/>
      <c r="J2" s="42"/>
      <c r="K2" s="38"/>
      <c r="L2" s="57"/>
    </row>
    <row r="3" spans="2:12" s="117" customFormat="1" ht="120" customHeight="1" x14ac:dyDescent="0.15">
      <c r="B3" s="85" t="s">
        <v>164</v>
      </c>
      <c r="C3" s="145" t="s">
        <v>274</v>
      </c>
      <c r="D3" s="86">
        <v>45383</v>
      </c>
      <c r="E3" s="148" t="s">
        <v>44</v>
      </c>
      <c r="F3" s="150">
        <v>6010005021423</v>
      </c>
      <c r="G3" s="151" t="s">
        <v>179</v>
      </c>
      <c r="H3" s="121">
        <v>1372800</v>
      </c>
      <c r="I3" s="121">
        <v>1372800</v>
      </c>
      <c r="J3" s="90">
        <f t="shared" ref="J3:J28" si="0">IF(D3="","",I3/H3)</f>
        <v>1</v>
      </c>
      <c r="K3" s="122"/>
      <c r="L3" s="123"/>
    </row>
    <row r="4" spans="2:12" s="117" customFormat="1" ht="120" customHeight="1" x14ac:dyDescent="0.15">
      <c r="B4" s="85" t="s">
        <v>165</v>
      </c>
      <c r="C4" s="145" t="s">
        <v>274</v>
      </c>
      <c r="D4" s="86">
        <v>45383</v>
      </c>
      <c r="E4" s="118" t="s">
        <v>175</v>
      </c>
      <c r="F4" s="149" t="s">
        <v>178</v>
      </c>
      <c r="G4" s="151" t="s">
        <v>180</v>
      </c>
      <c r="H4" s="121">
        <v>3088580</v>
      </c>
      <c r="I4" s="121">
        <v>3088580</v>
      </c>
      <c r="J4" s="90">
        <f t="shared" si="0"/>
        <v>1</v>
      </c>
      <c r="K4" s="122"/>
      <c r="L4" s="123"/>
    </row>
    <row r="5" spans="2:12" s="117" customFormat="1" ht="80.099999999999994" customHeight="1" x14ac:dyDescent="0.15">
      <c r="B5" s="85" t="s">
        <v>166</v>
      </c>
      <c r="C5" s="145" t="s">
        <v>274</v>
      </c>
      <c r="D5" s="86">
        <v>45383</v>
      </c>
      <c r="E5" s="118" t="s">
        <v>176</v>
      </c>
      <c r="F5" s="119">
        <v>4010005021094</v>
      </c>
      <c r="G5" s="153" t="s">
        <v>265</v>
      </c>
      <c r="H5" s="121">
        <v>2310000</v>
      </c>
      <c r="I5" s="121">
        <v>2310000</v>
      </c>
      <c r="J5" s="90">
        <f t="shared" si="0"/>
        <v>1</v>
      </c>
      <c r="K5" s="122"/>
      <c r="L5" s="123"/>
    </row>
    <row r="6" spans="2:12" s="117" customFormat="1" ht="80.099999999999994" customHeight="1" x14ac:dyDescent="0.15">
      <c r="B6" s="85" t="s">
        <v>167</v>
      </c>
      <c r="C6" s="145" t="s">
        <v>274</v>
      </c>
      <c r="D6" s="86">
        <v>45383</v>
      </c>
      <c r="E6" s="148" t="s">
        <v>181</v>
      </c>
      <c r="F6" s="150">
        <v>5010001008846</v>
      </c>
      <c r="G6" s="151" t="s">
        <v>46</v>
      </c>
      <c r="H6" s="121">
        <v>3205686</v>
      </c>
      <c r="I6" s="121">
        <v>3205686</v>
      </c>
      <c r="J6" s="90">
        <f t="shared" si="0"/>
        <v>1</v>
      </c>
      <c r="K6" s="122"/>
      <c r="L6" s="123"/>
    </row>
    <row r="7" spans="2:12" s="117" customFormat="1" ht="80.099999999999994" customHeight="1" x14ac:dyDescent="0.15">
      <c r="B7" s="85" t="s">
        <v>168</v>
      </c>
      <c r="C7" s="145" t="s">
        <v>274</v>
      </c>
      <c r="D7" s="86">
        <v>45383</v>
      </c>
      <c r="E7" s="148" t="s">
        <v>182</v>
      </c>
      <c r="F7" s="150">
        <v>6130001013049</v>
      </c>
      <c r="G7" s="151" t="s">
        <v>46</v>
      </c>
      <c r="H7" s="121">
        <v>3405358</v>
      </c>
      <c r="I7" s="121">
        <v>3380000</v>
      </c>
      <c r="J7" s="90">
        <f t="shared" si="0"/>
        <v>0.99255349951458849</v>
      </c>
      <c r="K7" s="122"/>
      <c r="L7" s="123"/>
    </row>
    <row r="8" spans="2:12" s="117" customFormat="1" ht="80.099999999999994" customHeight="1" x14ac:dyDescent="0.15">
      <c r="B8" s="85" t="s">
        <v>169</v>
      </c>
      <c r="C8" s="145" t="s">
        <v>274</v>
      </c>
      <c r="D8" s="86">
        <v>45383</v>
      </c>
      <c r="E8" s="147" t="s">
        <v>183</v>
      </c>
      <c r="F8" s="146">
        <v>2010001007784</v>
      </c>
      <c r="G8" s="151" t="s">
        <v>46</v>
      </c>
      <c r="H8" s="121">
        <v>2905214</v>
      </c>
      <c r="I8" s="121">
        <v>2667830</v>
      </c>
      <c r="J8" s="90">
        <f t="shared" si="0"/>
        <v>0.91829035657958413</v>
      </c>
      <c r="K8" s="122"/>
      <c r="L8" s="123"/>
    </row>
    <row r="9" spans="2:12" s="117" customFormat="1" ht="80.099999999999994" customHeight="1" x14ac:dyDescent="0.15">
      <c r="B9" s="85" t="s">
        <v>184</v>
      </c>
      <c r="C9" s="145" t="s">
        <v>274</v>
      </c>
      <c r="D9" s="86">
        <v>45383</v>
      </c>
      <c r="E9" s="148" t="s">
        <v>185</v>
      </c>
      <c r="F9" s="150">
        <v>1020001081053</v>
      </c>
      <c r="G9" s="151" t="s">
        <v>46</v>
      </c>
      <c r="H9" s="121">
        <v>1237506</v>
      </c>
      <c r="I9" s="121">
        <v>1175790</v>
      </c>
      <c r="J9" s="90">
        <f t="shared" si="0"/>
        <v>0.95012872664859804</v>
      </c>
      <c r="K9" s="122"/>
      <c r="L9" s="123"/>
    </row>
    <row r="10" spans="2:12" s="117" customFormat="1" ht="80.099999999999994" customHeight="1" x14ac:dyDescent="0.15">
      <c r="B10" s="85" t="s">
        <v>186</v>
      </c>
      <c r="C10" s="145" t="s">
        <v>274</v>
      </c>
      <c r="D10" s="86">
        <v>45383</v>
      </c>
      <c r="E10" s="148" t="s">
        <v>187</v>
      </c>
      <c r="F10" s="150">
        <v>3012401012867</v>
      </c>
      <c r="G10" s="151" t="s">
        <v>46</v>
      </c>
      <c r="H10" s="121">
        <v>7167600</v>
      </c>
      <c r="I10" s="121">
        <v>7023500</v>
      </c>
      <c r="J10" s="90">
        <f t="shared" si="0"/>
        <v>0.97989564149785147</v>
      </c>
      <c r="K10" s="122"/>
      <c r="L10" s="123"/>
    </row>
    <row r="11" spans="2:12" s="117" customFormat="1" ht="80.099999999999994" customHeight="1" x14ac:dyDescent="0.15">
      <c r="B11" s="85" t="s">
        <v>188</v>
      </c>
      <c r="C11" s="145" t="s">
        <v>274</v>
      </c>
      <c r="D11" s="86">
        <v>45383</v>
      </c>
      <c r="E11" s="118" t="s">
        <v>189</v>
      </c>
      <c r="F11" s="119">
        <v>6010801000811</v>
      </c>
      <c r="G11" s="151" t="s">
        <v>46</v>
      </c>
      <c r="H11" s="121">
        <v>1122932</v>
      </c>
      <c r="I11" s="121">
        <v>1092300</v>
      </c>
      <c r="J11" s="90">
        <f t="shared" si="0"/>
        <v>0.97272141144788826</v>
      </c>
      <c r="K11" s="122"/>
      <c r="L11" s="123"/>
    </row>
    <row r="12" spans="2:12" s="117" customFormat="1" ht="80.099999999999994" customHeight="1" x14ac:dyDescent="0.15">
      <c r="B12" s="85" t="s">
        <v>190</v>
      </c>
      <c r="C12" s="145" t="s">
        <v>274</v>
      </c>
      <c r="D12" s="86">
        <v>45383</v>
      </c>
      <c r="E12" s="148" t="s">
        <v>191</v>
      </c>
      <c r="F12" s="150">
        <v>6010401003504</v>
      </c>
      <c r="G12" s="151" t="s">
        <v>193</v>
      </c>
      <c r="H12" s="121">
        <v>3836782</v>
      </c>
      <c r="I12" s="121">
        <v>3300000</v>
      </c>
      <c r="J12" s="90">
        <f t="shared" si="0"/>
        <v>0.86009577818077754</v>
      </c>
      <c r="K12" s="122"/>
      <c r="L12" s="123"/>
    </row>
    <row r="13" spans="2:12" s="117" customFormat="1" ht="80.099999999999994" customHeight="1" x14ac:dyDescent="0.15">
      <c r="B13" s="85" t="s">
        <v>170</v>
      </c>
      <c r="C13" s="145" t="s">
        <v>274</v>
      </c>
      <c r="D13" s="86">
        <v>45383</v>
      </c>
      <c r="E13" s="148" t="s">
        <v>192</v>
      </c>
      <c r="F13" s="150">
        <v>9010401065789</v>
      </c>
      <c r="G13" s="151" t="s">
        <v>194</v>
      </c>
      <c r="H13" s="121">
        <v>4031643</v>
      </c>
      <c r="I13" s="121">
        <v>4028062</v>
      </c>
      <c r="J13" s="90">
        <f t="shared" si="0"/>
        <v>0.99911177651394234</v>
      </c>
      <c r="K13" s="122"/>
      <c r="L13" s="123"/>
    </row>
    <row r="14" spans="2:12" s="117" customFormat="1" ht="80.099999999999994" customHeight="1" x14ac:dyDescent="0.15">
      <c r="B14" s="85" t="s">
        <v>171</v>
      </c>
      <c r="C14" s="145" t="s">
        <v>274</v>
      </c>
      <c r="D14" s="86">
        <v>45383</v>
      </c>
      <c r="E14" s="148" t="s">
        <v>195</v>
      </c>
      <c r="F14" s="150">
        <v>6010405003434</v>
      </c>
      <c r="G14" s="151" t="s">
        <v>196</v>
      </c>
      <c r="H14" s="121">
        <v>18322304</v>
      </c>
      <c r="I14" s="121">
        <v>18322304</v>
      </c>
      <c r="J14" s="90">
        <f t="shared" si="0"/>
        <v>1</v>
      </c>
      <c r="K14" s="122"/>
      <c r="L14" s="123"/>
    </row>
    <row r="15" spans="2:12" s="117" customFormat="1" ht="80.099999999999994" customHeight="1" x14ac:dyDescent="0.15">
      <c r="B15" s="85" t="s">
        <v>197</v>
      </c>
      <c r="C15" s="145" t="s">
        <v>274</v>
      </c>
      <c r="D15" s="86">
        <v>45383</v>
      </c>
      <c r="E15" s="118" t="s">
        <v>198</v>
      </c>
      <c r="F15" s="152">
        <v>6010601062093</v>
      </c>
      <c r="G15" s="151" t="s">
        <v>46</v>
      </c>
      <c r="H15" s="121">
        <v>29478886</v>
      </c>
      <c r="I15" s="121">
        <v>29150000</v>
      </c>
      <c r="J15" s="90">
        <f t="shared" si="0"/>
        <v>0.98884333688864634</v>
      </c>
      <c r="K15" s="122"/>
      <c r="L15" s="123"/>
    </row>
    <row r="16" spans="2:12" s="117" customFormat="1" ht="80.099999999999994" customHeight="1" x14ac:dyDescent="0.15">
      <c r="B16" s="85" t="s">
        <v>199</v>
      </c>
      <c r="C16" s="145" t="s">
        <v>274</v>
      </c>
      <c r="D16" s="86">
        <v>45383</v>
      </c>
      <c r="E16" s="148" t="s">
        <v>200</v>
      </c>
      <c r="F16" s="152">
        <v>7010001064648</v>
      </c>
      <c r="G16" s="151" t="s">
        <v>46</v>
      </c>
      <c r="H16" s="121">
        <v>6215779430</v>
      </c>
      <c r="I16" s="121">
        <v>6050000000</v>
      </c>
      <c r="J16" s="90">
        <f t="shared" si="0"/>
        <v>0.97332926113821261</v>
      </c>
      <c r="K16" s="122"/>
      <c r="L16" s="123"/>
    </row>
    <row r="17" spans="2:12" s="117" customFormat="1" ht="80.099999999999994" customHeight="1" x14ac:dyDescent="0.15">
      <c r="B17" s="85" t="s">
        <v>201</v>
      </c>
      <c r="C17" s="145" t="s">
        <v>274</v>
      </c>
      <c r="D17" s="86">
        <v>45383</v>
      </c>
      <c r="E17" s="147" t="s">
        <v>57</v>
      </c>
      <c r="F17" s="152">
        <v>7010401022916</v>
      </c>
      <c r="G17" s="151" t="s">
        <v>46</v>
      </c>
      <c r="H17" s="121">
        <v>15357586</v>
      </c>
      <c r="I17" s="121">
        <v>14960000</v>
      </c>
      <c r="J17" s="90">
        <f t="shared" si="0"/>
        <v>0.97411142610563928</v>
      </c>
      <c r="K17" s="122"/>
      <c r="L17" s="123"/>
    </row>
    <row r="18" spans="2:12" s="117" customFormat="1" ht="80.099999999999994" customHeight="1" x14ac:dyDescent="0.15">
      <c r="B18" s="85" t="s">
        <v>202</v>
      </c>
      <c r="C18" s="145" t="s">
        <v>274</v>
      </c>
      <c r="D18" s="86">
        <v>45383</v>
      </c>
      <c r="E18" s="147" t="s">
        <v>45</v>
      </c>
      <c r="F18" s="152">
        <v>4010001008772</v>
      </c>
      <c r="G18" s="151" t="s">
        <v>46</v>
      </c>
      <c r="H18" s="121">
        <v>14500200</v>
      </c>
      <c r="I18" s="121">
        <v>14500200</v>
      </c>
      <c r="J18" s="90">
        <f t="shared" si="0"/>
        <v>1</v>
      </c>
      <c r="K18" s="122"/>
      <c r="L18" s="123"/>
    </row>
    <row r="19" spans="2:12" s="117" customFormat="1" ht="80.099999999999994" customHeight="1" x14ac:dyDescent="0.15">
      <c r="B19" s="85" t="s">
        <v>203</v>
      </c>
      <c r="C19" s="145" t="s">
        <v>274</v>
      </c>
      <c r="D19" s="86">
        <v>45383</v>
      </c>
      <c r="E19" s="147" t="s">
        <v>204</v>
      </c>
      <c r="F19" s="152">
        <v>7010401006126</v>
      </c>
      <c r="G19" s="151" t="s">
        <v>46</v>
      </c>
      <c r="H19" s="121">
        <v>16935479</v>
      </c>
      <c r="I19" s="121">
        <v>15376570</v>
      </c>
      <c r="J19" s="90">
        <f t="shared" si="0"/>
        <v>0.90795010876279314</v>
      </c>
      <c r="K19" s="122"/>
      <c r="L19" s="123"/>
    </row>
    <row r="20" spans="2:12" s="117" customFormat="1" ht="80.099999999999994" customHeight="1" x14ac:dyDescent="0.15">
      <c r="B20" s="85" t="s">
        <v>205</v>
      </c>
      <c r="C20" s="145" t="s">
        <v>274</v>
      </c>
      <c r="D20" s="86">
        <v>45383</v>
      </c>
      <c r="E20" s="147" t="s">
        <v>57</v>
      </c>
      <c r="F20" s="152">
        <v>7010401022916</v>
      </c>
      <c r="G20" s="151" t="s">
        <v>46</v>
      </c>
      <c r="H20" s="121">
        <v>17838095</v>
      </c>
      <c r="I20" s="121">
        <v>16492762</v>
      </c>
      <c r="J20" s="90">
        <f t="shared" si="0"/>
        <v>0.92458090395863457</v>
      </c>
      <c r="K20" s="122"/>
      <c r="L20" s="123"/>
    </row>
    <row r="21" spans="2:12" s="117" customFormat="1" ht="80.099999999999994" customHeight="1" x14ac:dyDescent="0.15">
      <c r="B21" s="85" t="s">
        <v>206</v>
      </c>
      <c r="C21" s="145" t="s">
        <v>274</v>
      </c>
      <c r="D21" s="86">
        <v>45383</v>
      </c>
      <c r="E21" s="147" t="s">
        <v>204</v>
      </c>
      <c r="F21" s="152">
        <v>7010401006126</v>
      </c>
      <c r="G21" s="151" t="s">
        <v>46</v>
      </c>
      <c r="H21" s="121">
        <v>83993905</v>
      </c>
      <c r="I21" s="121">
        <v>79750000</v>
      </c>
      <c r="J21" s="90">
        <f t="shared" si="0"/>
        <v>0.94947365526105731</v>
      </c>
      <c r="K21" s="122"/>
      <c r="L21" s="123"/>
    </row>
    <row r="22" spans="2:12" s="117" customFormat="1" ht="80.099999999999994" customHeight="1" x14ac:dyDescent="0.15">
      <c r="B22" s="85" t="s">
        <v>207</v>
      </c>
      <c r="C22" s="145" t="s">
        <v>274</v>
      </c>
      <c r="D22" s="86">
        <v>45383</v>
      </c>
      <c r="E22" s="147" t="s">
        <v>57</v>
      </c>
      <c r="F22" s="152">
        <v>7010401022916</v>
      </c>
      <c r="G22" s="151" t="s">
        <v>46</v>
      </c>
      <c r="H22" s="121">
        <v>246143319</v>
      </c>
      <c r="I22" s="121">
        <v>235400000</v>
      </c>
      <c r="J22" s="90">
        <f t="shared" si="0"/>
        <v>0.95635339994745094</v>
      </c>
      <c r="K22" s="122"/>
      <c r="L22" s="123"/>
    </row>
    <row r="23" spans="2:12" s="117" customFormat="1" ht="80.099999999999994" customHeight="1" x14ac:dyDescent="0.15">
      <c r="B23" s="85" t="s">
        <v>172</v>
      </c>
      <c r="C23" s="145" t="s">
        <v>274</v>
      </c>
      <c r="D23" s="86">
        <v>45383</v>
      </c>
      <c r="E23" s="148" t="s">
        <v>177</v>
      </c>
      <c r="F23" s="149" t="s">
        <v>178</v>
      </c>
      <c r="G23" s="151" t="s">
        <v>208</v>
      </c>
      <c r="H23" s="121">
        <v>11645976</v>
      </c>
      <c r="I23" s="121">
        <v>11645976</v>
      </c>
      <c r="J23" s="90">
        <f t="shared" si="0"/>
        <v>1</v>
      </c>
      <c r="K23" s="122"/>
      <c r="L23" s="123"/>
    </row>
    <row r="24" spans="2:12" s="117" customFormat="1" ht="80.099999999999994" customHeight="1" x14ac:dyDescent="0.15">
      <c r="B24" s="85" t="s">
        <v>209</v>
      </c>
      <c r="C24" s="145" t="s">
        <v>274</v>
      </c>
      <c r="D24" s="86">
        <v>45383</v>
      </c>
      <c r="E24" s="148" t="s">
        <v>210</v>
      </c>
      <c r="F24" s="152">
        <v>2011101014084</v>
      </c>
      <c r="G24" s="151" t="s">
        <v>46</v>
      </c>
      <c r="H24" s="121">
        <v>33393967</v>
      </c>
      <c r="I24" s="121">
        <v>29947764</v>
      </c>
      <c r="J24" s="90">
        <f t="shared" si="0"/>
        <v>0.89680162886907089</v>
      </c>
      <c r="K24" s="122"/>
      <c r="L24" s="123"/>
    </row>
    <row r="25" spans="2:12" s="117" customFormat="1" ht="80.099999999999994" customHeight="1" x14ac:dyDescent="0.15">
      <c r="B25" s="85" t="s">
        <v>211</v>
      </c>
      <c r="C25" s="145" t="s">
        <v>274</v>
      </c>
      <c r="D25" s="86">
        <v>45383</v>
      </c>
      <c r="E25" s="147" t="s">
        <v>57</v>
      </c>
      <c r="F25" s="152">
        <v>7010401022916</v>
      </c>
      <c r="G25" s="151" t="s">
        <v>46</v>
      </c>
      <c r="H25" s="121">
        <v>57462832</v>
      </c>
      <c r="I25" s="121">
        <v>55550000</v>
      </c>
      <c r="J25" s="90">
        <f t="shared" si="0"/>
        <v>0.96671183905450397</v>
      </c>
      <c r="K25" s="122"/>
      <c r="L25" s="123"/>
    </row>
    <row r="26" spans="2:12" s="117" customFormat="1" ht="80.099999999999994" customHeight="1" x14ac:dyDescent="0.15">
      <c r="B26" s="85" t="s">
        <v>173</v>
      </c>
      <c r="C26" s="145" t="s">
        <v>274</v>
      </c>
      <c r="D26" s="86">
        <v>45383</v>
      </c>
      <c r="E26" s="147" t="s">
        <v>57</v>
      </c>
      <c r="F26" s="152">
        <v>7010401022916</v>
      </c>
      <c r="G26" s="151" t="s">
        <v>46</v>
      </c>
      <c r="H26" s="121">
        <v>96072753</v>
      </c>
      <c r="I26" s="121">
        <v>95700000</v>
      </c>
      <c r="J26" s="90">
        <f t="shared" si="0"/>
        <v>0.99612009661053436</v>
      </c>
      <c r="K26" s="122"/>
      <c r="L26" s="123"/>
    </row>
    <row r="27" spans="2:12" s="117" customFormat="1" ht="80.099999999999994" customHeight="1" x14ac:dyDescent="0.15">
      <c r="B27" s="85" t="s">
        <v>174</v>
      </c>
      <c r="C27" s="145" t="s">
        <v>274</v>
      </c>
      <c r="D27" s="86">
        <v>45383</v>
      </c>
      <c r="E27" s="148" t="s">
        <v>210</v>
      </c>
      <c r="F27" s="152">
        <v>2011101014084</v>
      </c>
      <c r="G27" s="151" t="s">
        <v>46</v>
      </c>
      <c r="H27" s="121">
        <v>97643571</v>
      </c>
      <c r="I27" s="121">
        <v>94600000</v>
      </c>
      <c r="J27" s="90">
        <f t="shared" si="0"/>
        <v>0.96882978603885761</v>
      </c>
      <c r="K27" s="122"/>
      <c r="L27" s="123"/>
    </row>
    <row r="28" spans="2:12" s="117" customFormat="1" ht="99.95" customHeight="1" x14ac:dyDescent="0.15">
      <c r="B28" s="85" t="s">
        <v>215</v>
      </c>
      <c r="C28" s="145" t="s">
        <v>274</v>
      </c>
      <c r="D28" s="86">
        <v>45383</v>
      </c>
      <c r="E28" s="87" t="s">
        <v>262</v>
      </c>
      <c r="F28" s="119">
        <v>1010005001594</v>
      </c>
      <c r="G28" s="151" t="s">
        <v>264</v>
      </c>
      <c r="H28" s="89">
        <v>1734000</v>
      </c>
      <c r="I28" s="89">
        <v>1734000</v>
      </c>
      <c r="J28" s="90">
        <f t="shared" si="0"/>
        <v>1</v>
      </c>
      <c r="K28" s="122"/>
      <c r="L28" s="123"/>
    </row>
    <row r="29" spans="2:12" s="117" customFormat="1" ht="80.099999999999994" customHeight="1" x14ac:dyDescent="0.15">
      <c r="B29" s="85" t="s">
        <v>56</v>
      </c>
      <c r="C29" s="118" t="s">
        <v>47</v>
      </c>
      <c r="D29" s="86">
        <v>45394</v>
      </c>
      <c r="E29" s="118" t="s">
        <v>57</v>
      </c>
      <c r="F29" s="119">
        <v>7010401022916</v>
      </c>
      <c r="G29" s="120" t="s">
        <v>46</v>
      </c>
      <c r="H29" s="121">
        <v>4522427</v>
      </c>
      <c r="I29" s="121">
        <v>4400000</v>
      </c>
      <c r="J29" s="90">
        <f>IF(D29="","",I29/H29)</f>
        <v>0.97292891626553624</v>
      </c>
      <c r="K29" s="122"/>
      <c r="L29" s="123"/>
    </row>
    <row r="30" spans="2:12" s="117" customFormat="1" ht="80.099999999999994" customHeight="1" x14ac:dyDescent="0.15">
      <c r="B30" s="85" t="s">
        <v>297</v>
      </c>
      <c r="C30" s="134" t="s">
        <v>298</v>
      </c>
      <c r="D30" s="86">
        <v>45383</v>
      </c>
      <c r="E30" s="118" t="s">
        <v>57</v>
      </c>
      <c r="F30" s="119">
        <v>7010401022916</v>
      </c>
      <c r="G30" s="120" t="s">
        <v>46</v>
      </c>
      <c r="H30" s="121">
        <v>2377471</v>
      </c>
      <c r="I30" s="121">
        <v>2310000</v>
      </c>
      <c r="J30" s="90">
        <f>IF(D30="","",I30/H30)</f>
        <v>0.97162068433221693</v>
      </c>
      <c r="K30" s="122"/>
      <c r="L30" s="123"/>
    </row>
    <row r="31" spans="2:12" s="117" customFormat="1" ht="80.099999999999994" customHeight="1" x14ac:dyDescent="0.15">
      <c r="B31" s="85" t="s">
        <v>299</v>
      </c>
      <c r="C31" s="134" t="s">
        <v>298</v>
      </c>
      <c r="D31" s="86">
        <v>45383</v>
      </c>
      <c r="E31" s="118" t="s">
        <v>300</v>
      </c>
      <c r="F31" s="119">
        <v>7010401006126</v>
      </c>
      <c r="G31" s="120" t="s">
        <v>46</v>
      </c>
      <c r="H31" s="121">
        <v>4827847</v>
      </c>
      <c r="I31" s="121">
        <v>4730000</v>
      </c>
      <c r="J31" s="90">
        <f>IF(D31="","",I31/H31)</f>
        <v>0.97973278772090333</v>
      </c>
      <c r="K31" s="122"/>
      <c r="L31" s="123"/>
    </row>
    <row r="32" spans="2:12" s="117" customFormat="1" ht="80.099999999999994" customHeight="1" x14ac:dyDescent="0.15">
      <c r="B32" s="85" t="s">
        <v>327</v>
      </c>
      <c r="C32" s="134" t="s">
        <v>367</v>
      </c>
      <c r="D32" s="86">
        <v>45383</v>
      </c>
      <c r="E32" s="118" t="s">
        <v>331</v>
      </c>
      <c r="F32" s="119">
        <v>1290002005620</v>
      </c>
      <c r="G32" s="120" t="s">
        <v>328</v>
      </c>
      <c r="H32" s="121">
        <v>1637643</v>
      </c>
      <c r="I32" s="121">
        <v>1637643</v>
      </c>
      <c r="J32" s="90">
        <f>IF(D32="","",I32/H32)</f>
        <v>1</v>
      </c>
      <c r="K32" s="122"/>
      <c r="L32" s="123"/>
    </row>
    <row r="33" spans="1:12" s="117" customFormat="1" ht="80.099999999999994" customHeight="1" x14ac:dyDescent="0.15">
      <c r="B33" s="85" t="s">
        <v>329</v>
      </c>
      <c r="C33" s="134" t="s">
        <v>367</v>
      </c>
      <c r="D33" s="86">
        <v>45383</v>
      </c>
      <c r="E33" s="118" t="s">
        <v>332</v>
      </c>
      <c r="F33" s="119">
        <v>7010401022916</v>
      </c>
      <c r="G33" s="120" t="s">
        <v>46</v>
      </c>
      <c r="H33" s="121">
        <v>2096628</v>
      </c>
      <c r="I33" s="121">
        <v>2026200</v>
      </c>
      <c r="J33" s="90">
        <f>IF(D33="","",I33/H33)</f>
        <v>0.96640891946496943</v>
      </c>
      <c r="K33" s="122"/>
      <c r="L33" s="123"/>
    </row>
    <row r="34" spans="1:12" s="117" customFormat="1" ht="80.099999999999994" customHeight="1" x14ac:dyDescent="0.15">
      <c r="B34" s="85" t="s">
        <v>330</v>
      </c>
      <c r="C34" s="134" t="s">
        <v>367</v>
      </c>
      <c r="D34" s="86">
        <v>45383</v>
      </c>
      <c r="E34" s="118" t="s">
        <v>333</v>
      </c>
      <c r="F34" s="119">
        <v>7010401006126</v>
      </c>
      <c r="G34" s="120" t="s">
        <v>46</v>
      </c>
      <c r="H34" s="121">
        <v>10400874</v>
      </c>
      <c r="I34" s="121">
        <v>10010000</v>
      </c>
      <c r="J34" s="90">
        <f>IF(D34="","",I34/H34)</f>
        <v>0.96241911977781869</v>
      </c>
      <c r="K34" s="122"/>
      <c r="L34" s="123"/>
    </row>
    <row r="35" spans="1:12" s="100" customFormat="1" ht="15" customHeight="1" x14ac:dyDescent="0.25">
      <c r="A35" s="93"/>
      <c r="B35" s="97"/>
      <c r="C35" s="95"/>
      <c r="D35" s="124"/>
      <c r="E35" s="96"/>
      <c r="F35" s="125"/>
      <c r="G35" s="126"/>
      <c r="H35" s="98"/>
      <c r="I35" s="98"/>
      <c r="J35" s="127"/>
      <c r="K35" s="99"/>
    </row>
    <row r="36" spans="1:12" s="117" customFormat="1" ht="20.100000000000001" customHeight="1" x14ac:dyDescent="0.15">
      <c r="B36" s="116" t="s">
        <v>24</v>
      </c>
      <c r="C36" s="128"/>
      <c r="D36" s="128"/>
      <c r="E36" s="128"/>
      <c r="F36" s="129"/>
      <c r="G36" s="130"/>
      <c r="H36" s="131"/>
      <c r="I36" s="131"/>
      <c r="J36" s="107"/>
      <c r="K36" s="103"/>
      <c r="L36" s="132"/>
    </row>
    <row r="37" spans="1:12" s="117" customFormat="1" ht="80.099999999999994" customHeight="1" x14ac:dyDescent="0.15">
      <c r="B37" s="85"/>
      <c r="C37" s="118"/>
      <c r="D37" s="86"/>
      <c r="E37" s="118"/>
      <c r="F37" s="119"/>
      <c r="G37" s="120"/>
      <c r="H37" s="121"/>
      <c r="I37" s="121"/>
      <c r="J37" s="90" t="str">
        <f>IF(D37="","",I37/H37)</f>
        <v/>
      </c>
      <c r="K37" s="122"/>
      <c r="L37" s="123"/>
    </row>
    <row r="38" spans="1:12" s="100" customFormat="1" ht="15" customHeight="1" x14ac:dyDescent="0.25">
      <c r="A38" s="93"/>
      <c r="B38" s="97"/>
      <c r="C38" s="95"/>
      <c r="D38" s="124"/>
      <c r="E38" s="96"/>
      <c r="F38" s="125"/>
      <c r="G38" s="126"/>
      <c r="H38" s="98"/>
      <c r="I38" s="98"/>
      <c r="J38" s="127"/>
      <c r="K38" s="99"/>
    </row>
    <row r="39" spans="1:12" s="117" customFormat="1" ht="20.100000000000001" customHeight="1" x14ac:dyDescent="0.15">
      <c r="B39" s="116" t="s">
        <v>25</v>
      </c>
      <c r="C39" s="128"/>
      <c r="D39" s="128"/>
      <c r="E39" s="128"/>
      <c r="F39" s="129"/>
      <c r="G39" s="130"/>
      <c r="H39" s="131"/>
      <c r="I39" s="131"/>
      <c r="J39" s="107"/>
      <c r="K39" s="103"/>
      <c r="L39" s="132"/>
    </row>
    <row r="40" spans="1:12" s="117" customFormat="1" ht="80.099999999999994" customHeight="1" x14ac:dyDescent="0.15">
      <c r="B40" s="85"/>
      <c r="C40" s="118"/>
      <c r="D40" s="86"/>
      <c r="E40" s="118"/>
      <c r="F40" s="119"/>
      <c r="G40" s="120"/>
      <c r="H40" s="121"/>
      <c r="I40" s="121"/>
      <c r="J40" s="90" t="str">
        <f>IF(D40="","",I40/H40)</f>
        <v/>
      </c>
      <c r="K40" s="122"/>
      <c r="L40" s="123"/>
    </row>
    <row r="41" spans="1:12" s="100" customFormat="1" ht="15" customHeight="1" x14ac:dyDescent="0.25">
      <c r="A41" s="93"/>
      <c r="B41" s="97"/>
      <c r="C41" s="95"/>
      <c r="D41" s="124"/>
      <c r="E41" s="96"/>
      <c r="F41" s="125"/>
      <c r="G41" s="126"/>
      <c r="H41" s="98"/>
      <c r="I41" s="98"/>
      <c r="J41" s="127"/>
      <c r="K41" s="99"/>
    </row>
    <row r="42" spans="1:12" s="117" customFormat="1" ht="20.100000000000001" customHeight="1" x14ac:dyDescent="0.15">
      <c r="B42" s="116" t="s">
        <v>23</v>
      </c>
      <c r="C42" s="128"/>
      <c r="D42" s="128"/>
      <c r="E42" s="128"/>
      <c r="F42" s="129"/>
      <c r="G42" s="130"/>
      <c r="H42" s="131"/>
      <c r="I42" s="131"/>
      <c r="J42" s="107"/>
      <c r="K42" s="103"/>
      <c r="L42" s="132"/>
    </row>
    <row r="43" spans="1:12" s="117" customFormat="1" ht="80.099999999999994" customHeight="1" x14ac:dyDescent="0.15">
      <c r="B43" s="85"/>
      <c r="C43" s="118"/>
      <c r="D43" s="86"/>
      <c r="E43" s="118"/>
      <c r="F43" s="119"/>
      <c r="G43" s="120"/>
      <c r="H43" s="121"/>
      <c r="I43" s="121"/>
      <c r="J43" s="90" t="str">
        <f>IF(D43="","",I43/H43)</f>
        <v/>
      </c>
      <c r="K43" s="122"/>
      <c r="L43" s="123"/>
    </row>
    <row r="44" spans="1:12" s="100" customFormat="1" ht="15" customHeight="1" x14ac:dyDescent="0.25">
      <c r="A44" s="93"/>
      <c r="B44" s="97"/>
      <c r="C44" s="95"/>
      <c r="D44" s="124"/>
      <c r="E44" s="96"/>
      <c r="F44" s="125"/>
      <c r="G44" s="126"/>
      <c r="H44" s="98"/>
      <c r="I44" s="98"/>
      <c r="J44" s="127"/>
      <c r="K44" s="99"/>
    </row>
    <row r="45" spans="1:12" s="117" customFormat="1" ht="20.100000000000001" customHeight="1" x14ac:dyDescent="0.15">
      <c r="B45" s="116" t="s">
        <v>16</v>
      </c>
      <c r="C45" s="128"/>
      <c r="D45" s="128"/>
      <c r="E45" s="128"/>
      <c r="F45" s="129"/>
      <c r="G45" s="130"/>
      <c r="H45" s="131"/>
      <c r="I45" s="131"/>
      <c r="J45" s="107"/>
      <c r="K45" s="103"/>
      <c r="L45" s="132"/>
    </row>
    <row r="46" spans="1:12" s="117" customFormat="1" ht="80.099999999999994" customHeight="1" x14ac:dyDescent="0.15">
      <c r="B46" s="85"/>
      <c r="C46" s="118"/>
      <c r="D46" s="86"/>
      <c r="E46" s="118"/>
      <c r="F46" s="119"/>
      <c r="G46" s="120"/>
      <c r="H46" s="121"/>
      <c r="I46" s="121"/>
      <c r="J46" s="90" t="str">
        <f>IF(D46="","",I46/H46)</f>
        <v/>
      </c>
      <c r="K46" s="122"/>
      <c r="L46" s="123"/>
    </row>
    <row r="47" spans="1:12" s="100" customFormat="1" ht="15" customHeight="1" x14ac:dyDescent="0.25">
      <c r="A47" s="93"/>
      <c r="B47" s="97"/>
      <c r="C47" s="95"/>
      <c r="D47" s="124"/>
      <c r="E47" s="96"/>
      <c r="F47" s="125"/>
      <c r="G47" s="126"/>
      <c r="H47" s="98"/>
      <c r="I47" s="98"/>
      <c r="J47" s="127"/>
      <c r="K47" s="99"/>
    </row>
    <row r="48" spans="1:12" s="117" customFormat="1" ht="20.100000000000001" customHeight="1" x14ac:dyDescent="0.15">
      <c r="B48" s="116" t="s">
        <v>4</v>
      </c>
      <c r="C48" s="128"/>
      <c r="D48" s="128"/>
      <c r="E48" s="128"/>
      <c r="F48" s="129"/>
      <c r="G48" s="130"/>
      <c r="H48" s="131"/>
      <c r="I48" s="131"/>
      <c r="J48" s="107"/>
      <c r="K48" s="103"/>
      <c r="L48" s="132"/>
    </row>
    <row r="49" spans="1:12" s="117" customFormat="1" ht="80.099999999999994" customHeight="1" x14ac:dyDescent="0.15">
      <c r="B49" s="85"/>
      <c r="C49" s="118"/>
      <c r="D49" s="86"/>
      <c r="E49" s="118"/>
      <c r="F49" s="119"/>
      <c r="G49" s="120"/>
      <c r="H49" s="121"/>
      <c r="I49" s="121"/>
      <c r="J49" s="90" t="str">
        <f>IF(D49="","",I49/H49)</f>
        <v/>
      </c>
      <c r="K49" s="122"/>
      <c r="L49" s="123"/>
    </row>
    <row r="50" spans="1:12" s="100" customFormat="1" ht="15" customHeight="1" x14ac:dyDescent="0.25">
      <c r="A50" s="93"/>
      <c r="B50" s="97"/>
      <c r="C50" s="95"/>
      <c r="D50" s="124"/>
      <c r="E50" s="96"/>
      <c r="F50" s="125"/>
      <c r="G50" s="126"/>
      <c r="H50" s="98"/>
      <c r="I50" s="98"/>
      <c r="J50" s="127"/>
      <c r="K50" s="99"/>
    </row>
    <row r="51" spans="1:12" s="117" customFormat="1" ht="20.100000000000001" customHeight="1" x14ac:dyDescent="0.15">
      <c r="B51" s="116" t="s">
        <v>29</v>
      </c>
      <c r="C51" s="128"/>
      <c r="D51" s="128"/>
      <c r="E51" s="128"/>
      <c r="F51" s="129"/>
      <c r="G51" s="130"/>
      <c r="H51" s="131"/>
      <c r="I51" s="131"/>
      <c r="J51" s="107"/>
      <c r="K51" s="103"/>
      <c r="L51" s="132"/>
    </row>
    <row r="52" spans="1:12" s="117" customFormat="1" ht="80.099999999999994" customHeight="1" x14ac:dyDescent="0.15">
      <c r="B52" s="85"/>
      <c r="C52" s="118"/>
      <c r="D52" s="86"/>
      <c r="E52" s="118"/>
      <c r="F52" s="119"/>
      <c r="G52" s="120"/>
      <c r="H52" s="121"/>
      <c r="I52" s="121"/>
      <c r="J52" s="90" t="str">
        <f>IF(D52="","",I52/H52)</f>
        <v/>
      </c>
      <c r="K52" s="122"/>
      <c r="L52" s="123"/>
    </row>
    <row r="53" spans="1:12" s="100" customFormat="1" ht="15" customHeight="1" x14ac:dyDescent="0.25">
      <c r="A53" s="93"/>
      <c r="B53" s="97"/>
      <c r="C53" s="95"/>
      <c r="D53" s="124"/>
      <c r="E53" s="96"/>
      <c r="F53" s="125"/>
      <c r="G53" s="126"/>
      <c r="H53" s="98"/>
      <c r="I53" s="98"/>
      <c r="J53" s="127"/>
      <c r="K53" s="99"/>
    </row>
    <row r="54" spans="1:12" s="117" customFormat="1" ht="20.100000000000001" customHeight="1" x14ac:dyDescent="0.15">
      <c r="B54" s="116" t="s">
        <v>34</v>
      </c>
      <c r="C54" s="128"/>
      <c r="D54" s="128"/>
      <c r="E54" s="128"/>
      <c r="F54" s="129"/>
      <c r="G54" s="130"/>
      <c r="H54" s="131"/>
      <c r="I54" s="131"/>
      <c r="J54" s="107"/>
      <c r="K54" s="103"/>
      <c r="L54" s="132"/>
    </row>
    <row r="55" spans="1:12" s="117" customFormat="1" ht="80.099999999999994" customHeight="1" x14ac:dyDescent="0.15">
      <c r="B55" s="85"/>
      <c r="C55" s="118"/>
      <c r="D55" s="86"/>
      <c r="E55" s="118"/>
      <c r="F55" s="119"/>
      <c r="G55" s="120"/>
      <c r="H55" s="121"/>
      <c r="I55" s="121"/>
      <c r="J55" s="90" t="str">
        <f t="shared" ref="J55" si="1">IF(D55="","",I55/H55)</f>
        <v/>
      </c>
      <c r="K55" s="122"/>
      <c r="L55" s="123"/>
    </row>
    <row r="56" spans="1:12" s="100" customFormat="1" ht="15" customHeight="1" x14ac:dyDescent="0.25">
      <c r="A56" s="93"/>
      <c r="B56" s="97"/>
      <c r="C56" s="95"/>
      <c r="D56" s="124"/>
      <c r="E56" s="96"/>
      <c r="F56" s="125"/>
      <c r="G56" s="126"/>
      <c r="H56" s="98"/>
      <c r="I56" s="98"/>
      <c r="J56" s="127"/>
      <c r="K56" s="99"/>
    </row>
    <row r="57" spans="1:12" s="117" customFormat="1" ht="20.100000000000001" customHeight="1" x14ac:dyDescent="0.15">
      <c r="B57" s="116" t="s">
        <v>22</v>
      </c>
      <c r="C57" s="128"/>
      <c r="D57" s="128"/>
      <c r="E57" s="128"/>
      <c r="F57" s="129"/>
      <c r="G57" s="130"/>
      <c r="H57" s="131"/>
      <c r="I57" s="131"/>
      <c r="J57" s="107"/>
      <c r="K57" s="103"/>
      <c r="L57" s="132"/>
    </row>
    <row r="58" spans="1:12" s="117" customFormat="1" ht="80.099999999999994" customHeight="1" x14ac:dyDescent="0.15">
      <c r="B58" s="85"/>
      <c r="C58" s="118"/>
      <c r="D58" s="86"/>
      <c r="E58" s="118"/>
      <c r="F58" s="119"/>
      <c r="G58" s="120"/>
      <c r="H58" s="121"/>
      <c r="I58" s="121"/>
      <c r="J58" s="90" t="str">
        <f t="shared" ref="J58" si="2">IF(D58="","",I58/H58)</f>
        <v/>
      </c>
      <c r="K58" s="122"/>
      <c r="L58" s="123"/>
    </row>
    <row r="59" spans="1:12" s="100" customFormat="1" ht="15" customHeight="1" x14ac:dyDescent="0.25">
      <c r="A59" s="93"/>
      <c r="B59" s="97"/>
      <c r="C59" s="95"/>
      <c r="D59" s="124"/>
      <c r="E59" s="96"/>
      <c r="F59" s="125"/>
      <c r="G59" s="126"/>
      <c r="H59" s="98"/>
      <c r="I59" s="98"/>
      <c r="J59" s="127"/>
      <c r="K59" s="99"/>
    </row>
    <row r="60" spans="1:12" s="117" customFormat="1" ht="20.100000000000001" customHeight="1" x14ac:dyDescent="0.15">
      <c r="B60" s="116" t="s">
        <v>26</v>
      </c>
      <c r="C60" s="128"/>
      <c r="D60" s="128"/>
      <c r="E60" s="128"/>
      <c r="F60" s="129"/>
      <c r="G60" s="130"/>
      <c r="H60" s="131"/>
      <c r="I60" s="131"/>
      <c r="J60" s="107"/>
      <c r="K60" s="103"/>
      <c r="L60" s="132"/>
    </row>
    <row r="61" spans="1:12" s="117" customFormat="1" ht="80.099999999999994" customHeight="1" x14ac:dyDescent="0.15">
      <c r="B61" s="85"/>
      <c r="C61" s="118"/>
      <c r="D61" s="86"/>
      <c r="E61" s="118"/>
      <c r="F61" s="119"/>
      <c r="G61" s="120"/>
      <c r="H61" s="121"/>
      <c r="I61" s="121"/>
      <c r="J61" s="90" t="str">
        <f t="shared" ref="J61" si="3">IF(D61="","",I61/H61)</f>
        <v/>
      </c>
      <c r="K61" s="122"/>
      <c r="L61" s="123"/>
    </row>
    <row r="62" spans="1:12" s="100" customFormat="1" ht="15" customHeight="1" x14ac:dyDescent="0.25">
      <c r="A62" s="93"/>
      <c r="B62" s="97"/>
      <c r="C62" s="95"/>
      <c r="D62" s="124"/>
      <c r="E62" s="96"/>
      <c r="F62" s="125"/>
      <c r="G62" s="126"/>
      <c r="H62" s="98"/>
      <c r="I62" s="98"/>
      <c r="J62" s="127"/>
      <c r="K62" s="99"/>
    </row>
    <row r="63" spans="1:12" s="117" customFormat="1" ht="20.100000000000001" customHeight="1" x14ac:dyDescent="0.15">
      <c r="B63" s="116" t="s">
        <v>27</v>
      </c>
      <c r="C63" s="128"/>
      <c r="D63" s="128"/>
      <c r="E63" s="128"/>
      <c r="F63" s="129"/>
      <c r="G63" s="130"/>
      <c r="H63" s="131"/>
      <c r="I63" s="131"/>
      <c r="J63" s="107"/>
      <c r="K63" s="103"/>
      <c r="L63" s="132"/>
    </row>
    <row r="64" spans="1:12" s="117" customFormat="1" ht="80.099999999999994" customHeight="1" x14ac:dyDescent="0.15">
      <c r="B64" s="85"/>
      <c r="C64" s="118"/>
      <c r="D64" s="86"/>
      <c r="E64" s="118"/>
      <c r="F64" s="119"/>
      <c r="G64" s="120"/>
      <c r="H64" s="121"/>
      <c r="I64" s="121"/>
      <c r="J64" s="90" t="str">
        <f>IF(D64="","",I64/H64)</f>
        <v/>
      </c>
      <c r="K64" s="122"/>
      <c r="L64" s="123"/>
    </row>
    <row r="65" spans="1:12" s="100" customFormat="1" ht="15" customHeight="1" x14ac:dyDescent="0.25">
      <c r="A65" s="93"/>
      <c r="B65" s="97"/>
      <c r="C65" s="95"/>
      <c r="D65" s="124"/>
      <c r="E65" s="96"/>
      <c r="F65" s="125"/>
      <c r="G65" s="126"/>
      <c r="H65" s="98"/>
      <c r="I65" s="98"/>
      <c r="J65" s="127"/>
      <c r="K65" s="99"/>
    </row>
    <row r="66" spans="1:12" s="117" customFormat="1" ht="20.100000000000001" customHeight="1" x14ac:dyDescent="0.15">
      <c r="B66" s="116" t="s">
        <v>28</v>
      </c>
      <c r="C66" s="128"/>
      <c r="D66" s="128"/>
      <c r="E66" s="128"/>
      <c r="F66" s="129"/>
      <c r="G66" s="130"/>
      <c r="H66" s="131"/>
      <c r="I66" s="131"/>
      <c r="J66" s="107"/>
      <c r="K66" s="103"/>
      <c r="L66" s="132"/>
    </row>
    <row r="67" spans="1:12" s="117" customFormat="1" ht="80.099999999999994" customHeight="1" x14ac:dyDescent="0.15">
      <c r="B67" s="85"/>
      <c r="C67" s="118"/>
      <c r="D67" s="86"/>
      <c r="E67" s="118"/>
      <c r="F67" s="119"/>
      <c r="G67" s="120"/>
      <c r="H67" s="121"/>
      <c r="I67" s="121"/>
      <c r="J67" s="90" t="str">
        <f>IF(D67="","",I67/H67)</f>
        <v/>
      </c>
      <c r="K67" s="122"/>
      <c r="L67" s="123"/>
    </row>
  </sheetData>
  <autoFilter ref="B1:L67" xr:uid="{00000000-0009-0000-0000-000001000000}"/>
  <sortState xmlns:xlrd2="http://schemas.microsoft.com/office/spreadsheetml/2017/richdata2" ref="A37:L37">
    <sortCondition ref="D37"/>
  </sortState>
  <phoneticPr fontId="15"/>
  <conditionalFormatting sqref="B37 B43 B3:B34">
    <cfRule type="expression" dxfId="9" priority="9">
      <formula>IF(FK3&gt;0,FK3=DS3,"")</formula>
    </cfRule>
  </conditionalFormatting>
  <conditionalFormatting sqref="B40 B46 B49 B52 B55 B58 B61 B64 B67">
    <cfRule type="expression" dxfId="8" priority="7">
      <formula>IF(FK40&gt;0,FK40=DS40,"")</formula>
    </cfRule>
  </conditionalFormatting>
  <conditionalFormatting sqref="F17">
    <cfRule type="containsText" dxfId="7" priority="1" operator="containsText" text="㈱">
      <formula>NOT(ISERROR(SEARCH("㈱",F17)))</formula>
    </cfRule>
    <cfRule type="expression" dxfId="6" priority="2">
      <formula>(LENB(DBCS(#REF!))-LENB(#REF!))</formula>
    </cfRule>
  </conditionalFormatting>
  <dataValidations count="11">
    <dataValidation type="date" operator="greaterThanOrEqual" allowBlank="1" showInputMessage="1" showErrorMessage="1" errorTitle="契約を締結した日" error="正しい日付を入力してください。" sqref="D67 D69:D65279 D1 D49:D50 D61:D62 D58:D59 D55:D56 D52:D53 D64:D65 D46:D47 D43:D44 D37:D38 D40:D41 D3:D35" xr:uid="{00000000-0002-0000-0100-000000000000}">
      <formula1>38718</formula1>
    </dataValidation>
    <dataValidation type="textLength" operator="lessThanOrEqual" allowBlank="1" showInputMessage="1" showErrorMessage="1" errorTitle="契約の相手方の称号又は名称及び住所" error="256文字以内で入力してください。" sqref="E69:F65279 E67:F67 E55:F55 E46:F46 E37:F37 E49:F49 E61:F61 E58:F58 E64:F64 E52:F52 E40:F40 E43:F43 E18:F22 E4:F6 E9:F12 F13 F15 E13:E15 F23 E25:F26 F28 E29:F34" xr:uid="{00000000-0002-0000-0100-000001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C69:C65279 C67 C58:C59 C55:C56 C49:C50 C46:C47 C64:C65 C52:C53 C61:C62 C40:C44 C37:C38 C29:C35" xr:uid="{00000000-0002-0000-0100-000002000000}">
      <formula1>256</formula1>
    </dataValidation>
    <dataValidation imeMode="off" allowBlank="1" showInputMessage="1" showErrorMessage="1" sqref="H55 H67 H37 H46 H49 H61 H58 H64 H52 H40 H43 H5:I22 I30:I34 H3:I3 I24:I27 H24:H34" xr:uid="{00000000-0002-0000-0100-000003000000}"/>
    <dataValidation operator="equal" allowBlank="1" showInputMessage="1" showErrorMessage="1" sqref="E65:F65 E35:F35 E38:F38 E47:F47 E44:F44 E50:F50 E53:F53 E56:F56 E59:F59 E62:F62 E41:F42 E8 F13:F14 F17" xr:uid="{00000000-0002-0000-0100-000004000000}"/>
    <dataValidation type="whole" operator="lessThanOrEqual" allowBlank="1" showInputMessage="1" showErrorMessage="1" errorTitle="契約金額" error="正しい数値を入力してください。" sqref="I69:I65279 I67 I55 I46 I49 I37 I61 I58 I64 I52 I40 I42:I43 H23:I23 H4:I4 I29" xr:uid="{00000000-0002-0000-0100-000005000000}">
      <formula1>999999999999</formula1>
    </dataValidation>
    <dataValidation type="whole" operator="lessThanOrEqual" allowBlank="1" showInputMessage="1" showErrorMessage="1" errorTitle="予定価格" error="正しい数値を入力してください。" sqref="H69:H65279 I65 I35 I38 I41 I47 I44 I50 I53 I56 I59 I62 H42 I28" xr:uid="{00000000-0002-0000-0100-000006000000}">
      <formula1>999999999999</formula1>
    </dataValidation>
    <dataValidation type="textLength" operator="lessThanOrEqual" allowBlank="1" showInputMessage="1" showErrorMessage="1" errorTitle="備考" error="256文字以内で入力してください。" sqref="K69:K65279 K67 K49:K50 K61:K62 K58:K59 K55:K56 K52:K53 K64:K65 K46:K47 K37:K38 K40:K44 K3:K35" xr:uid="{00000000-0002-0000-0100-000007000000}">
      <formula1>256</formula1>
    </dataValidation>
    <dataValidation operator="lessThanOrEqual" showInputMessage="1" showErrorMessage="1" errorTitle="一般競争入札・指名競争入札の別" error="リストから選択してください。" sqref="G69:G1048576 G1:G2" xr:uid="{00000000-0002-0000-0100-000008000000}"/>
    <dataValidation type="textLength" operator="lessThanOrEqual" allowBlank="1" showInputMessage="1" showErrorMessage="1" errorTitle="物品役務等の名称及び数量" error="256文字以内で入力してください。" sqref="B69:B65279 B39 B63 B51 B36 B57 B45 B66 B60 B42 B48 B54" xr:uid="{00000000-0002-0000-0100-000009000000}">
      <formula1>256</formula1>
    </dataValidation>
    <dataValidation imeMode="disabled" allowBlank="1" showInputMessage="1" showErrorMessage="1" sqref="H35 H38 H41 H47 H44 H50 H53 H56 H59 H62 H65" xr:uid="{00000000-0002-0000-0100-00000A000000}"/>
  </dataValidations>
  <printOptions horizontalCentered="1"/>
  <pageMargins left="0.19685039370078741" right="0.19685039370078741" top="0.59055118110236227" bottom="0.39370078740157483" header="0.51181102362204722" footer="0.51181102362204722"/>
  <pageSetup paperSize="9" scale="50" fitToHeight="50" orientation="landscape" r:id="rId1"/>
  <headerFooter alignWithMargins="0"/>
  <rowBreaks count="1" manualBreakCount="1">
    <brk id="14"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37"/>
  <sheetViews>
    <sheetView showGridLines="0" view="pageBreakPreview" zoomScale="85" zoomScaleNormal="85" zoomScaleSheetLayoutView="85" workbookViewId="0">
      <pane ySplit="1" topLeftCell="A2" activePane="bottomLeft" state="frozen"/>
      <selection pane="bottomLeft" activeCell="C13" sqref="C13"/>
    </sheetView>
  </sheetViews>
  <sheetFormatPr defaultColWidth="9" defaultRowHeight="14.25" x14ac:dyDescent="0.15"/>
  <cols>
    <col min="1" max="1" width="2.625" style="13" customWidth="1"/>
    <col min="2" max="2" width="40.625" style="14" customWidth="1"/>
    <col min="3" max="3" width="35.625" style="14" customWidth="1"/>
    <col min="4" max="4" width="16.125" style="27" customWidth="1"/>
    <col min="5" max="5" width="35.625" style="10" customWidth="1"/>
    <col min="6" max="6" width="16.625" style="37" customWidth="1"/>
    <col min="7" max="7" width="33.625" style="13" customWidth="1"/>
    <col min="8" max="9" width="18.625" style="16" customWidth="1"/>
    <col min="10" max="10" width="14.875" style="17" customWidth="1"/>
    <col min="11" max="11" width="15.625" style="13" customWidth="1"/>
    <col min="12" max="16384" width="9" style="13"/>
  </cols>
  <sheetData>
    <row r="1" spans="1:11" ht="45" customHeight="1" x14ac:dyDescent="0.15">
      <c r="B1" s="69" t="s">
        <v>20</v>
      </c>
      <c r="C1" s="70" t="s">
        <v>13</v>
      </c>
      <c r="D1" s="71" t="s">
        <v>9</v>
      </c>
      <c r="E1" s="72" t="s">
        <v>14</v>
      </c>
      <c r="F1" s="73" t="s">
        <v>30</v>
      </c>
      <c r="G1" s="74" t="s">
        <v>31</v>
      </c>
      <c r="H1" s="75" t="s">
        <v>17</v>
      </c>
      <c r="I1" s="75" t="s">
        <v>18</v>
      </c>
      <c r="J1" s="76" t="s">
        <v>33</v>
      </c>
      <c r="K1" s="72" t="s">
        <v>19</v>
      </c>
    </row>
    <row r="2" spans="1:11" ht="20.100000000000001" customHeight="1" x14ac:dyDescent="0.15">
      <c r="B2" s="62" t="s">
        <v>21</v>
      </c>
      <c r="C2" s="63"/>
      <c r="D2" s="64"/>
      <c r="E2" s="65"/>
      <c r="F2" s="66"/>
      <c r="G2" s="63"/>
      <c r="H2" s="67"/>
      <c r="I2" s="67"/>
      <c r="J2" s="67"/>
      <c r="K2" s="68"/>
    </row>
    <row r="3" spans="1:11" s="133" customFormat="1" ht="80.099999999999994" customHeight="1" x14ac:dyDescent="0.15">
      <c r="B3" s="87" t="s">
        <v>263</v>
      </c>
      <c r="C3" s="145" t="s">
        <v>274</v>
      </c>
      <c r="D3" s="135">
        <v>45400</v>
      </c>
      <c r="E3" s="87" t="s">
        <v>129</v>
      </c>
      <c r="F3" s="88">
        <v>6010001030403</v>
      </c>
      <c r="G3" s="136" t="s">
        <v>3</v>
      </c>
      <c r="H3" s="137">
        <v>33730887</v>
      </c>
      <c r="I3" s="138">
        <v>32450000</v>
      </c>
      <c r="J3" s="90">
        <f t="shared" ref="J3" si="0">IF(D3="","",I3/H3)</f>
        <v>0.96202628765736287</v>
      </c>
      <c r="K3" s="122"/>
    </row>
    <row r="4" spans="1:11" s="133" customFormat="1" ht="80.099999999999994" customHeight="1" x14ac:dyDescent="0.15">
      <c r="B4" s="87" t="s">
        <v>276</v>
      </c>
      <c r="C4" s="145" t="s">
        <v>267</v>
      </c>
      <c r="D4" s="135">
        <v>45392</v>
      </c>
      <c r="E4" s="87" t="s">
        <v>275</v>
      </c>
      <c r="F4" s="88">
        <v>8010001012795</v>
      </c>
      <c r="G4" s="136" t="s">
        <v>8</v>
      </c>
      <c r="H4" s="137">
        <v>76352620</v>
      </c>
      <c r="I4" s="138">
        <v>71500000</v>
      </c>
      <c r="J4" s="90">
        <f t="shared" ref="J4" si="1">IF(D4="","",I4/H4)</f>
        <v>0.93644461709368976</v>
      </c>
      <c r="K4" s="122"/>
    </row>
    <row r="5" spans="1:11" s="24" customFormat="1" ht="15" customHeight="1" x14ac:dyDescent="0.25">
      <c r="A5" s="18"/>
      <c r="B5" s="19"/>
      <c r="C5" s="20"/>
      <c r="D5" s="21"/>
      <c r="E5" s="22"/>
      <c r="F5" s="36"/>
      <c r="G5" s="19"/>
      <c r="H5" s="23"/>
      <c r="I5" s="23"/>
      <c r="J5" s="82"/>
      <c r="K5" s="83"/>
    </row>
    <row r="6" spans="1:11" ht="20.100000000000001" customHeight="1" x14ac:dyDescent="0.15">
      <c r="B6" s="62" t="s">
        <v>24</v>
      </c>
      <c r="C6" s="63"/>
      <c r="D6" s="64"/>
      <c r="E6" s="65"/>
      <c r="F6" s="66"/>
      <c r="G6" s="63"/>
      <c r="H6" s="67"/>
      <c r="I6" s="67"/>
      <c r="J6" s="67"/>
      <c r="K6" s="68"/>
    </row>
    <row r="7" spans="1:11" s="133" customFormat="1" ht="80.099999999999994" customHeight="1" x14ac:dyDescent="0.15">
      <c r="B7" s="87"/>
      <c r="C7" s="134"/>
      <c r="D7" s="135"/>
      <c r="E7" s="87"/>
      <c r="F7" s="119"/>
      <c r="G7" s="136"/>
      <c r="H7" s="137"/>
      <c r="I7" s="138"/>
      <c r="J7" s="90" t="str">
        <f>IF(D7="","",I7/H7)</f>
        <v/>
      </c>
      <c r="K7" s="122"/>
    </row>
    <row r="8" spans="1:11" s="24" customFormat="1" ht="15" customHeight="1" x14ac:dyDescent="0.25">
      <c r="A8" s="18"/>
      <c r="B8" s="19"/>
      <c r="C8" s="20"/>
      <c r="D8" s="21"/>
      <c r="E8" s="22"/>
      <c r="F8" s="36"/>
      <c r="G8" s="19"/>
      <c r="H8" s="23"/>
      <c r="I8" s="23"/>
      <c r="J8" s="82"/>
      <c r="K8" s="83"/>
    </row>
    <row r="9" spans="1:11" ht="20.100000000000001" customHeight="1" x14ac:dyDescent="0.15">
      <c r="B9" s="62" t="s">
        <v>25</v>
      </c>
      <c r="C9" s="63"/>
      <c r="D9" s="64"/>
      <c r="E9" s="65"/>
      <c r="F9" s="66"/>
      <c r="G9" s="63"/>
      <c r="H9" s="67"/>
      <c r="I9" s="67"/>
      <c r="J9" s="67"/>
      <c r="K9" s="68"/>
    </row>
    <row r="10" spans="1:11" s="133" customFormat="1" ht="80.099999999999994" customHeight="1" x14ac:dyDescent="0.15">
      <c r="B10" s="87"/>
      <c r="C10" s="134"/>
      <c r="D10" s="135"/>
      <c r="E10" s="87"/>
      <c r="F10" s="119"/>
      <c r="G10" s="136"/>
      <c r="H10" s="137"/>
      <c r="I10" s="138"/>
      <c r="J10" s="90" t="str">
        <f>IF(D10="","",I10/H10)</f>
        <v/>
      </c>
      <c r="K10" s="122"/>
    </row>
    <row r="11" spans="1:11" s="24" customFormat="1" ht="15" customHeight="1" x14ac:dyDescent="0.25">
      <c r="A11" s="18"/>
      <c r="B11" s="19"/>
      <c r="C11" s="20"/>
      <c r="D11" s="21"/>
      <c r="E11" s="22"/>
      <c r="F11" s="36"/>
      <c r="G11" s="19"/>
      <c r="H11" s="23"/>
      <c r="I11" s="23"/>
      <c r="J11" s="82"/>
      <c r="K11" s="83"/>
    </row>
    <row r="12" spans="1:11" ht="20.100000000000001" customHeight="1" x14ac:dyDescent="0.15">
      <c r="B12" s="62" t="s">
        <v>23</v>
      </c>
      <c r="C12" s="63"/>
      <c r="D12" s="64"/>
      <c r="E12" s="65"/>
      <c r="F12" s="66"/>
      <c r="G12" s="63"/>
      <c r="H12" s="67"/>
      <c r="I12" s="67"/>
      <c r="J12" s="67"/>
      <c r="K12" s="68"/>
    </row>
    <row r="13" spans="1:11" s="133" customFormat="1" ht="80.099999999999994" customHeight="1" x14ac:dyDescent="0.15">
      <c r="B13" s="87"/>
      <c r="C13" s="134"/>
      <c r="D13" s="135"/>
      <c r="E13" s="87"/>
      <c r="F13" s="119"/>
      <c r="G13" s="136"/>
      <c r="H13" s="137"/>
      <c r="I13" s="138"/>
      <c r="J13" s="90" t="str">
        <f>IF(D13="","",I13/H13)</f>
        <v/>
      </c>
      <c r="K13" s="122"/>
    </row>
    <row r="14" spans="1:11" s="24" customFormat="1" ht="15" customHeight="1" x14ac:dyDescent="0.25">
      <c r="A14" s="18"/>
      <c r="B14" s="19"/>
      <c r="C14" s="20"/>
      <c r="D14" s="21"/>
      <c r="E14" s="22"/>
      <c r="F14" s="36"/>
      <c r="G14" s="19"/>
      <c r="H14" s="23"/>
      <c r="I14" s="23"/>
      <c r="J14" s="82"/>
      <c r="K14" s="83"/>
    </row>
    <row r="15" spans="1:11" ht="20.100000000000001" customHeight="1" x14ac:dyDescent="0.15">
      <c r="B15" s="62" t="s">
        <v>16</v>
      </c>
      <c r="C15" s="63"/>
      <c r="D15" s="64"/>
      <c r="E15" s="65"/>
      <c r="F15" s="66"/>
      <c r="G15" s="63"/>
      <c r="H15" s="67"/>
      <c r="I15" s="67"/>
      <c r="J15" s="67"/>
      <c r="K15" s="68"/>
    </row>
    <row r="16" spans="1:11" s="133" customFormat="1" ht="80.099999999999994" customHeight="1" x14ac:dyDescent="0.15">
      <c r="B16" s="87"/>
      <c r="C16" s="134"/>
      <c r="D16" s="135"/>
      <c r="E16" s="87"/>
      <c r="F16" s="119"/>
      <c r="G16" s="136"/>
      <c r="H16" s="137"/>
      <c r="I16" s="138"/>
      <c r="J16" s="90" t="str">
        <f>IF(D16="","",I16/H16)</f>
        <v/>
      </c>
      <c r="K16" s="122"/>
    </row>
    <row r="17" spans="1:11" s="24" customFormat="1" ht="15" customHeight="1" x14ac:dyDescent="0.25">
      <c r="A17" s="18"/>
      <c r="B17" s="19"/>
      <c r="C17" s="20"/>
      <c r="D17" s="21"/>
      <c r="E17" s="22"/>
      <c r="F17" s="36"/>
      <c r="G17" s="19"/>
      <c r="H17" s="23"/>
      <c r="I17" s="23"/>
      <c r="J17" s="82"/>
      <c r="K17" s="83"/>
    </row>
    <row r="18" spans="1:11" ht="20.100000000000001" customHeight="1" x14ac:dyDescent="0.15">
      <c r="B18" s="62" t="s">
        <v>4</v>
      </c>
      <c r="C18" s="63"/>
      <c r="D18" s="64"/>
      <c r="E18" s="65"/>
      <c r="F18" s="66"/>
      <c r="G18" s="63"/>
      <c r="H18" s="67"/>
      <c r="I18" s="67"/>
      <c r="J18" s="67"/>
      <c r="K18" s="68"/>
    </row>
    <row r="19" spans="1:11" s="133" customFormat="1" ht="80.099999999999994" customHeight="1" x14ac:dyDescent="0.15">
      <c r="B19" s="87"/>
      <c r="C19" s="134"/>
      <c r="D19" s="135"/>
      <c r="E19" s="87"/>
      <c r="F19" s="119"/>
      <c r="G19" s="136"/>
      <c r="H19" s="137"/>
      <c r="I19" s="138"/>
      <c r="J19" s="90" t="str">
        <f>IF(D19="","",I19/H19)</f>
        <v/>
      </c>
      <c r="K19" s="122"/>
    </row>
    <row r="20" spans="1:11" s="24" customFormat="1" ht="15" customHeight="1" x14ac:dyDescent="0.25">
      <c r="A20" s="18"/>
      <c r="B20" s="19"/>
      <c r="C20" s="20"/>
      <c r="D20" s="21"/>
      <c r="E20" s="22"/>
      <c r="F20" s="36"/>
      <c r="G20" s="19"/>
      <c r="H20" s="23"/>
      <c r="I20" s="23"/>
      <c r="J20" s="82"/>
      <c r="K20" s="83"/>
    </row>
    <row r="21" spans="1:11" ht="20.100000000000001" customHeight="1" x14ac:dyDescent="0.15">
      <c r="B21" s="62" t="s">
        <v>29</v>
      </c>
      <c r="C21" s="63"/>
      <c r="D21" s="64"/>
      <c r="E21" s="65"/>
      <c r="F21" s="66"/>
      <c r="G21" s="63"/>
      <c r="H21" s="67"/>
      <c r="I21" s="67"/>
      <c r="J21" s="67"/>
      <c r="K21" s="68"/>
    </row>
    <row r="22" spans="1:11" s="133" customFormat="1" ht="80.099999999999994" customHeight="1" x14ac:dyDescent="0.15">
      <c r="B22" s="87"/>
      <c r="C22" s="134"/>
      <c r="D22" s="135"/>
      <c r="E22" s="87"/>
      <c r="F22" s="119"/>
      <c r="G22" s="136"/>
      <c r="H22" s="137"/>
      <c r="I22" s="138"/>
      <c r="J22" s="90" t="str">
        <f>IF(D22="","",I22/H22)</f>
        <v/>
      </c>
      <c r="K22" s="122"/>
    </row>
    <row r="23" spans="1:11" s="24" customFormat="1" ht="15" customHeight="1" x14ac:dyDescent="0.25">
      <c r="A23" s="18"/>
      <c r="B23" s="19"/>
      <c r="C23" s="20"/>
      <c r="D23" s="21"/>
      <c r="E23" s="22"/>
      <c r="F23" s="36"/>
      <c r="G23" s="19"/>
      <c r="H23" s="23"/>
      <c r="I23" s="23"/>
      <c r="J23" s="82"/>
      <c r="K23" s="83"/>
    </row>
    <row r="24" spans="1:11" ht="20.100000000000001" customHeight="1" x14ac:dyDescent="0.15">
      <c r="B24" s="62" t="s">
        <v>34</v>
      </c>
      <c r="C24" s="63"/>
      <c r="D24" s="64"/>
      <c r="E24" s="65"/>
      <c r="F24" s="66"/>
      <c r="G24" s="63"/>
      <c r="H24" s="67"/>
      <c r="I24" s="67"/>
      <c r="J24" s="67"/>
      <c r="K24" s="68"/>
    </row>
    <row r="25" spans="1:11" s="133" customFormat="1" ht="80.099999999999994" customHeight="1" x14ac:dyDescent="0.15">
      <c r="B25" s="87"/>
      <c r="C25" s="134"/>
      <c r="D25" s="135"/>
      <c r="E25" s="87"/>
      <c r="F25" s="119"/>
      <c r="G25" s="136"/>
      <c r="H25" s="137"/>
      <c r="I25" s="138"/>
      <c r="J25" s="90" t="str">
        <f>IF(D25="","",I25/H25)</f>
        <v/>
      </c>
      <c r="K25" s="122"/>
    </row>
    <row r="26" spans="1:11" s="24" customFormat="1" ht="15" customHeight="1" x14ac:dyDescent="0.25">
      <c r="A26" s="18"/>
      <c r="B26" s="19"/>
      <c r="C26" s="20"/>
      <c r="D26" s="21"/>
      <c r="E26" s="22"/>
      <c r="F26" s="36"/>
      <c r="G26" s="19"/>
      <c r="H26" s="23"/>
      <c r="I26" s="23"/>
      <c r="J26" s="82"/>
      <c r="K26" s="83"/>
    </row>
    <row r="27" spans="1:11" ht="20.100000000000001" customHeight="1" x14ac:dyDescent="0.15">
      <c r="B27" s="62" t="s">
        <v>22</v>
      </c>
      <c r="C27" s="63"/>
      <c r="D27" s="64"/>
      <c r="E27" s="65"/>
      <c r="F27" s="66"/>
      <c r="G27" s="63"/>
      <c r="H27" s="67"/>
      <c r="I27" s="67"/>
      <c r="J27" s="67"/>
      <c r="K27" s="68"/>
    </row>
    <row r="28" spans="1:11" s="133" customFormat="1" ht="80.099999999999994" customHeight="1" x14ac:dyDescent="0.15">
      <c r="B28" s="87"/>
      <c r="C28" s="134"/>
      <c r="D28" s="135"/>
      <c r="E28" s="87"/>
      <c r="F28" s="119"/>
      <c r="G28" s="136"/>
      <c r="H28" s="137"/>
      <c r="I28" s="138"/>
      <c r="J28" s="90" t="str">
        <f>IF(D28="","",I28/H28)</f>
        <v/>
      </c>
      <c r="K28" s="122"/>
    </row>
    <row r="29" spans="1:11" s="24" customFormat="1" ht="15" customHeight="1" x14ac:dyDescent="0.25">
      <c r="A29" s="18"/>
      <c r="B29" s="19"/>
      <c r="C29" s="20"/>
      <c r="D29" s="21"/>
      <c r="E29" s="22"/>
      <c r="F29" s="36"/>
      <c r="G29" s="19"/>
      <c r="H29" s="23"/>
      <c r="I29" s="23"/>
      <c r="J29" s="82"/>
      <c r="K29" s="83"/>
    </row>
    <row r="30" spans="1:11" ht="20.100000000000001" customHeight="1" x14ac:dyDescent="0.15">
      <c r="B30" s="62" t="s">
        <v>26</v>
      </c>
      <c r="C30" s="63"/>
      <c r="D30" s="64"/>
      <c r="E30" s="65"/>
      <c r="F30" s="66"/>
      <c r="G30" s="63"/>
      <c r="H30" s="67"/>
      <c r="I30" s="67"/>
      <c r="J30" s="67"/>
      <c r="K30" s="68"/>
    </row>
    <row r="31" spans="1:11" s="133" customFormat="1" ht="80.099999999999994" customHeight="1" x14ac:dyDescent="0.15">
      <c r="B31" s="87"/>
      <c r="C31" s="134"/>
      <c r="D31" s="135"/>
      <c r="E31" s="87"/>
      <c r="F31" s="119"/>
      <c r="G31" s="136"/>
      <c r="H31" s="137"/>
      <c r="I31" s="138"/>
      <c r="J31" s="90" t="str">
        <f>IF(D31="","",I31/H31)</f>
        <v/>
      </c>
      <c r="K31" s="122"/>
    </row>
    <row r="32" spans="1:11" s="24" customFormat="1" ht="15" customHeight="1" x14ac:dyDescent="0.25">
      <c r="A32" s="18"/>
      <c r="B32" s="19"/>
      <c r="C32" s="20"/>
      <c r="D32" s="21"/>
      <c r="E32" s="22"/>
      <c r="F32" s="36"/>
      <c r="G32" s="19"/>
      <c r="H32" s="23"/>
      <c r="I32" s="23"/>
      <c r="J32" s="82"/>
      <c r="K32" s="83"/>
    </row>
    <row r="33" spans="1:11" ht="20.100000000000001" customHeight="1" x14ac:dyDescent="0.15">
      <c r="B33" s="62" t="s">
        <v>27</v>
      </c>
      <c r="C33" s="63"/>
      <c r="D33" s="64"/>
      <c r="E33" s="65"/>
      <c r="F33" s="66"/>
      <c r="G33" s="63"/>
      <c r="H33" s="67"/>
      <c r="I33" s="67"/>
      <c r="J33" s="67"/>
      <c r="K33" s="68"/>
    </row>
    <row r="34" spans="1:11" s="133" customFormat="1" ht="80.099999999999994" customHeight="1" x14ac:dyDescent="0.15">
      <c r="B34" s="87"/>
      <c r="C34" s="134"/>
      <c r="D34" s="135"/>
      <c r="E34" s="87"/>
      <c r="F34" s="119"/>
      <c r="G34" s="136"/>
      <c r="H34" s="137"/>
      <c r="I34" s="138"/>
      <c r="J34" s="90" t="str">
        <f>IF(D34="","",I34/H34)</f>
        <v/>
      </c>
      <c r="K34" s="122"/>
    </row>
    <row r="35" spans="1:11" s="24" customFormat="1" ht="15" customHeight="1" x14ac:dyDescent="0.25">
      <c r="A35" s="18"/>
      <c r="B35" s="19"/>
      <c r="C35" s="20"/>
      <c r="D35" s="21"/>
      <c r="E35" s="22"/>
      <c r="F35" s="36"/>
      <c r="G35" s="19"/>
      <c r="H35" s="23"/>
      <c r="I35" s="23"/>
      <c r="J35" s="82"/>
      <c r="K35" s="83"/>
    </row>
    <row r="36" spans="1:11" ht="20.100000000000001" customHeight="1" x14ac:dyDescent="0.15">
      <c r="B36" s="62" t="s">
        <v>28</v>
      </c>
      <c r="C36" s="63"/>
      <c r="D36" s="64"/>
      <c r="E36" s="65"/>
      <c r="F36" s="66"/>
      <c r="G36" s="63"/>
      <c r="H36" s="67"/>
      <c r="I36" s="67"/>
      <c r="J36" s="67"/>
      <c r="K36" s="68"/>
    </row>
    <row r="37" spans="1:11" s="133" customFormat="1" ht="80.099999999999994" customHeight="1" x14ac:dyDescent="0.15">
      <c r="B37" s="87"/>
      <c r="C37" s="134"/>
      <c r="D37" s="135"/>
      <c r="E37" s="87"/>
      <c r="F37" s="119"/>
      <c r="G37" s="136"/>
      <c r="H37" s="137"/>
      <c r="I37" s="138"/>
      <c r="J37" s="90" t="str">
        <f>IF(D37="","",I37/H37)</f>
        <v/>
      </c>
      <c r="K37" s="122"/>
    </row>
  </sheetData>
  <autoFilter ref="B1:K37" xr:uid="{00000000-0009-0000-0000-000002000000}">
    <sortState xmlns:xlrd2="http://schemas.microsoft.com/office/spreadsheetml/2017/richdata2" ref="B18:K18">
      <sortCondition ref="D1:D76"/>
    </sortState>
  </autoFilter>
  <phoneticPr fontId="4"/>
  <conditionalFormatting sqref="B10 B3:B4">
    <cfRule type="expression" dxfId="5" priority="142">
      <formula>IF(FK3&gt;0,FK3=DS3,"")</formula>
    </cfRule>
  </conditionalFormatting>
  <conditionalFormatting sqref="B7">
    <cfRule type="expression" dxfId="4" priority="6">
      <formula>IF(FK7&gt;0,FK7=DS7,"")</formula>
    </cfRule>
  </conditionalFormatting>
  <conditionalFormatting sqref="B13 B16 B19 B22 B25 B28 B31 B34 B37">
    <cfRule type="expression" dxfId="3" priority="1">
      <formula>IF(FK13&gt;0,FK13=DS13,"")</formula>
    </cfRule>
  </conditionalFormatting>
  <dataValidations count="11">
    <dataValidation type="date" operator="greaterThanOrEqual" allowBlank="1" showInputMessage="1" showErrorMessage="1" errorTitle="契約を締結した日" error="正しい日付を入力してください。" sqref="D1 D14 D5 D35 D32 D23 D29 D8 D17 D20 D26 D38:D1048443 D11" xr:uid="{00000000-0002-0000-0200-000000000000}">
      <formula1>38718</formula1>
    </dataValidation>
    <dataValidation imeMode="off" allowBlank="1" showInputMessage="1" showErrorMessage="1" sqref="H34 H31 H7 H37 H28 H13 H25 H22 H16 H19 H10 H3:H4" xr:uid="{00000000-0002-0000-0200-000001000000}"/>
    <dataValidation operator="equal" allowBlank="1" showInputMessage="1" showErrorMessage="1" sqref="E34:F35 E19:F20 E22:F23 E28:F29 E31:F32 E7:F8 E25:F26 E37:F37 E13:F14 E16:F17 E10:F11 E5:F5" xr:uid="{00000000-0002-0000-0200-000002000000}"/>
    <dataValidation type="textLength" operator="lessThanOrEqual" allowBlank="1" showInputMessage="1" showErrorMessage="1" errorTitle="備考" error="256文字以内で入力してください。" sqref="K34:K35 K31:K32 K22:K23 K37:K65082 K28:K29 K7:K8 K13:K14 K19:K20 K16:K17 K25:K26 K10:K11 K3:K5" xr:uid="{00000000-0002-0000-0200-000003000000}">
      <formula1>256</formula1>
    </dataValidation>
    <dataValidation type="textLength" operator="lessThanOrEqual" allowBlank="1" showInputMessage="1" showErrorMessage="1" errorTitle="契約の相手方の称号又は名称及び住所" error="256文字以内で入力してください。" sqref="E38:F65082" xr:uid="{00000000-0002-0000-0200-000004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C17 C5 C38:C65082 C8 C29 C26 C23 C32 C20 C14 C35 C11" xr:uid="{00000000-0002-0000-0200-000005000000}">
      <formula1>256</formula1>
    </dataValidation>
    <dataValidation type="textLength" operator="lessThanOrEqual" allowBlank="1" showInputMessage="1" showErrorMessage="1" errorTitle="物品役務等の名称及び数量" error="256文字以内で入力してください。" sqref="B38:B65082" xr:uid="{00000000-0002-0000-0200-000006000000}">
      <formula1>256</formula1>
    </dataValidation>
    <dataValidation type="list" operator="lessThanOrEqual" showInputMessage="1" showErrorMessage="1" errorTitle="一般競争入札・指名競争入札の別" error="リストから選択してください。" sqref="G37:G65082 G31:G32 G34:G35 G19:G20 G16:G17 G28:G29 G22:G23 G7:G8 G13:G14 G25:G26 G10:G11 G3:G5" xr:uid="{00000000-0002-0000-0200-000007000000}">
      <formula1>一般競争入札・指名競争入札の別</formula1>
    </dataValidation>
    <dataValidation type="whole" operator="lessThanOrEqual" allowBlank="1" showInputMessage="1" showErrorMessage="1" errorTitle="契約金額" error="正しい数値を入力してください。" sqref="I38:I65082" xr:uid="{00000000-0002-0000-0200-000008000000}">
      <formula1>999999999999</formula1>
    </dataValidation>
    <dataValidation type="whole" operator="lessThanOrEqual" allowBlank="1" showInputMessage="1" showErrorMessage="1" errorTitle="予定価格" error="正しい数値を入力してください。" sqref="H38:H65082 I5 I8 I14 I17 I23 I26 I29 I32 I35 I20 I11" xr:uid="{00000000-0002-0000-0200-000009000000}">
      <formula1>999999999999</formula1>
    </dataValidation>
    <dataValidation imeMode="disabled" allowBlank="1" showInputMessage="1" showErrorMessage="1" sqref="H5 H8 H11 H14 H17 H20 H23 H26 H29 H32 H35" xr:uid="{00000000-0002-0000-0200-00000A000000}"/>
  </dataValidations>
  <printOptions horizontalCentered="1"/>
  <pageMargins left="0.19685039370078741" right="0.19685039370078741" top="0.78740157480314965" bottom="0.39370078740157483" header="0.51181102362204722" footer="0.51181102362204722"/>
  <pageSetup paperSize="9" scale="59" fitToHeight="5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L36"/>
  <sheetViews>
    <sheetView showGridLines="0" view="pageBreakPreview" zoomScale="85" zoomScaleNormal="85" zoomScaleSheetLayoutView="85" workbookViewId="0">
      <pane ySplit="1" topLeftCell="A2" activePane="bottomLeft" state="frozen"/>
      <selection pane="bottomLeft" activeCell="D15" sqref="D15"/>
    </sheetView>
  </sheetViews>
  <sheetFormatPr defaultColWidth="9" defaultRowHeight="14.25" x14ac:dyDescent="0.15"/>
  <cols>
    <col min="1" max="1" width="2.625" style="13" customWidth="1"/>
    <col min="2" max="2" width="40.625" style="14" customWidth="1"/>
    <col min="3" max="3" width="35.625" style="14" customWidth="1"/>
    <col min="4" max="4" width="16.125" style="27" bestFit="1" customWidth="1"/>
    <col min="5" max="5" width="35.625" style="13" customWidth="1"/>
    <col min="6" max="6" width="14.625" style="34" customWidth="1"/>
    <col min="7" max="7" width="40.625" style="13" customWidth="1"/>
    <col min="8" max="9" width="18.625" style="16" customWidth="1"/>
    <col min="10" max="10" width="14.875" style="17" bestFit="1" customWidth="1"/>
    <col min="11" max="11" width="8.625" style="13" customWidth="1"/>
    <col min="12" max="13" width="9" style="13"/>
    <col min="14" max="14" width="10.625" style="13" bestFit="1" customWidth="1"/>
    <col min="15" max="16384" width="9" style="13"/>
  </cols>
  <sheetData>
    <row r="1" spans="2:12" ht="45" customHeight="1" x14ac:dyDescent="0.15">
      <c r="B1" s="69" t="s">
        <v>20</v>
      </c>
      <c r="C1" s="70" t="s">
        <v>13</v>
      </c>
      <c r="D1" s="77" t="s">
        <v>39</v>
      </c>
      <c r="E1" s="72" t="s">
        <v>14</v>
      </c>
      <c r="F1" s="78" t="s">
        <v>40</v>
      </c>
      <c r="G1" s="79" t="s">
        <v>15</v>
      </c>
      <c r="H1" s="80" t="s">
        <v>41</v>
      </c>
      <c r="I1" s="80" t="s">
        <v>42</v>
      </c>
      <c r="J1" s="76" t="s">
        <v>33</v>
      </c>
      <c r="K1" s="74" t="s">
        <v>10</v>
      </c>
      <c r="L1" s="81" t="s">
        <v>19</v>
      </c>
    </row>
    <row r="2" spans="2:12" ht="20.100000000000001" customHeight="1" x14ac:dyDescent="0.15">
      <c r="B2" s="62" t="s">
        <v>21</v>
      </c>
      <c r="C2" s="63"/>
      <c r="D2" s="64"/>
      <c r="E2" s="63"/>
      <c r="F2" s="67"/>
      <c r="G2" s="63"/>
      <c r="H2" s="67"/>
      <c r="I2" s="67"/>
      <c r="J2" s="67"/>
      <c r="K2" s="63"/>
      <c r="L2" s="68"/>
    </row>
    <row r="3" spans="2:12" s="117" customFormat="1" ht="80.099999999999994" customHeight="1" x14ac:dyDescent="0.15">
      <c r="B3" s="139" t="s">
        <v>212</v>
      </c>
      <c r="C3" s="140"/>
      <c r="D3" s="135"/>
      <c r="E3" s="118"/>
      <c r="F3" s="141"/>
      <c r="G3" s="140"/>
      <c r="H3" s="137"/>
      <c r="I3" s="142"/>
      <c r="J3" s="143" t="str">
        <f t="shared" ref="J3" si="0">IF(D3="","",I3/H3*100)</f>
        <v/>
      </c>
      <c r="K3" s="144"/>
      <c r="L3" s="144"/>
    </row>
    <row r="4" spans="2:12" ht="15" customHeight="1" x14ac:dyDescent="0.15">
      <c r="B4" s="29"/>
      <c r="C4" s="25"/>
      <c r="D4" s="30"/>
      <c r="E4" s="25"/>
      <c r="F4" s="31"/>
      <c r="G4" s="25"/>
      <c r="H4" s="32"/>
      <c r="I4" s="32"/>
      <c r="J4" s="28"/>
      <c r="K4" s="33"/>
      <c r="L4" s="26"/>
    </row>
    <row r="5" spans="2:12" ht="20.100000000000001" customHeight="1" x14ac:dyDescent="0.15">
      <c r="B5" s="62" t="s">
        <v>24</v>
      </c>
      <c r="C5" s="63"/>
      <c r="D5" s="64"/>
      <c r="E5" s="63"/>
      <c r="F5" s="67"/>
      <c r="G5" s="63"/>
      <c r="H5" s="67"/>
      <c r="I5" s="67"/>
      <c r="J5" s="67"/>
      <c r="K5" s="63"/>
      <c r="L5" s="68"/>
    </row>
    <row r="6" spans="2:12" s="117" customFormat="1" ht="80.099999999999994" customHeight="1" x14ac:dyDescent="0.15">
      <c r="B6" s="87"/>
      <c r="C6" s="140"/>
      <c r="D6" s="135"/>
      <c r="E6" s="118"/>
      <c r="F6" s="141"/>
      <c r="G6" s="140"/>
      <c r="H6" s="137"/>
      <c r="I6" s="142"/>
      <c r="J6" s="143" t="str">
        <f t="shared" ref="J6" si="1">IF(D6="","",I6/H6*100)</f>
        <v/>
      </c>
      <c r="K6" s="144"/>
      <c r="L6" s="144"/>
    </row>
    <row r="7" spans="2:12" ht="15" customHeight="1" x14ac:dyDescent="0.15">
      <c r="B7" s="29"/>
      <c r="C7" s="25"/>
      <c r="D7" s="30"/>
      <c r="E7" s="25"/>
      <c r="F7" s="31"/>
      <c r="G7" s="25"/>
      <c r="H7" s="32"/>
      <c r="I7" s="32"/>
      <c r="J7" s="28"/>
      <c r="K7" s="33"/>
      <c r="L7" s="26"/>
    </row>
    <row r="8" spans="2:12" ht="20.100000000000001" customHeight="1" x14ac:dyDescent="0.15">
      <c r="B8" s="62" t="s">
        <v>25</v>
      </c>
      <c r="C8" s="63"/>
      <c r="D8" s="64"/>
      <c r="E8" s="63"/>
      <c r="F8" s="67"/>
      <c r="G8" s="63"/>
      <c r="H8" s="67"/>
      <c r="I8" s="67"/>
      <c r="J8" s="67"/>
      <c r="K8" s="63"/>
      <c r="L8" s="68"/>
    </row>
    <row r="9" spans="2:12" s="117" customFormat="1" ht="80.099999999999994" customHeight="1" x14ac:dyDescent="0.15">
      <c r="B9" s="87"/>
      <c r="C9" s="140"/>
      <c r="D9" s="135"/>
      <c r="E9" s="118"/>
      <c r="F9" s="141"/>
      <c r="G9" s="140"/>
      <c r="H9" s="137"/>
      <c r="I9" s="142"/>
      <c r="J9" s="143" t="str">
        <f t="shared" ref="J9" si="2">IF(D9="","",I9/H9*100)</f>
        <v/>
      </c>
      <c r="K9" s="144"/>
      <c r="L9" s="144"/>
    </row>
    <row r="10" spans="2:12" ht="15" customHeight="1" x14ac:dyDescent="0.15">
      <c r="B10" s="29"/>
      <c r="C10" s="25"/>
      <c r="D10" s="30"/>
      <c r="E10" s="25"/>
      <c r="F10" s="31"/>
      <c r="G10" s="25"/>
      <c r="H10" s="32"/>
      <c r="I10" s="32"/>
      <c r="J10" s="28"/>
      <c r="K10" s="33"/>
      <c r="L10" s="26"/>
    </row>
    <row r="11" spans="2:12" ht="20.100000000000001" customHeight="1" x14ac:dyDescent="0.15">
      <c r="B11" s="62" t="s">
        <v>23</v>
      </c>
      <c r="C11" s="63"/>
      <c r="D11" s="64"/>
      <c r="E11" s="63"/>
      <c r="F11" s="67"/>
      <c r="G11" s="63"/>
      <c r="H11" s="67"/>
      <c r="I11" s="67"/>
      <c r="J11" s="67"/>
      <c r="K11" s="63"/>
      <c r="L11" s="68"/>
    </row>
    <row r="12" spans="2:12" s="117" customFormat="1" ht="80.099999999999994" customHeight="1" x14ac:dyDescent="0.15">
      <c r="B12" s="87"/>
      <c r="C12" s="140"/>
      <c r="D12" s="135"/>
      <c r="E12" s="118"/>
      <c r="F12" s="141"/>
      <c r="G12" s="140"/>
      <c r="H12" s="137"/>
      <c r="I12" s="142"/>
      <c r="J12" s="143" t="str">
        <f t="shared" ref="J12" si="3">IF(D12="","",I12/H12*100)</f>
        <v/>
      </c>
      <c r="K12" s="144"/>
      <c r="L12" s="144"/>
    </row>
    <row r="13" spans="2:12" ht="15" customHeight="1" x14ac:dyDescent="0.15">
      <c r="B13" s="29"/>
      <c r="C13" s="25"/>
      <c r="D13" s="30"/>
      <c r="E13" s="25"/>
      <c r="F13" s="31"/>
      <c r="G13" s="25"/>
      <c r="H13" s="32"/>
      <c r="I13" s="32"/>
      <c r="J13" s="28"/>
      <c r="K13" s="33"/>
      <c r="L13" s="26"/>
    </row>
    <row r="14" spans="2:12" ht="20.100000000000001" customHeight="1" x14ac:dyDescent="0.15">
      <c r="B14" s="62" t="s">
        <v>16</v>
      </c>
      <c r="C14" s="63"/>
      <c r="D14" s="64"/>
      <c r="E14" s="63"/>
      <c r="F14" s="67"/>
      <c r="G14" s="63"/>
      <c r="H14" s="67"/>
      <c r="I14" s="67"/>
      <c r="J14" s="67"/>
      <c r="K14" s="63"/>
      <c r="L14" s="68"/>
    </row>
    <row r="15" spans="2:12" s="117" customFormat="1" ht="80.099999999999994" customHeight="1" x14ac:dyDescent="0.15">
      <c r="B15" s="87"/>
      <c r="C15" s="140"/>
      <c r="D15" s="135"/>
      <c r="E15" s="118"/>
      <c r="F15" s="141"/>
      <c r="G15" s="140"/>
      <c r="H15" s="137"/>
      <c r="I15" s="142"/>
      <c r="J15" s="143" t="str">
        <f t="shared" ref="J15" si="4">IF(D15="","",I15/H15*100)</f>
        <v/>
      </c>
      <c r="K15" s="144"/>
      <c r="L15" s="144"/>
    </row>
    <row r="16" spans="2:12" ht="15" customHeight="1" x14ac:dyDescent="0.15">
      <c r="B16" s="29"/>
      <c r="C16" s="25"/>
      <c r="D16" s="30"/>
      <c r="E16" s="25"/>
      <c r="F16" s="31"/>
      <c r="G16" s="25"/>
      <c r="H16" s="32"/>
      <c r="I16" s="32"/>
      <c r="J16" s="28"/>
      <c r="K16" s="33"/>
      <c r="L16" s="26"/>
    </row>
    <row r="17" spans="2:12" ht="20.100000000000001" customHeight="1" x14ac:dyDescent="0.15">
      <c r="B17" s="62" t="s">
        <v>4</v>
      </c>
      <c r="C17" s="63"/>
      <c r="D17" s="64"/>
      <c r="E17" s="63"/>
      <c r="F17" s="67"/>
      <c r="G17" s="63"/>
      <c r="H17" s="67"/>
      <c r="I17" s="67"/>
      <c r="J17" s="67"/>
      <c r="K17" s="63"/>
      <c r="L17" s="68"/>
    </row>
    <row r="18" spans="2:12" s="117" customFormat="1" ht="80.099999999999994" customHeight="1" x14ac:dyDescent="0.15">
      <c r="B18" s="87"/>
      <c r="C18" s="140"/>
      <c r="D18" s="135"/>
      <c r="E18" s="118"/>
      <c r="F18" s="141"/>
      <c r="G18" s="140"/>
      <c r="H18" s="137"/>
      <c r="I18" s="142"/>
      <c r="J18" s="143" t="str">
        <f t="shared" ref="J18" si="5">IF(D18="","",I18/H18*100)</f>
        <v/>
      </c>
      <c r="K18" s="144"/>
      <c r="L18" s="144"/>
    </row>
    <row r="19" spans="2:12" ht="15" customHeight="1" x14ac:dyDescent="0.15">
      <c r="B19" s="29"/>
      <c r="C19" s="25"/>
      <c r="D19" s="30"/>
      <c r="E19" s="25"/>
      <c r="F19" s="31"/>
      <c r="G19" s="25"/>
      <c r="H19" s="32"/>
      <c r="I19" s="32"/>
      <c r="J19" s="28"/>
      <c r="K19" s="33"/>
      <c r="L19" s="26"/>
    </row>
    <row r="20" spans="2:12" ht="20.100000000000001" customHeight="1" x14ac:dyDescent="0.15">
      <c r="B20" s="62" t="s">
        <v>29</v>
      </c>
      <c r="C20" s="63"/>
      <c r="D20" s="64"/>
      <c r="E20" s="63"/>
      <c r="F20" s="67"/>
      <c r="G20" s="63"/>
      <c r="H20" s="67"/>
      <c r="I20" s="67"/>
      <c r="J20" s="67"/>
      <c r="K20" s="63"/>
      <c r="L20" s="68"/>
    </row>
    <row r="21" spans="2:12" s="117" customFormat="1" ht="80.099999999999994" customHeight="1" x14ac:dyDescent="0.15">
      <c r="B21" s="87"/>
      <c r="C21" s="140"/>
      <c r="D21" s="135"/>
      <c r="E21" s="118"/>
      <c r="F21" s="141"/>
      <c r="G21" s="140"/>
      <c r="H21" s="137"/>
      <c r="I21" s="142"/>
      <c r="J21" s="143" t="str">
        <f t="shared" ref="J21" si="6">IF(D21="","",I21/H21*100)</f>
        <v/>
      </c>
      <c r="K21" s="144"/>
      <c r="L21" s="144"/>
    </row>
    <row r="22" spans="2:12" ht="15" customHeight="1" x14ac:dyDescent="0.15">
      <c r="B22" s="29"/>
      <c r="C22" s="25"/>
      <c r="D22" s="30"/>
      <c r="E22" s="25"/>
      <c r="F22" s="31"/>
      <c r="G22" s="25"/>
      <c r="H22" s="32"/>
      <c r="I22" s="32"/>
      <c r="J22" s="28"/>
      <c r="K22" s="33"/>
      <c r="L22" s="26"/>
    </row>
    <row r="23" spans="2:12" ht="20.100000000000001" customHeight="1" x14ac:dyDescent="0.15">
      <c r="B23" s="62" t="s">
        <v>34</v>
      </c>
      <c r="C23" s="63"/>
      <c r="D23" s="64"/>
      <c r="E23" s="63"/>
      <c r="F23" s="67"/>
      <c r="G23" s="63"/>
      <c r="H23" s="67"/>
      <c r="I23" s="67"/>
      <c r="J23" s="67"/>
      <c r="K23" s="63"/>
      <c r="L23" s="68"/>
    </row>
    <row r="24" spans="2:12" s="117" customFormat="1" ht="80.099999999999994" customHeight="1" x14ac:dyDescent="0.15">
      <c r="B24" s="87"/>
      <c r="C24" s="140"/>
      <c r="D24" s="135"/>
      <c r="E24" s="118"/>
      <c r="F24" s="141"/>
      <c r="G24" s="140"/>
      <c r="H24" s="137"/>
      <c r="I24" s="142"/>
      <c r="J24" s="143" t="str">
        <f t="shared" ref="J24" si="7">IF(D24="","",I24/H24*100)</f>
        <v/>
      </c>
      <c r="K24" s="144"/>
      <c r="L24" s="144"/>
    </row>
    <row r="25" spans="2:12" ht="15" customHeight="1" x14ac:dyDescent="0.15">
      <c r="B25" s="29"/>
      <c r="C25" s="25"/>
      <c r="D25" s="30"/>
      <c r="E25" s="25"/>
      <c r="F25" s="31"/>
      <c r="G25" s="25"/>
      <c r="H25" s="32"/>
      <c r="I25" s="32"/>
      <c r="J25" s="28"/>
      <c r="K25" s="33"/>
      <c r="L25" s="26"/>
    </row>
    <row r="26" spans="2:12" ht="20.100000000000001" customHeight="1" x14ac:dyDescent="0.15">
      <c r="B26" s="62" t="s">
        <v>22</v>
      </c>
      <c r="C26" s="63"/>
      <c r="D26" s="64"/>
      <c r="E26" s="63"/>
      <c r="F26" s="67"/>
      <c r="G26" s="63"/>
      <c r="H26" s="67"/>
      <c r="I26" s="67"/>
      <c r="J26" s="67"/>
      <c r="K26" s="63"/>
      <c r="L26" s="68"/>
    </row>
    <row r="27" spans="2:12" s="117" customFormat="1" ht="80.099999999999994" customHeight="1" x14ac:dyDescent="0.15">
      <c r="B27" s="87"/>
      <c r="C27" s="140"/>
      <c r="D27" s="135"/>
      <c r="E27" s="118"/>
      <c r="F27" s="141"/>
      <c r="G27" s="140"/>
      <c r="H27" s="137"/>
      <c r="I27" s="142"/>
      <c r="J27" s="143" t="str">
        <f t="shared" ref="J27" si="8">IF(D27="","",I27/H27*100)</f>
        <v/>
      </c>
      <c r="K27" s="144"/>
      <c r="L27" s="144"/>
    </row>
    <row r="28" spans="2:12" ht="15" customHeight="1" x14ac:dyDescent="0.15">
      <c r="B28" s="29"/>
      <c r="C28" s="25"/>
      <c r="D28" s="30"/>
      <c r="E28" s="25"/>
      <c r="F28" s="31"/>
      <c r="G28" s="25"/>
      <c r="H28" s="32"/>
      <c r="I28" s="32"/>
      <c r="J28" s="28"/>
      <c r="K28" s="33"/>
      <c r="L28" s="26"/>
    </row>
    <row r="29" spans="2:12" ht="20.100000000000001" customHeight="1" x14ac:dyDescent="0.15">
      <c r="B29" s="62" t="s">
        <v>26</v>
      </c>
      <c r="C29" s="63"/>
      <c r="D29" s="64"/>
      <c r="E29" s="63"/>
      <c r="F29" s="67"/>
      <c r="G29" s="63"/>
      <c r="H29" s="67"/>
      <c r="I29" s="67"/>
      <c r="J29" s="67"/>
      <c r="K29" s="63"/>
      <c r="L29" s="68"/>
    </row>
    <row r="30" spans="2:12" s="117" customFormat="1" ht="80.099999999999994" customHeight="1" x14ac:dyDescent="0.15">
      <c r="B30" s="87"/>
      <c r="C30" s="140"/>
      <c r="D30" s="135"/>
      <c r="E30" s="118"/>
      <c r="F30" s="141"/>
      <c r="G30" s="140"/>
      <c r="H30" s="137"/>
      <c r="I30" s="142"/>
      <c r="J30" s="143" t="str">
        <f t="shared" ref="J30" si="9">IF(D30="","",I30/H30*100)</f>
        <v/>
      </c>
      <c r="K30" s="144"/>
      <c r="L30" s="144"/>
    </row>
    <row r="31" spans="2:12" ht="15" customHeight="1" x14ac:dyDescent="0.15">
      <c r="B31" s="29"/>
      <c r="C31" s="25"/>
      <c r="D31" s="30"/>
      <c r="E31" s="25"/>
      <c r="F31" s="31"/>
      <c r="G31" s="25"/>
      <c r="H31" s="32"/>
      <c r="I31" s="32"/>
      <c r="J31" s="28"/>
      <c r="K31" s="33"/>
      <c r="L31" s="26"/>
    </row>
    <row r="32" spans="2:12" ht="20.100000000000001" customHeight="1" x14ac:dyDescent="0.15">
      <c r="B32" s="62" t="s">
        <v>27</v>
      </c>
      <c r="C32" s="63"/>
      <c r="D32" s="64"/>
      <c r="E32" s="63"/>
      <c r="F32" s="67"/>
      <c r="G32" s="63"/>
      <c r="H32" s="67"/>
      <c r="I32" s="67"/>
      <c r="J32" s="67"/>
      <c r="K32" s="63"/>
      <c r="L32" s="68"/>
    </row>
    <row r="33" spans="2:12" s="117" customFormat="1" ht="80.099999999999994" customHeight="1" x14ac:dyDescent="0.15">
      <c r="B33" s="87"/>
      <c r="C33" s="140"/>
      <c r="D33" s="135"/>
      <c r="E33" s="118"/>
      <c r="F33" s="141"/>
      <c r="G33" s="140"/>
      <c r="H33" s="137"/>
      <c r="I33" s="142"/>
      <c r="J33" s="143" t="str">
        <f t="shared" ref="J33" si="10">IF(D33="","",I33/H33*100)</f>
        <v/>
      </c>
      <c r="K33" s="144"/>
      <c r="L33" s="144"/>
    </row>
    <row r="34" spans="2:12" ht="15" customHeight="1" x14ac:dyDescent="0.15">
      <c r="B34" s="29"/>
      <c r="C34" s="25"/>
      <c r="D34" s="30"/>
      <c r="E34" s="25"/>
      <c r="F34" s="31"/>
      <c r="G34" s="25"/>
      <c r="H34" s="32"/>
      <c r="I34" s="32"/>
      <c r="J34" s="28"/>
      <c r="K34" s="33"/>
      <c r="L34" s="26"/>
    </row>
    <row r="35" spans="2:12" ht="20.100000000000001" customHeight="1" x14ac:dyDescent="0.15">
      <c r="B35" s="62" t="s">
        <v>28</v>
      </c>
      <c r="C35" s="63"/>
      <c r="D35" s="64"/>
      <c r="E35" s="63"/>
      <c r="F35" s="67"/>
      <c r="G35" s="63"/>
      <c r="H35" s="67"/>
      <c r="I35" s="67"/>
      <c r="J35" s="67"/>
      <c r="K35" s="63"/>
      <c r="L35" s="68"/>
    </row>
    <row r="36" spans="2:12" s="117" customFormat="1" ht="80.099999999999994" customHeight="1" x14ac:dyDescent="0.15">
      <c r="B36" s="87"/>
      <c r="C36" s="140"/>
      <c r="D36" s="135"/>
      <c r="E36" s="118"/>
      <c r="F36" s="141"/>
      <c r="G36" s="140"/>
      <c r="H36" s="137"/>
      <c r="I36" s="142"/>
      <c r="J36" s="143" t="str">
        <f t="shared" ref="J36" si="11">IF(D36="","",I36/H36*100)</f>
        <v/>
      </c>
      <c r="K36" s="144"/>
      <c r="L36" s="144"/>
    </row>
  </sheetData>
  <autoFilter ref="B1:L24" xr:uid="{00000000-0009-0000-0000-000003000000}"/>
  <phoneticPr fontId="7"/>
  <conditionalFormatting sqref="B3">
    <cfRule type="expression" dxfId="2" priority="22">
      <formula>IF(FK3&gt;0,FK3=DS3,"")</formula>
    </cfRule>
  </conditionalFormatting>
  <conditionalFormatting sqref="B6">
    <cfRule type="expression" dxfId="1" priority="7">
      <formula>IF(FK6&gt;0,FK6=DS6,"")</formula>
    </cfRule>
  </conditionalFormatting>
  <conditionalFormatting sqref="B9 B12 B15 B18 B21 B24 B27 B30 B33 B36">
    <cfRule type="expression" dxfId="0" priority="2">
      <formula>IF(FK9&gt;0,FK9=DS9,"")</formula>
    </cfRule>
  </conditionalFormatting>
  <dataValidations count="10">
    <dataValidation type="date" operator="greaterThanOrEqual" allowBlank="1" showInputMessage="1" showErrorMessage="1" errorTitle="契約を締結した日" error="正しい日付を入力してください。" sqref="D30:D31 D18:D19 D27:D28 D24:D25 D12:D13 D6:D7 D21:D22 D1 D9:D10 D15:D16 D33:D34 D36:D1048566 D3:D4" xr:uid="{00000000-0002-0000-0300-000000000000}">
      <formula1>38718</formula1>
    </dataValidation>
    <dataValidation type="textLength" operator="lessThanOrEqual" allowBlank="1" showInputMessage="1" showErrorMessage="1" errorTitle="契約の相手方の称号又は名称及び住所" error="256文字以内で入力してください。" sqref="E9:F10 E15:F16 E33:F34 E21:F22 E30:F31 E27:F28 E18:F19 E12:F13 E36:F65329 E6:F7 E24:F25 E3:F4" xr:uid="{00000000-0002-0000-0300-000001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C7 C31 C28 C25 C22 C19 C16 C34 C4 C13 C10 C37:C65329" xr:uid="{00000000-0002-0000-0300-000002000000}">
      <formula1>256</formula1>
    </dataValidation>
    <dataValidation type="textLength" operator="lessThanOrEqual" allowBlank="1" showInputMessage="1" showErrorMessage="1" errorTitle="物品役務等の名称及び数量" error="256文字以内で入力してください。" sqref="B37:B65329 B4" xr:uid="{00000000-0002-0000-0300-000003000000}">
      <formula1>256</formula1>
    </dataValidation>
    <dataValidation imeMode="off" allowBlank="1" showInputMessage="1" showErrorMessage="1" sqref="H12:I12 H6:I6 H21:I21 H33:I33 H30:I30 H27:I27 H36:I36 H9:I9 H18:I18 H15:I15 H24 H3:I3" xr:uid="{00000000-0002-0000-0300-000004000000}"/>
    <dataValidation type="whole" operator="lessThanOrEqual" allowBlank="1" showInputMessage="1" showErrorMessage="1" errorTitle="契約金額" error="正しい数値を入力してください。" sqref="I7 I31 I28 I24:I25 I22 I19 I16 I37:I65329 I4 I13 I10 I34" xr:uid="{00000000-0002-0000-0300-000005000000}">
      <formula1>999999999999</formula1>
    </dataValidation>
    <dataValidation type="whole" operator="lessThanOrEqual" allowBlank="1" showInputMessage="1" showErrorMessage="1" errorTitle="予定価格" error="正しい数値を入力してください。" sqref="H37:H65329 H31 H28 H25 H22 H19 H16 H34 H4 H13 H7 H10" xr:uid="{00000000-0002-0000-0300-000006000000}">
      <formula1>999999999999</formula1>
    </dataValidation>
    <dataValidation type="textLength" operator="lessThanOrEqual" allowBlank="1" showInputMessage="1" showErrorMessage="1" errorTitle="備考" error="256文字以内で入力してください。" sqref="K21:K22 K24:K25 K27:K28 K30:K31 K33:K34 K18:K19 K6:K7 K12:K13 K15:K16 K9:K10 K36:K65329 K3:K4" xr:uid="{00000000-0002-0000-0300-000007000000}">
      <formula1>256</formula1>
    </dataValidation>
    <dataValidation operator="lessThanOrEqual" showInputMessage="1" showErrorMessage="1" errorTitle="一般競争入札・指名競争入札の別" error="リストから選択してください。" sqref="G7 G16 G19 G34 G25 G28 G31 G10 G4 G13 G22" xr:uid="{00000000-0002-0000-0300-000008000000}"/>
    <dataValidation type="list" operator="lessThanOrEqual" showInputMessage="1" showErrorMessage="1" errorTitle="一般競争入札・指名競争入札の別" error="リストから選択してください。" sqref="G37:G65329" xr:uid="{00000000-0002-0000-0300-000009000000}">
      <formula1>一般競争入札・指名競争入札の別</formula1>
    </dataValidation>
  </dataValidations>
  <printOptions horizontalCentered="1"/>
  <pageMargins left="0.19685039370078741" right="0.19685039370078741" top="0.78740157480314965" bottom="0.39370078740157483" header="0.51181102362204722" footer="0.51181102362204722"/>
  <pageSetup paperSize="9" scale="57" fitToHeight="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election activeCell="E35" sqref="E35"/>
    </sheetView>
  </sheetViews>
  <sheetFormatPr defaultColWidth="9" defaultRowHeight="12" x14ac:dyDescent="0.15"/>
  <cols>
    <col min="1" max="16384" width="9" style="1"/>
  </cols>
  <sheetData>
    <row r="1" spans="1:1" x14ac:dyDescent="0.15">
      <c r="A1" s="1" t="s">
        <v>2</v>
      </c>
    </row>
    <row r="2" spans="1:1" x14ac:dyDescent="0.15">
      <c r="A2" s="2" t="s">
        <v>3</v>
      </c>
    </row>
    <row r="3" spans="1:1" x14ac:dyDescent="0.15">
      <c r="A3" s="2" t="s">
        <v>1</v>
      </c>
    </row>
    <row r="4" spans="1:1" x14ac:dyDescent="0.15">
      <c r="A4" s="2" t="s">
        <v>8</v>
      </c>
    </row>
    <row r="5" spans="1:1" x14ac:dyDescent="0.15">
      <c r="A5" s="1" t="s">
        <v>11</v>
      </c>
    </row>
  </sheetData>
  <phoneticPr fontId="7"/>
  <pageMargins left="0.78700000000000003" right="0.78700000000000003" top="0.98400000000000021" bottom="0.9840000000000002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物品役務調達（競争入札）</vt:lpstr>
      <vt:lpstr>物品役務調達（随意契約）</vt:lpstr>
      <vt:lpstr>公共工事調達（競争入札）</vt:lpstr>
      <vt:lpstr>公共工事調達（随意契約）</vt:lpstr>
      <vt:lpstr>選択リスト（削除不可）</vt:lpstr>
      <vt:lpstr>'公共工事調達（競争入札）'!Print_Area</vt:lpstr>
      <vt:lpstr>'公共工事調達（随意契約）'!Print_Area</vt:lpstr>
      <vt:lpstr>'物品役務調達（随意契約）'!Print_Area</vt:lpstr>
      <vt:lpstr>'公共工事調達（競争入札）'!Print_Titles</vt:lpstr>
      <vt:lpstr>'物品役務調達（競争入札）'!Print_Titles</vt:lpstr>
      <vt:lpstr>'物品役務調達（随意契約）'!Print_Titles</vt:lpstr>
      <vt:lpstr>一般競争入札・指名競争入札の別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池西　美穂</dc:creator>
  <cp:lastModifiedBy>永光 亮介</cp:lastModifiedBy>
  <cp:lastPrinted>2024-04-12T12:27:32Z</cp:lastPrinted>
  <dcterms:created xsi:type="dcterms:W3CDTF">1997-01-08T22:48:59Z</dcterms:created>
  <dcterms:modified xsi:type="dcterms:W3CDTF">2024-08-27T06:10:22Z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7" baseType="lpwstr">
      <vt:lpwstr>3.1.10.0</vt:lpwstr>
      <vt:lpwstr>3.1.4.0</vt:lpwstr>
      <vt:lpwstr>3.1.5.0</vt:lpwstr>
      <vt:lpwstr>3.1.6.0</vt:lpwstr>
      <vt:lpwstr>3.1.7.0</vt:lpwstr>
      <vt:lpwstr>3.1.8.0</vt:lpwstr>
      <vt:lpwstr>3.1.9.0</vt:lpwstr>
    </vt:vector>
  </property>
  <property fmtid="{DCFEDD21-7773-49B2-8022-6FC58DB5260B}" pid="3" name="LastSavedVersion">
    <vt:lpwstr>3.1.10.0</vt:lpwstr>
  </property>
  <property fmtid="{DCFEDD21-7773-49B2-8022-6FC58DB5260B}" pid="4" name="LastSavedDate">
    <vt:filetime>2022-07-10T08:26:49Z</vt:filetime>
  </property>
</Properties>
</file>