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Z:\契約共有\☆調査・作業\○ 公表関係\【毎月】 契約に係る情報の公表\令和６年度\Ｒ６．４\"/>
    </mc:Choice>
  </mc:AlternateContent>
  <xr:revisionPtr revIDLastSave="0" documentId="13_ncr:1_{B7138AD4-D550-4AA8-B813-1C095A0B24CD}" xr6:coauthVersionLast="47" xr6:coauthVersionMax="47" xr10:uidLastSave="{00000000-0000-0000-0000-000000000000}"/>
  <workbookProtection workbookPassword="CC71" lockStructure="1"/>
  <bookViews>
    <workbookView xWindow="-26250" yWindow="1920" windowWidth="21600" windowHeight="13905" tabRatio="669"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2" hidden="1">'公共工事調達（競争入札）'!$B$1:$K$37</definedName>
    <definedName name="_xlnm._FilterDatabase" localSheetId="3" hidden="1">'公共工事調達（随意契約）'!$B$1:$L$24</definedName>
    <definedName name="_xlnm._FilterDatabase" localSheetId="0" hidden="1">'物品役務調達（競争入札）'!$B$1:$K$187</definedName>
    <definedName name="_xlnm._FilterDatabase" localSheetId="1" hidden="1">'物品役務調達（随意契約）'!$B$1:$L$67</definedName>
    <definedName name="aaaa">'[1]選択リスト（削除不可）'!$A$2:$A$5</definedName>
    <definedName name="_xlnm.Print_Area" localSheetId="2">'公共工事調達（競争入札）'!$A$1:$K$37</definedName>
    <definedName name="_xlnm.Print_Area" localSheetId="3">'公共工事調達（随意契約）'!$A$1:$L$36</definedName>
    <definedName name="_xlnm.Print_Area" localSheetId="1">'物品役務調達（随意契約）'!$A$1:$L$67</definedName>
    <definedName name="_xlnm.Print_Titles" localSheetId="2">'公共工事調達（競争入札）'!$1:$1</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4" i="1" l="1"/>
  <c r="J151" i="1"/>
  <c r="J150" i="1"/>
  <c r="J149" i="1"/>
  <c r="J148" i="1"/>
  <c r="J139" i="1" l="1"/>
  <c r="J138" i="1"/>
  <c r="J137" i="1"/>
  <c r="J136" i="1"/>
  <c r="J135" i="1"/>
  <c r="J134" i="1"/>
  <c r="J133" i="1"/>
  <c r="J132" i="1"/>
  <c r="J131" i="1"/>
  <c r="J130" i="1"/>
  <c r="J129" i="1"/>
  <c r="J128" i="1"/>
  <c r="J127" i="1"/>
  <c r="J144" i="1"/>
  <c r="J143" i="1"/>
  <c r="J142" i="1"/>
  <c r="J141" i="1"/>
  <c r="J140" i="1"/>
  <c r="J4" i="5" l="1"/>
  <c r="J145" i="1"/>
  <c r="J126" i="1"/>
  <c r="J125" i="1"/>
  <c r="J124" i="1"/>
  <c r="J123" i="1"/>
  <c r="J122" i="1"/>
  <c r="J121" i="1"/>
  <c r="J120" i="1"/>
  <c r="J119" i="1"/>
  <c r="J118" i="1"/>
  <c r="J109" i="1"/>
  <c r="J110" i="1"/>
  <c r="J163" i="1" l="1"/>
  <c r="J160" i="1"/>
  <c r="J3" i="5"/>
  <c r="J34" i="4" l="1"/>
  <c r="J33" i="4"/>
  <c r="J32" i="4"/>
  <c r="J31" i="4"/>
  <c r="J30" i="4"/>
  <c r="J28" i="4"/>
  <c r="J27" i="4"/>
  <c r="J26" i="4"/>
  <c r="J25" i="4"/>
  <c r="J24" i="4"/>
  <c r="J23" i="4"/>
  <c r="J22" i="4"/>
  <c r="J21" i="4"/>
  <c r="J20" i="4"/>
  <c r="J19" i="4"/>
  <c r="J18" i="4"/>
  <c r="J17" i="4"/>
  <c r="J16" i="4"/>
  <c r="J15" i="4"/>
  <c r="J14" i="4"/>
  <c r="J13" i="4"/>
  <c r="J12" i="4"/>
  <c r="J11" i="4"/>
  <c r="J10" i="4"/>
  <c r="J9" i="4"/>
  <c r="J8" i="4"/>
  <c r="J7" i="4"/>
  <c r="J6" i="4"/>
  <c r="J5" i="4"/>
  <c r="J4" i="4"/>
  <c r="J3" i="4"/>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153" i="1" l="1"/>
  <c r="J152" i="1"/>
  <c r="J147" i="1"/>
  <c r="J146" i="1"/>
  <c r="J117" i="1"/>
  <c r="J116" i="1"/>
  <c r="J115" i="1"/>
  <c r="J114" i="1"/>
  <c r="J113" i="1"/>
  <c r="J112" i="1"/>
  <c r="J111"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10" i="5"/>
  <c r="J29" i="4" l="1"/>
  <c r="J107" i="1" l="1"/>
  <c r="J108" i="1"/>
  <c r="J37" i="5" l="1"/>
  <c r="J34" i="5"/>
  <c r="J31" i="5"/>
  <c r="J28" i="5"/>
  <c r="J25" i="5"/>
  <c r="J22" i="5"/>
  <c r="J19" i="5"/>
  <c r="J16" i="5"/>
  <c r="J13" i="5"/>
  <c r="J7" i="5"/>
  <c r="J187" i="1"/>
  <c r="J184" i="1"/>
  <c r="J181" i="1"/>
  <c r="J178" i="1"/>
  <c r="J175" i="1"/>
  <c r="J172" i="1"/>
  <c r="J169" i="1"/>
  <c r="J166" i="1"/>
  <c r="J157" i="1"/>
  <c r="J56" i="1"/>
  <c r="J37" i="4"/>
  <c r="J40" i="4"/>
  <c r="J43" i="4"/>
  <c r="J46" i="4"/>
  <c r="J49" i="4"/>
  <c r="J52" i="4"/>
  <c r="J64" i="4"/>
  <c r="J55" i="4"/>
  <c r="J58" i="4"/>
  <c r="J61" i="4" l="1"/>
  <c r="J67" i="4" l="1"/>
  <c r="J36" i="6" l="1"/>
  <c r="J33" i="6"/>
  <c r="J30" i="6"/>
  <c r="J27" i="6"/>
  <c r="J24" i="6"/>
  <c r="J21" i="6"/>
  <c r="J18" i="6"/>
  <c r="J15" i="6"/>
  <c r="J12" i="6"/>
  <c r="J9" i="6"/>
  <c r="J3" i="6" l="1"/>
  <c r="J6" i="6"/>
</calcChain>
</file>

<file path=xl/sharedStrings.xml><?xml version="1.0" encoding="utf-8"?>
<sst xmlns="http://schemas.openxmlformats.org/spreadsheetml/2006/main" count="842" uniqueCount="370">
  <si>
    <t>物品役務等の名称及び数量</t>
    <rPh sb="4" eb="5">
      <t>ナド</t>
    </rPh>
    <rPh sb="6" eb="8">
      <t>メイショウ</t>
    </rPh>
    <rPh sb="8" eb="9">
      <t>オヨ</t>
    </rPh>
    <rPh sb="10" eb="12">
      <t>スウリョウ</t>
    </rPh>
    <phoneticPr fontId="7"/>
  </si>
  <si>
    <t>02：指名競争入札</t>
  </si>
  <si>
    <t>選択項目（一般競争入札・指名競争入札の別（総合評価の実施））</t>
    <rPh sb="0" eb="2">
      <t>センタク</t>
    </rPh>
    <rPh sb="2" eb="4">
      <t>コウモク</t>
    </rPh>
    <phoneticPr fontId="7"/>
  </si>
  <si>
    <t>01：一般競争入札</t>
  </si>
  <si>
    <t>９月</t>
    <rPh sb="1" eb="2">
      <t>ガツ</t>
    </rPh>
    <phoneticPr fontId="7"/>
  </si>
  <si>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7"/>
  </si>
  <si>
    <t>備考</t>
    <rPh sb="0" eb="2">
      <t>ビコウ</t>
    </rPh>
    <phoneticPr fontId="7"/>
  </si>
  <si>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7"/>
  </si>
  <si>
    <t>03：一般競争入札(総合評価を実施)</t>
  </si>
  <si>
    <t>契約を締結した日</t>
  </si>
  <si>
    <t>再就職の役員の数</t>
  </si>
  <si>
    <t>04：指名競争入札(総合評価を実施)</t>
  </si>
  <si>
    <t>物品役務等の名称及び数量</t>
  </si>
  <si>
    <t>契約担当官等の氏名並びにその所属する部局の名称及び所在地</t>
  </si>
  <si>
    <t>契約の相手方の称号又は名称及び住所</t>
  </si>
  <si>
    <t>随意契約によることとした会計法令の根拠条文及び理由（企画競争又は公募）</t>
  </si>
  <si>
    <t>８月</t>
    <rPh sb="1" eb="2">
      <t>ガツ</t>
    </rPh>
    <phoneticPr fontId="7"/>
  </si>
  <si>
    <t>予定価格</t>
  </si>
  <si>
    <t>契約金額</t>
  </si>
  <si>
    <t>備考</t>
  </si>
  <si>
    <t>公共工事の名称、場所、期間及び種別</t>
  </si>
  <si>
    <t>４月</t>
    <rPh sb="1" eb="2">
      <t>ガツ</t>
    </rPh>
    <phoneticPr fontId="7"/>
  </si>
  <si>
    <t>12月</t>
    <rPh sb="2" eb="3">
      <t>ガツ</t>
    </rPh>
    <phoneticPr fontId="7"/>
  </si>
  <si>
    <t>７月</t>
    <rPh sb="1" eb="2">
      <t>ガツ</t>
    </rPh>
    <phoneticPr fontId="7"/>
  </si>
  <si>
    <t>５月</t>
    <rPh sb="1" eb="2">
      <t>ガツ</t>
    </rPh>
    <phoneticPr fontId="7"/>
  </si>
  <si>
    <t>６月</t>
    <rPh sb="1" eb="2">
      <t>ガツ</t>
    </rPh>
    <phoneticPr fontId="7"/>
  </si>
  <si>
    <t>１月</t>
    <rPh sb="1" eb="2">
      <t>ガツ</t>
    </rPh>
    <phoneticPr fontId="7"/>
  </si>
  <si>
    <t>２月</t>
    <rPh sb="1" eb="2">
      <t>ガツ</t>
    </rPh>
    <phoneticPr fontId="7"/>
  </si>
  <si>
    <t>３月</t>
    <rPh sb="1" eb="2">
      <t>ガツ</t>
    </rPh>
    <phoneticPr fontId="7"/>
  </si>
  <si>
    <t>10月</t>
    <rPh sb="2" eb="3">
      <t>ガツ</t>
    </rPh>
    <phoneticPr fontId="7"/>
  </si>
  <si>
    <t>法人番号</t>
    <rPh sb="0" eb="2">
      <t>ホウジン</t>
    </rPh>
    <rPh sb="2" eb="4">
      <t>バンゴウ</t>
    </rPh>
    <phoneticPr fontId="8"/>
  </si>
  <si>
    <t>一般競争入札・指名競争入札の別
（総合評価の実施）</t>
    <phoneticPr fontId="6"/>
  </si>
  <si>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7"/>
  </si>
  <si>
    <t>落札率（小数点第3位を四捨五入）
※自動計算</t>
    <phoneticPr fontId="6"/>
  </si>
  <si>
    <t>11月</t>
    <rPh sb="2" eb="3">
      <t>ガツ</t>
    </rPh>
    <phoneticPr fontId="7"/>
  </si>
  <si>
    <r>
      <rPr>
        <sz val="11"/>
        <rFont val="Yu Gothic UI"/>
        <family val="3"/>
        <charset val="128"/>
      </rPr>
      <t>契約を締結した日</t>
    </r>
    <rPh sb="0" eb="2">
      <t>ケイヤク</t>
    </rPh>
    <rPh sb="3" eb="5">
      <t>テイケツ</t>
    </rPh>
    <rPh sb="7" eb="8">
      <t>ヒ</t>
    </rPh>
    <phoneticPr fontId="7"/>
  </si>
  <si>
    <r>
      <rPr>
        <sz val="11"/>
        <rFont val="Yu Gothic UI"/>
        <family val="3"/>
        <charset val="128"/>
      </rPr>
      <t>法人番号</t>
    </r>
    <rPh sb="0" eb="2">
      <t>ホウジン</t>
    </rPh>
    <rPh sb="2" eb="4">
      <t>バンゴウ</t>
    </rPh>
    <phoneticPr fontId="9"/>
  </si>
  <si>
    <r>
      <rPr>
        <sz val="11"/>
        <rFont val="Yu Gothic UI"/>
        <family val="3"/>
        <charset val="128"/>
      </rPr>
      <t>予定価格</t>
    </r>
    <rPh sb="0" eb="2">
      <t>ヨテイ</t>
    </rPh>
    <rPh sb="2" eb="4">
      <t>カカク</t>
    </rPh>
    <phoneticPr fontId="7"/>
  </si>
  <si>
    <r>
      <rPr>
        <sz val="11"/>
        <rFont val="Yu Gothic UI"/>
        <family val="3"/>
        <charset val="128"/>
      </rPr>
      <t>契約金額</t>
    </r>
    <rPh sb="0" eb="2">
      <t>ケイヤク</t>
    </rPh>
    <rPh sb="2" eb="4">
      <t>キンガク</t>
    </rPh>
    <phoneticPr fontId="7"/>
  </si>
  <si>
    <r>
      <rPr>
        <sz val="11"/>
        <rFont val="Yu Gothic UI"/>
        <family val="3"/>
        <charset val="128"/>
      </rPr>
      <t>契約を締結した日</t>
    </r>
  </si>
  <si>
    <r>
      <rPr>
        <sz val="11"/>
        <rFont val="Yu Gothic UI"/>
        <family val="3"/>
        <charset val="128"/>
      </rPr>
      <t>法人番号</t>
    </r>
    <rPh sb="0" eb="2">
      <t>ホウジン</t>
    </rPh>
    <rPh sb="2" eb="4">
      <t>バンゴウ</t>
    </rPh>
    <phoneticPr fontId="7"/>
  </si>
  <si>
    <r>
      <rPr>
        <sz val="11"/>
        <rFont val="Yu Gothic UI"/>
        <family val="3"/>
        <charset val="128"/>
      </rPr>
      <t>予定価格</t>
    </r>
  </si>
  <si>
    <r>
      <rPr>
        <sz val="11"/>
        <rFont val="Yu Gothic UI"/>
        <family val="3"/>
        <charset val="128"/>
      </rPr>
      <t>契約金額</t>
    </r>
  </si>
  <si>
    <t>Aviation Charges Intelligence Center 1式他4点の購入</t>
  </si>
  <si>
    <t>森・濱田松本法律事務所
東京都千代田区丸の内２－６－１</t>
    <rPh sb="0" eb="1">
      <t>モリ</t>
    </rPh>
    <rPh sb="2" eb="4">
      <t>ハマダ</t>
    </rPh>
    <rPh sb="4" eb="6">
      <t>マツモト</t>
    </rPh>
    <rPh sb="6" eb="8">
      <t>ホウリツ</t>
    </rPh>
    <rPh sb="8" eb="10">
      <t>ジム</t>
    </rPh>
    <rPh sb="10" eb="11">
      <t>ショ</t>
    </rPh>
    <rPh sb="12" eb="15">
      <t>トウキョウト</t>
    </rPh>
    <rPh sb="15" eb="19">
      <t>チヨダク</t>
    </rPh>
    <phoneticPr fontId="6"/>
  </si>
  <si>
    <t>三菱電機株式会社
東京都千代田区丸の内２－７－３</t>
    <rPh sb="0" eb="8">
      <t>ミツビシデンキカブシキガイシャ</t>
    </rPh>
    <rPh sb="9" eb="12">
      <t>トウキョウト</t>
    </rPh>
    <rPh sb="12" eb="16">
      <t>チヨダク</t>
    </rPh>
    <phoneticPr fontId="6"/>
  </si>
  <si>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</si>
  <si>
    <t>支出負担行為担当官
航空局長　平岡　成哲
東京都千代田区霞が関２－１－３</t>
    <rPh sb="13" eb="14">
      <t>チョウ</t>
    </rPh>
    <rPh sb="15" eb="17">
      <t>ヒラオカ</t>
    </rPh>
    <rPh sb="18" eb="20">
      <t>ナリテツ</t>
    </rPh>
    <phoneticPr fontId="4"/>
  </si>
  <si>
    <t>令和６年度航空従事者基盤システムに係る運用支援</t>
  </si>
  <si>
    <t>01：一般競争入札</t>
    <phoneticPr fontId="4"/>
  </si>
  <si>
    <t>株式会社サイエンスインパクト
東京都江東区青海２－７－４</t>
    <phoneticPr fontId="4"/>
  </si>
  <si>
    <t>令和6年度 EFBを用いた運航環境の提供</t>
    <phoneticPr fontId="4"/>
  </si>
  <si>
    <t>令和６年度 飛行検査装置用GNSS補正データライセンスの購入</t>
    <phoneticPr fontId="4"/>
  </si>
  <si>
    <t>株式会社ニコン・トリンブル</t>
    <rPh sb="0" eb="4">
      <t>カブシキガイシャ</t>
    </rPh>
    <phoneticPr fontId="4"/>
  </si>
  <si>
    <t>令和６年度システム開発評価・危機管理センター庁舎等清掃請負</t>
    <phoneticPr fontId="4"/>
  </si>
  <si>
    <t>株式会社ハヤシハウジング</t>
    <rPh sb="0" eb="4">
      <t>カブシキガイシャ</t>
    </rPh>
    <phoneticPr fontId="4"/>
  </si>
  <si>
    <t>令和６年度　技術管理センターＨＡＲＰ調整作業</t>
    <phoneticPr fontId="15"/>
  </si>
  <si>
    <t>日本電気株式会社
東京都港区芝５－７－１</t>
    <rPh sb="0" eb="2">
      <t>ニホン</t>
    </rPh>
    <rPh sb="2" eb="4">
      <t>デンキ</t>
    </rPh>
    <rPh sb="4" eb="8">
      <t>カブシキガイシャ</t>
    </rPh>
    <phoneticPr fontId="6"/>
  </si>
  <si>
    <t>令和６年度歳入証拠書編綴等作業</t>
  </si>
  <si>
    <t>令和６年度航空従事者技能証明等事務に係る労働者派遣</t>
  </si>
  <si>
    <t>令和６年度航空交通管理処理システム（TEAM）保守請負</t>
  </si>
  <si>
    <t>令和６年度 国土交通省航空局職員宅機械警備</t>
  </si>
  <si>
    <t>令和６年度サイバーセキュリティ管理処理システム（CRMS）運用支援</t>
  </si>
  <si>
    <t>令和６年度洋上管制処理システム（TOPS）運用支援</t>
  </si>
  <si>
    <t>令和６年度管制データ交換処理システム（ADEX）運用支援</t>
  </si>
  <si>
    <t>令和６年度航空路管制処理システム等通信機器部品の診断作業</t>
  </si>
  <si>
    <t>航空情報公開用オンラインストレージサービスの運用・保守</t>
  </si>
  <si>
    <t>令和６年度ＦＡＣＥ端末等保守請負</t>
  </si>
  <si>
    <t>令和６年度鳥衝突情報の管理及び鳥衝突防止対策検討委員会の運営に関する業務</t>
  </si>
  <si>
    <t>令和６年度飛行情報管理処理システム等通信機器部品の診断作業</t>
    <rPh sb="5" eb="11">
      <t>ヒコウジョウホウカンリ</t>
    </rPh>
    <rPh sb="11" eb="13">
      <t>ショリ</t>
    </rPh>
    <rPh sb="17" eb="24">
      <t>トウツウシンキキブヒン</t>
    </rPh>
    <rPh sb="25" eb="29">
      <t>シンダンサギョウ</t>
    </rPh>
    <phoneticPr fontId="10"/>
  </si>
  <si>
    <t>令和６年度空港使用料算定業務等への労働者派遣</t>
    <rPh sb="5" eb="10">
      <t>クウコウシヨウリョウ</t>
    </rPh>
    <rPh sb="10" eb="12">
      <t>サンテイ</t>
    </rPh>
    <rPh sb="12" eb="15">
      <t>ギョウムトウ</t>
    </rPh>
    <rPh sb="17" eb="22">
      <t>ロウドウシャハケン</t>
    </rPh>
    <phoneticPr fontId="10"/>
  </si>
  <si>
    <t>令和６年度教育用学習管理装置クラウドサービス等の提供業務</t>
  </si>
  <si>
    <t>令和６年度空港脱炭素化官民連携プラットフォーム保守業務</t>
  </si>
  <si>
    <t>令和６年度航空管制等英語能力証明試験システム環境構築作業</t>
  </si>
  <si>
    <t>令和６年度航空局所管債権の管理に関する法律相談</t>
  </si>
  <si>
    <t>令和６年度航空従事者基盤システムに係るクラウドサービスの調達</t>
  </si>
  <si>
    <t>令和６年度無人航空機の飛行に関する各種制度への問合せに係るヘルプデスク運用業務</t>
  </si>
  <si>
    <t>令和６年度　Salesforce Platformの借上げ及び技術支援業務</t>
  </si>
  <si>
    <t>令和６年度無人航空機の登録講習機関等に係る審査事務補助業務への労働者派遣</t>
  </si>
  <si>
    <t>令和６年度航空交通管制機器部品の運送</t>
  </si>
  <si>
    <t>令和６年度疲労管理システムソフトウェア保守請負</t>
  </si>
  <si>
    <t>令和６年度緊急通報管理装置保守管理請負</t>
  </si>
  <si>
    <t>令和６年度航空管制における外国機関等との調整に係る労働者派遣</t>
  </si>
  <si>
    <t>令和６年度航空行政端末管理システム運用保守業務</t>
  </si>
  <si>
    <t>令和６年度無人航空機登録制度の申請受付業務</t>
  </si>
  <si>
    <t>令和６年度ＣＮＳ性能評価業務に係る支援作業</t>
  </si>
  <si>
    <t>令和６年度航空情報センター運用卓等運用支援業務等請負</t>
  </si>
  <si>
    <t>令和６年度東京国際空港情報共有システム保守請負</t>
  </si>
  <si>
    <t>令和６年度　空港使用料算定システム開発業務等への労働者派遣</t>
  </si>
  <si>
    <t>令和６年度航空安全推進ネットワーク運用・管理及び保守業務</t>
  </si>
  <si>
    <t>令和６年度無人航空機の機体認証制度及び技能証明制度に係る申請受付、審査及び発行業務</t>
  </si>
  <si>
    <t>令和６年度航空管制官の研修及び試験管理システム運用及び保守作業</t>
  </si>
  <si>
    <t>令和６年度航空管制官訓練教官業務作業員の派遣（東京航空交通管制部他1官署）</t>
  </si>
  <si>
    <t>令和６年度航空管制官訓練教官業務作業員の派遣（福岡航空交通管制部他2官署）</t>
  </si>
  <si>
    <t>令和６年度航空管制官訓練教官業務作業員の派遣（航空保安大学校）</t>
  </si>
  <si>
    <t>令和６年度空域安全性評価業務支援作業</t>
  </si>
  <si>
    <t>令和６年度ドローン情報基盤システムアプリケーション保守業務</t>
  </si>
  <si>
    <t>令和６年度ドローン情報基盤システムクラウドサービス等の提供業務</t>
  </si>
  <si>
    <t>令和６年度制限区域内車両運転講習及び試験システム環境構築作業</t>
  </si>
  <si>
    <t>令和６年度英語能力評価作業請負</t>
  </si>
  <si>
    <t>令和６年度国際民間航空機関（ＩＣＡＯ）関係文書翻訳業務等に係る労働者派遣</t>
  </si>
  <si>
    <t>令和６年度管制支援処理システム（ICAP）運用支援</t>
  </si>
  <si>
    <t>令和６年度飛行情報管理処理システム（FACE）運用支援</t>
  </si>
  <si>
    <t>令和６年度空港管制処理システム（TAPS）運用支援</t>
  </si>
  <si>
    <t>令和６年度航空路管制処理システム（TEPS）運用支援</t>
  </si>
  <si>
    <t>令和６年度航空交通管理処理システム（TEAM）運用支援</t>
    <rPh sb="5" eb="7">
      <t>コウクウ</t>
    </rPh>
    <rPh sb="7" eb="9">
      <t>コウツウ</t>
    </rPh>
    <rPh sb="9" eb="11">
      <t>カンリ</t>
    </rPh>
    <rPh sb="11" eb="13">
      <t>ショリ</t>
    </rPh>
    <rPh sb="23" eb="25">
      <t>ウンヨウ</t>
    </rPh>
    <rPh sb="25" eb="27">
      <t>シエン</t>
    </rPh>
    <phoneticPr fontId="10"/>
  </si>
  <si>
    <t>令和６年度航空管制等業務に係る語学能力評価試験実施請負</t>
  </si>
  <si>
    <t>令和６年度飛行場管制模擬装置ソフトウェア保守作業</t>
  </si>
  <si>
    <t>令和６年度　国際航空情報管理システム（J-MAT）の運用保守業務</t>
  </si>
  <si>
    <t>令和６年度航空安全プログラムの適用に伴う安全情報（自発報告）分析業務</t>
  </si>
  <si>
    <t>令和６年度航空路誌等の図面データ作成</t>
    <rPh sb="11" eb="13">
      <t>ズメン</t>
    </rPh>
    <rPh sb="16" eb="18">
      <t>サクセイ</t>
    </rPh>
    <phoneticPr fontId="10"/>
  </si>
  <si>
    <t>令和６年度　空港使用料算定システムソフトウェア保守</t>
  </si>
  <si>
    <t>令和６年度空港使用料算定システムに係るクラウドサービスの調達</t>
  </si>
  <si>
    <t>令和６年度航空交通情報交換処理システム（MASS）アプリケーション保守</t>
  </si>
  <si>
    <t>令和６年度サイバーセキュリティ管理処理システム(CRMS)セキュリティ監視及びアプリケーション保守</t>
  </si>
  <si>
    <t>令和６年度管制データ交換処理システム(ADEX)アプリケーション保守</t>
  </si>
  <si>
    <t>令和６年度管制支援処理システム(ICAP)アプリケーション保守</t>
  </si>
  <si>
    <t>令和６年度空港管制処理システム(TAPS)アプリケーション保守</t>
  </si>
  <si>
    <t>令和６年度航空交通管理処理システム(TEAM)アプリケーション保守</t>
  </si>
  <si>
    <t>令和６年度航空路管制処理システム(TEPS)アプリケーション保守</t>
  </si>
  <si>
    <t>令和６年度飛行情報管理処理システム(FACE)アプリケーション保守</t>
  </si>
  <si>
    <t>令和６年度洋上管制処理システム(TOPS)アプリケーション保守</t>
  </si>
  <si>
    <t>令和６年度システム開発評価・危機管理センター飛行情報管理処理システム（FACE）ハードウェア保守</t>
    <rPh sb="46" eb="48">
      <t>ホシュ</t>
    </rPh>
    <phoneticPr fontId="9"/>
  </si>
  <si>
    <t>令和６年度空港管制処理システム等通信機器部品の診断作業</t>
  </si>
  <si>
    <t>航空従事者等学科試験におけるComputer Based Testing（CBT）方式の運用に係る業務請負</t>
  </si>
  <si>
    <t>令和６年度航空機運航情報処理システム運用支援及び保守</t>
  </si>
  <si>
    <t>令和６年度無人航空機の高密度運航に関する制度整備についての検討調査</t>
  </si>
  <si>
    <t>エヌ・ティ・ティ・コミュニケーションズ
株式会社東京都千代田区大手町２－３－１</t>
    <phoneticPr fontId="4"/>
  </si>
  <si>
    <t>株式会社ＮＴＴデータ
東京都江東区豊洲３－３－３</t>
    <phoneticPr fontId="4"/>
  </si>
  <si>
    <t>株式会社三菱総合研究所
東京都千代田区永田町２－１０－３</t>
    <phoneticPr fontId="4"/>
  </si>
  <si>
    <t>プロメトリック株式会社
東京都新宿区西新宿３－３－１３</t>
    <phoneticPr fontId="4"/>
  </si>
  <si>
    <t>三菱電機株式会社
東京都千代田区丸の内２－７－３</t>
    <phoneticPr fontId="4"/>
  </si>
  <si>
    <t>株式会社ジェイ・アイ・エム
東京都千代田区飯田橋３－１－１</t>
    <rPh sb="14" eb="15">
      <t>ヒガシ</t>
    </rPh>
    <phoneticPr fontId="4"/>
  </si>
  <si>
    <t>株式会社マックスサポート
東京都新宿区西新宿７－１－１０</t>
    <phoneticPr fontId="4"/>
  </si>
  <si>
    <t>綜合警備保障株式会社
東京都港区赤坂１－６－６</t>
    <phoneticPr fontId="4"/>
  </si>
  <si>
    <t>株式会社サンネクト
東京都港区浜松町１－２－１</t>
    <phoneticPr fontId="4"/>
  </si>
  <si>
    <t>富士フイルムイメージングシステムズ株式会社
東京都品川区西五反田３－６－３０</t>
    <phoneticPr fontId="4"/>
  </si>
  <si>
    <t>株式会社総合環境計画
東京都江東区牡丹１－１４－１</t>
    <phoneticPr fontId="4"/>
  </si>
  <si>
    <t>株式会社ハーフタイム
東京都新宿区四谷１－１８－６</t>
    <phoneticPr fontId="4"/>
  </si>
  <si>
    <t>パシフィックコンサルタンツ株式会社
東京都千代田区神田錦町３－２２</t>
    <phoneticPr fontId="4"/>
  </si>
  <si>
    <t>シティユーワ法律事務所
東京都千代田区丸の内２－２－２</t>
    <phoneticPr fontId="4"/>
  </si>
  <si>
    <t>ネットチャート株式会社
神奈川県横浜市港北区新横浜２－１５－１０</t>
    <phoneticPr fontId="4"/>
  </si>
  <si>
    <t>アルティウスリンク株式会社
東京都新宿区西新宿２－３－２</t>
    <phoneticPr fontId="4"/>
  </si>
  <si>
    <t>株式会社インターコア
東京都港区海岸１－２－３</t>
    <phoneticPr fontId="4"/>
  </si>
  <si>
    <t>株式会社近鉄ロジスティクス・システムズ
東京都品川区八潮３－２－３１</t>
    <phoneticPr fontId="4"/>
  </si>
  <si>
    <t>兼松エレクトロニクス株式会社
東京都中央区京橋２－１３－１０</t>
    <phoneticPr fontId="4"/>
  </si>
  <si>
    <t>富士ソフト株式会社
神奈川県横浜市中区桜木町１－１</t>
    <phoneticPr fontId="4"/>
  </si>
  <si>
    <t>日本コンベンションサービス株式会社
東京都千代田区霞が関１－４－２</t>
    <phoneticPr fontId="4"/>
  </si>
  <si>
    <t>リコージャパン株式会社
東京都大田区中馬込１－３－６</t>
    <phoneticPr fontId="4"/>
  </si>
  <si>
    <t>株式会社アイネットサポート
東京都豊島区南大塚３－３０－３</t>
    <phoneticPr fontId="4"/>
  </si>
  <si>
    <t>一般財団法人航空保安無線システム協会
東京都千代田区麹町４－５</t>
    <phoneticPr fontId="4"/>
  </si>
  <si>
    <t>株式会社電通総研
東京都港区港南２－１７－１</t>
    <phoneticPr fontId="4"/>
  </si>
  <si>
    <t>Tｒｕｓｔｉａ株式会社
北海道札幌市中央区北一条西３－２</t>
    <phoneticPr fontId="4"/>
  </si>
  <si>
    <t>株式会社石川コンピュータ・センター
石川県金沢市無量寺町ハ６－１</t>
    <phoneticPr fontId="4"/>
  </si>
  <si>
    <t>ＴＯＰＰＡＮ株式会社
東京都台東区台東１－５－１</t>
    <phoneticPr fontId="4"/>
  </si>
  <si>
    <t>株式会社稲穂
東京都港区芝公園２－６－８</t>
    <phoneticPr fontId="4"/>
  </si>
  <si>
    <t>株式会社ユビキタス
東京都中央区湊３－６－１</t>
    <phoneticPr fontId="4"/>
  </si>
  <si>
    <t>一般財団法人航空保安研究センター
東京都中央区日本橋小伝馬町１５－１８</t>
    <phoneticPr fontId="4"/>
  </si>
  <si>
    <t>一般財団法人航空交通管制協会
東京都大田区羽田空港１－６－６</t>
    <phoneticPr fontId="4"/>
  </si>
  <si>
    <t>株式会社アルクエデュケーション
東京都千代田区九段北４－２－６</t>
    <phoneticPr fontId="4"/>
  </si>
  <si>
    <t>株式会社ＪＰキャリアコンサルティング
東京都新宿区市谷田町３－８</t>
    <phoneticPr fontId="4"/>
  </si>
  <si>
    <t>日本無線株式会社
東京都三鷹市牟礼６－２１－１１</t>
    <phoneticPr fontId="4"/>
  </si>
  <si>
    <t>公益財団法人航空輸送技術研究センター
東京都港区三田１－３－３９</t>
    <phoneticPr fontId="4"/>
  </si>
  <si>
    <t>株式会社エスエルエスクリエーション
福岡県福岡市南区那の川１－１４－１</t>
    <phoneticPr fontId="4"/>
  </si>
  <si>
    <t>国有財産の処理手続きに関する法律相談</t>
  </si>
  <si>
    <t>令和６年度　ＡＶ－ＤＡＴＡ提供業務（オンライン閲覧）</t>
    <rPh sb="13" eb="17">
      <t>テイキョウギョウム</t>
    </rPh>
    <phoneticPr fontId="10"/>
  </si>
  <si>
    <t>不当労働行為救済申立てに関する法律相談及び代理人業務（単価契約）</t>
  </si>
  <si>
    <t>令和６年度航空法関係手数料に関するダイレクト方式納付の取扱業務</t>
  </si>
  <si>
    <t>令和６年度航空管制シミュレータ用ソフトウェア保守</t>
  </si>
  <si>
    <t>令和６年度気象情報受信装置等通信機器部品の診断作業</t>
  </si>
  <si>
    <t>航空管制官訓練教官業務作業員（英語）の派遣（東京航空交通管制部他４官署）（令和６年４月分、５月分）</t>
  </si>
  <si>
    <t>令和６年度官報公告等掲載</t>
  </si>
  <si>
    <t>令和６年度　Sabre Market IntelligenceGDD システム利用</t>
  </si>
  <si>
    <t>令和６年度MSAS信号生成・運用装置ソフトウェア保守請負</t>
  </si>
  <si>
    <t>令和６年度衛星航法予測・監視装置ソフトウェア保守請負</t>
  </si>
  <si>
    <t>Allium UK Holding Limited
11th Floor 200, Aldersgate Street London EC1A 4HD United Kingdom</t>
    <phoneticPr fontId="15"/>
  </si>
  <si>
    <t>渥美坂井法律事務所弁護士法人
東京都千代田区内幸町2-2-2 富国生命ビル</t>
    <phoneticPr fontId="15"/>
  </si>
  <si>
    <t>Sabre GLBL Inc
3150 Sabre Drive,Southlake,Texas 76092 USA</t>
    <phoneticPr fontId="7"/>
  </si>
  <si>
    <t>－</t>
    <phoneticPr fontId="15"/>
  </si>
  <si>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事業者は、平28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phoneticPr fontId="7"/>
  </si>
  <si>
    <t>本件において提供される航空機の各種情報資料については、航空機の型式証明審査業務を実施するという行政目的を達成するために不可欠な情報であり、このようなデータベースを提供することが可能な事業者の中で、日本顧客向け窓口を有し、当該担当者を通して日本語で調整ができる唯一の事業者であり、日本において他から同様の条件でデータベースを入手する方法はないことから、会計法第29条の3第4項、予算決算及び会計令第102条の4第3号の規定を適用し、左記相手方と随意契約を締結したものである。</t>
    <phoneticPr fontId="15"/>
  </si>
  <si>
    <t>株式会社三菱UFJ銀行
東京都千代田区丸の内２－７－１</t>
    <rPh sb="0" eb="4">
      <t>カブシキガイシャ</t>
    </rPh>
    <rPh sb="4" eb="6">
      <t>ミツビシ</t>
    </rPh>
    <rPh sb="9" eb="11">
      <t>ギンコウ</t>
    </rPh>
    <rPh sb="12" eb="15">
      <t>トウキョウト</t>
    </rPh>
    <rPh sb="15" eb="19">
      <t>チヨダク</t>
    </rPh>
    <phoneticPr fontId="6"/>
  </si>
  <si>
    <t>株式会社テクノブレイン
京都府京都市山科区竹鼻外田町２７－１</t>
    <rPh sb="12" eb="15">
      <t>キョウトフ</t>
    </rPh>
    <rPh sb="15" eb="18">
      <t>キョウトシ</t>
    </rPh>
    <phoneticPr fontId="7"/>
  </si>
  <si>
    <t>明星電気株式会社 東京事業所
東京都江東区豊洲３－１－１</t>
    <rPh sb="0" eb="4">
      <t>メイセイデンキ</t>
    </rPh>
    <rPh sb="4" eb="8">
      <t>カブシキガイシャ</t>
    </rPh>
    <phoneticPr fontId="4"/>
  </si>
  <si>
    <t>令和６年度通信制御装置通信機器部品の診断作業</t>
    <phoneticPr fontId="15"/>
  </si>
  <si>
    <t>東芝電波プロダクツ株式会社
神奈川県川崎市幸区小向東芝町１</t>
    <rPh sb="14" eb="18">
      <t>カナガワケン</t>
    </rPh>
    <rPh sb="18" eb="21">
      <t>カワサキシ</t>
    </rPh>
    <phoneticPr fontId="7"/>
  </si>
  <si>
    <t>令和６年度無線電話受信装置等通信機器部品の診断作業</t>
    <phoneticPr fontId="15"/>
  </si>
  <si>
    <t>日本無線株式会社
東京都三鷹市牟礼６－２１－１１</t>
    <rPh sb="9" eb="12">
      <t>トウキョウト</t>
    </rPh>
    <rPh sb="12" eb="15">
      <t>ミタカシ</t>
    </rPh>
    <phoneticPr fontId="7"/>
  </si>
  <si>
    <t>令和６年度デジタル録音再生装置通信機器部品の診断作業</t>
    <phoneticPr fontId="15"/>
  </si>
  <si>
    <t>池上通信機株式会社
東京都大田区池上５－６－１６</t>
    <phoneticPr fontId="15"/>
  </si>
  <si>
    <t>令和６年度ドローン情報基盤システムへのドクターヘリ飛行位置情報の提供及び運用業務</t>
    <phoneticPr fontId="15"/>
  </si>
  <si>
    <t>株式会社ウェザーニューズ
千葉県千葉市美浜区中瀬１－３</t>
    <rPh sb="0" eb="2">
      <t>カブシキ</t>
    </rPh>
    <rPh sb="2" eb="4">
      <t>カイシャ</t>
    </rPh>
    <rPh sb="13" eb="16">
      <t>チバケン</t>
    </rPh>
    <rPh sb="16" eb="19">
      <t>チバシ</t>
    </rPh>
    <phoneticPr fontId="6"/>
  </si>
  <si>
    <t>株式会社稲穂
東京都港区芝公園２－６－８</t>
    <rPh sb="7" eb="10">
      <t>トウキョウト</t>
    </rPh>
    <rPh sb="10" eb="12">
      <t>ミナトク</t>
    </rPh>
    <phoneticPr fontId="7"/>
  </si>
  <si>
    <t>左記相手方の運行管理システムは、現在日本国内で稼働するドクターヘリ全てで採用されている唯一のサービスであり、左記相手方から一元的なデータ提供等を受けることが必要であることから計法第29条の3第4項、予算決算及び会計令第102条の4第3号の規定を適用し、左記相手方と随意契約を締結したものである。</t>
    <phoneticPr fontId="15"/>
  </si>
  <si>
    <t>一般競争入札を行ったところ、再度の入札をしても落札者が無かったが、年度当初より業務を開始しなければ安定的な業務実施が出来ないため、会計法第29条の3第4項、予算決算及び会計令第102条の4第3号の規定を適用し、左記相手方と随意契約を締結したものである。</t>
    <rPh sb="7" eb="8">
      <t>オコナ</t>
    </rPh>
    <rPh sb="14" eb="16">
      <t>サイド</t>
    </rPh>
    <rPh sb="17" eb="19">
      <t>ニュウサツ</t>
    </rPh>
    <rPh sb="23" eb="26">
      <t>ラクサツシャ</t>
    </rPh>
    <rPh sb="27" eb="28">
      <t>ナ</t>
    </rPh>
    <rPh sb="33" eb="35">
      <t>ネンド</t>
    </rPh>
    <rPh sb="35" eb="37">
      <t>トウショ</t>
    </rPh>
    <rPh sb="39" eb="41">
      <t>ギョウム</t>
    </rPh>
    <rPh sb="42" eb="44">
      <t>カイシ</t>
    </rPh>
    <rPh sb="49" eb="52">
      <t>アンテイテキ</t>
    </rPh>
    <rPh sb="53" eb="55">
      <t>ギョウム</t>
    </rPh>
    <rPh sb="55" eb="57">
      <t>ジッシ</t>
    </rPh>
    <rPh sb="58" eb="60">
      <t>デキ</t>
    </rPh>
    <phoneticPr fontId="16"/>
  </si>
  <si>
    <t>独立行政法人国立印刷局
東京都港区虎ノ門２－２－５</t>
    <rPh sb="0" eb="6">
      <t>ドクリツギョウセイホウジン</t>
    </rPh>
    <rPh sb="12" eb="15">
      <t>トウキョウト</t>
    </rPh>
    <rPh sb="15" eb="17">
      <t>ミナトク</t>
    </rPh>
    <phoneticPr fontId="7"/>
  </si>
  <si>
    <t>官報の編集、印刷及び普及事務に関しては、左記相手方のみが行っていることから会計法第29条の3第4項、予算決算及び会計令第102条の4第3号の規定を適用し、左記相手方と随意契約を締結したものである。</t>
    <phoneticPr fontId="7"/>
  </si>
  <si>
    <t>令和６年度飛行方式設計システム運用支援業務請負</t>
    <phoneticPr fontId="15"/>
  </si>
  <si>
    <t>株式会社ＮＴＴデータ
東京都江東区豊洲３－３－３</t>
    <phoneticPr fontId="15"/>
  </si>
  <si>
    <t>令和６年度航空保安情報ネットワークサービスの調達</t>
    <phoneticPr fontId="15"/>
  </si>
  <si>
    <t>エヌ・ティ・ティ・コミュニケーションズ株式会社
東京都千代田区大手町２－３－１</t>
    <rPh sb="24" eb="27">
      <t>トウキョウト</t>
    </rPh>
    <rPh sb="27" eb="31">
      <t>チヨダク</t>
    </rPh>
    <phoneticPr fontId="7"/>
  </si>
  <si>
    <t>令和６年度航空安全情報管理・提供システム運用支援</t>
    <phoneticPr fontId="15"/>
  </si>
  <si>
    <t>令和６年度空港面探知レーダー装置等通信機器部品の診断作業</t>
    <phoneticPr fontId="15"/>
  </si>
  <si>
    <t>令和６年度無線電話制御監視装置等通信機器部品の診断作業</t>
    <phoneticPr fontId="15"/>
  </si>
  <si>
    <t>沖電気工業株式会社
東京都港区虎ノ門１－７－１２</t>
    <rPh sb="0" eb="5">
      <t>オキデンキコウギョウ</t>
    </rPh>
    <rPh sb="5" eb="9">
      <t>カブシキガイシャ</t>
    </rPh>
    <phoneticPr fontId="6"/>
  </si>
  <si>
    <t>令和６年度空港監視レーダー装置等通信機器部品の診断作業</t>
    <phoneticPr fontId="15"/>
  </si>
  <si>
    <t>令和６年度監視制御情報共有装置保守請負（航空局管内）</t>
    <phoneticPr fontId="15"/>
  </si>
  <si>
    <t>令和６年度信頼性管理情報共有装置等保守請負（航空局管内）</t>
    <phoneticPr fontId="15"/>
  </si>
  <si>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phoneticPr fontId="7"/>
  </si>
  <si>
    <t>令和６年度Ｄ－ＶＯＲ装置等通信機器部品の診断作業</t>
    <phoneticPr fontId="15"/>
  </si>
  <si>
    <t>東芝インフラシステムズ株式会社
神奈川県川崎市幸区堀川町７２－３４</t>
    <rPh sb="16" eb="20">
      <t>カナガワケン</t>
    </rPh>
    <rPh sb="20" eb="23">
      <t>カワサキシ</t>
    </rPh>
    <phoneticPr fontId="7"/>
  </si>
  <si>
    <t>令和６年度データリンク中央処理装置ソフトウェア保守請負</t>
    <phoneticPr fontId="15"/>
  </si>
  <si>
    <t>該当なし</t>
    <rPh sb="0" eb="2">
      <t>ガイトウ</t>
    </rPh>
    <phoneticPr fontId="7"/>
  </si>
  <si>
    <t>Foreflight Web 6式他1点の購入</t>
    <rPh sb="16" eb="17">
      <t>シキ</t>
    </rPh>
    <rPh sb="17" eb="18">
      <t>ホカ</t>
    </rPh>
    <rPh sb="19" eb="20">
      <t>テン</t>
    </rPh>
    <rPh sb="21" eb="23">
      <t>コウニュウ</t>
    </rPh>
    <phoneticPr fontId="4"/>
  </si>
  <si>
    <t>令和6年度 トナーカートリッジ等の購入（単価契約）</t>
  </si>
  <si>
    <t>朝日新聞4式他6点の購入</t>
    <rPh sb="0" eb="1">
      <t>アサ</t>
    </rPh>
    <phoneticPr fontId="4"/>
  </si>
  <si>
    <t>航空タービン燃料油の購入（稚内空港）</t>
    <rPh sb="13" eb="15">
      <t>ワッカナイ</t>
    </rPh>
    <phoneticPr fontId="4"/>
  </si>
  <si>
    <t>航空タービン燃料油の購入（女満別空港）</t>
    <rPh sb="13" eb="16">
      <t>メマンベツ</t>
    </rPh>
    <rPh sb="16" eb="18">
      <t>クウコウ</t>
    </rPh>
    <phoneticPr fontId="4"/>
  </si>
  <si>
    <t>航空タービン燃料油の購入（帯広空港）</t>
    <rPh sb="13" eb="15">
      <t>オビヒロ</t>
    </rPh>
    <rPh sb="15" eb="17">
      <t>クウコウ</t>
    </rPh>
    <phoneticPr fontId="4"/>
  </si>
  <si>
    <t>航空タービン燃料油の購入（東京国際空港）</t>
    <rPh sb="13" eb="15">
      <t>トウキョウ</t>
    </rPh>
    <rPh sb="15" eb="17">
      <t>コクサイ</t>
    </rPh>
    <rPh sb="17" eb="19">
      <t>クウコウ</t>
    </rPh>
    <rPh sb="18" eb="19">
      <t>アオゾラ</t>
    </rPh>
    <phoneticPr fontId="4"/>
  </si>
  <si>
    <t>航空タービン燃料油の購入（熊本空港）</t>
    <rPh sb="13" eb="15">
      <t>クマモト</t>
    </rPh>
    <rPh sb="15" eb="17">
      <t>クウコウ</t>
    </rPh>
    <phoneticPr fontId="4"/>
  </si>
  <si>
    <t>航空タービン燃料油の購入（宮古空港）</t>
    <rPh sb="13" eb="15">
      <t>ミヤコ</t>
    </rPh>
    <rPh sb="15" eb="17">
      <t>クウコウ</t>
    </rPh>
    <phoneticPr fontId="4"/>
  </si>
  <si>
    <t>航空タービン燃料油の購入（下地島空港）</t>
    <rPh sb="13" eb="16">
      <t>シモジシマ</t>
    </rPh>
    <rPh sb="16" eb="18">
      <t>クウコウ</t>
    </rPh>
    <phoneticPr fontId="4"/>
  </si>
  <si>
    <t>航空タービン燃料油の購入（新石垣空港）</t>
    <rPh sb="13" eb="14">
      <t>シン</t>
    </rPh>
    <rPh sb="14" eb="16">
      <t>イシガキ</t>
    </rPh>
    <rPh sb="16" eb="18">
      <t>クウコウ</t>
    </rPh>
    <phoneticPr fontId="4"/>
  </si>
  <si>
    <t>航空タービン燃料油の購入（新千歳空港）</t>
    <rPh sb="13" eb="16">
      <t>シンチトセ</t>
    </rPh>
    <rPh sb="16" eb="18">
      <t>クウコウ</t>
    </rPh>
    <phoneticPr fontId="4"/>
  </si>
  <si>
    <t>航空タービン燃料油の購入（函館空港）</t>
    <rPh sb="13" eb="15">
      <t>ハコダテ</t>
    </rPh>
    <rPh sb="15" eb="17">
      <t>クウコウ</t>
    </rPh>
    <phoneticPr fontId="4"/>
  </si>
  <si>
    <t>航空タービン燃料油の購入（美保空港）</t>
    <rPh sb="13" eb="15">
      <t>ミホ</t>
    </rPh>
    <rPh sb="15" eb="17">
      <t>クウコウ</t>
    </rPh>
    <phoneticPr fontId="4"/>
  </si>
  <si>
    <t>航空タービン燃料油の購入（高松空港）</t>
    <rPh sb="13" eb="15">
      <t>タカマツ</t>
    </rPh>
    <rPh sb="15" eb="17">
      <t>クウコウ</t>
    </rPh>
    <phoneticPr fontId="4"/>
  </si>
  <si>
    <t>航空タービン燃料油の購入（長崎空港）</t>
    <rPh sb="13" eb="15">
      <t>ナガサキ</t>
    </rPh>
    <rPh sb="15" eb="17">
      <t>クウコウ</t>
    </rPh>
    <phoneticPr fontId="4"/>
  </si>
  <si>
    <t>航空タービン燃料油の購入（秋田空港）</t>
    <rPh sb="13" eb="15">
      <t>アキタ</t>
    </rPh>
    <rPh sb="15" eb="17">
      <t>クウコウ</t>
    </rPh>
    <phoneticPr fontId="4"/>
  </si>
  <si>
    <t>航空タービン燃料油の購入（仙台空港）</t>
    <rPh sb="13" eb="15">
      <t>センダイ</t>
    </rPh>
    <rPh sb="15" eb="17">
      <t>クウコウ</t>
    </rPh>
    <phoneticPr fontId="4"/>
  </si>
  <si>
    <t>航空タービン燃料油の購入（新潟空港）</t>
    <rPh sb="13" eb="15">
      <t>ニイガタ</t>
    </rPh>
    <rPh sb="15" eb="17">
      <t>クウコウ</t>
    </rPh>
    <phoneticPr fontId="4"/>
  </si>
  <si>
    <t>航空タービン燃料油の購入（茨城空港）</t>
    <rPh sb="13" eb="15">
      <t>イバラキ</t>
    </rPh>
    <rPh sb="15" eb="17">
      <t>クウコウ</t>
    </rPh>
    <phoneticPr fontId="4"/>
  </si>
  <si>
    <t>航空タービン燃料油の購入（神戸空港）</t>
    <rPh sb="13" eb="15">
      <t>コウベ</t>
    </rPh>
    <rPh sb="15" eb="17">
      <t>クウコウ</t>
    </rPh>
    <phoneticPr fontId="4"/>
  </si>
  <si>
    <t>航空タービン燃料油の購入（小松空港）</t>
    <rPh sb="13" eb="15">
      <t>コマツ</t>
    </rPh>
    <rPh sb="15" eb="17">
      <t>クウコウ</t>
    </rPh>
    <phoneticPr fontId="4"/>
  </si>
  <si>
    <t>航空タービン燃料油の購入（成田国際空港）</t>
    <rPh sb="13" eb="17">
      <t>ナリタコクサイ</t>
    </rPh>
    <rPh sb="17" eb="19">
      <t>クウコウ</t>
    </rPh>
    <phoneticPr fontId="4"/>
  </si>
  <si>
    <t>航空タービン燃料油の購入（中部国際空港）</t>
    <rPh sb="13" eb="17">
      <t>チュウブコクサイ</t>
    </rPh>
    <rPh sb="17" eb="19">
      <t>クウコウ</t>
    </rPh>
    <phoneticPr fontId="4"/>
  </si>
  <si>
    <t>航空タービン燃料油の購入（関西国際空港）</t>
    <rPh sb="13" eb="15">
      <t>カンサイ</t>
    </rPh>
    <rPh sb="15" eb="17">
      <t>コクサイ</t>
    </rPh>
    <rPh sb="17" eb="19">
      <t>クウコウ</t>
    </rPh>
    <phoneticPr fontId="4"/>
  </si>
  <si>
    <t>航空タービン燃料油の購入（広島空港）</t>
    <rPh sb="13" eb="15">
      <t>ヒロシマ</t>
    </rPh>
    <rPh sb="15" eb="17">
      <t>クウコウ</t>
    </rPh>
    <phoneticPr fontId="4"/>
  </si>
  <si>
    <t>航空タービン燃料油の購入（高知空港）</t>
    <rPh sb="13" eb="15">
      <t>コウチ</t>
    </rPh>
    <rPh sb="15" eb="17">
      <t>クウコウ</t>
    </rPh>
    <phoneticPr fontId="4"/>
  </si>
  <si>
    <t>航空タービン燃料油の購入（福岡空港）</t>
    <rPh sb="13" eb="15">
      <t>フクオカ</t>
    </rPh>
    <rPh sb="15" eb="17">
      <t>クウコウ</t>
    </rPh>
    <phoneticPr fontId="4"/>
  </si>
  <si>
    <t>航空タービン燃料油の購入（奄美空港）</t>
    <rPh sb="13" eb="15">
      <t>アマミ</t>
    </rPh>
    <rPh sb="15" eb="17">
      <t>クウコウ</t>
    </rPh>
    <phoneticPr fontId="4"/>
  </si>
  <si>
    <t>航空タービン燃料油の購入（大分空港）</t>
    <rPh sb="13" eb="15">
      <t>オオイタ</t>
    </rPh>
    <rPh sb="15" eb="17">
      <t>クウコウ</t>
    </rPh>
    <phoneticPr fontId="4"/>
  </si>
  <si>
    <t>航空タービン燃料油の購入（鹿児島空港）</t>
    <rPh sb="13" eb="16">
      <t>カゴシマ</t>
    </rPh>
    <rPh sb="16" eb="18">
      <t>クウコウ</t>
    </rPh>
    <phoneticPr fontId="4"/>
  </si>
  <si>
    <t>航空タービン燃料油の購入（宮崎空港）</t>
    <rPh sb="13" eb="15">
      <t>ミヤザキ</t>
    </rPh>
    <rPh sb="15" eb="17">
      <t>クウコウ</t>
    </rPh>
    <phoneticPr fontId="4"/>
  </si>
  <si>
    <t>航空タービン燃料油の購入（那覇空港）</t>
    <rPh sb="13" eb="15">
      <t>ナハ</t>
    </rPh>
    <rPh sb="15" eb="17">
      <t>クウコウ</t>
    </rPh>
    <phoneticPr fontId="4"/>
  </si>
  <si>
    <t>ＣＣＳ－１４－２Ｃ型通信制御装置１式の製造</t>
  </si>
  <si>
    <t>株式会社航空総合研究所
埼玉県三郷市鷹野１－４２７－２</t>
    <phoneticPr fontId="4"/>
  </si>
  <si>
    <t>伊藤忠アビエーション株式会社
東京都港区赤坂２－９－１１</t>
    <phoneticPr fontId="4"/>
  </si>
  <si>
    <t>株式会社井上企画
東京都町田市本町田３２７５－１２</t>
    <phoneticPr fontId="4"/>
  </si>
  <si>
    <t>石野礦油株式会社
東京都大田区池上８－５－３</t>
    <phoneticPr fontId="4"/>
  </si>
  <si>
    <t>株式会社ＫＡＦＣＯ
東京都中央区日本橋大伝馬町３番２号</t>
    <phoneticPr fontId="4"/>
  </si>
  <si>
    <t>株式会社宮澤商店
岩手県花巻市鍛治町３番６号</t>
    <phoneticPr fontId="4"/>
  </si>
  <si>
    <t>新潟米油販売株式会社
新潟県新潟市中央区上大川前通１２番町２７０８番地１</t>
    <phoneticPr fontId="4"/>
  </si>
  <si>
    <t>三愛アビエーションサービス株式会社
佐賀県佐賀市川副町大字犬井道９４７６番地１８７</t>
    <phoneticPr fontId="4"/>
  </si>
  <si>
    <t>株式会社東亜メンテナンス
石川県金沢市増泉４－２－１５</t>
    <phoneticPr fontId="4"/>
  </si>
  <si>
    <t>マイナミ空港サービス株式会社
東京都港区元赤坂１－７－８</t>
    <phoneticPr fontId="4"/>
  </si>
  <si>
    <t>南国殖産株式会社
鹿児島県鹿児島市中央町１８番地１</t>
    <phoneticPr fontId="4"/>
  </si>
  <si>
    <t>株式会社日米商会
宮崎県宮崎市花ヶ島町小無田６７０番３</t>
    <phoneticPr fontId="4"/>
  </si>
  <si>
    <t>株式会社沖航燃
沖縄県那覇市字鏡水４０１番地先</t>
    <phoneticPr fontId="4"/>
  </si>
  <si>
    <t>明星電気株式会社
群馬県伊勢崎市長沼町２２２３番地</t>
    <phoneticPr fontId="4"/>
  </si>
  <si>
    <t>株式会社山二
秋田県秋田市中通２－２－３２</t>
    <phoneticPr fontId="4"/>
  </si>
  <si>
    <t>丸の内新聞株式会社
東京都中央区日本橋本石町４－３－１１</t>
    <phoneticPr fontId="15"/>
  </si>
  <si>
    <t>令和6年度将来の航空交通システムに関する長期ビジョンの実現のための計画の策定等に関する調査
R6.4.19～R7.3.24
測量及び建設コンサルタント等（その他の業種）</t>
    <phoneticPr fontId="4"/>
  </si>
  <si>
    <t>本件は、国内外の社会、経済等の情報を収集し、各業務に資するため、新聞を購入するものであり、新聞は再販売価格が維持されており、また、地域専売制により当局所在地域の専売者である標記業者を通してのみ購入することが可能であることから会計法第29条の3第4項、予算決算及び会計令第102条の4第3号の規定を適用し、左記相手方と随意契約を締結したものである。</t>
    <phoneticPr fontId="7"/>
  </si>
  <si>
    <t>本件は、継続事案について専門的法律的観点から的確に行うため、専門知識を有する弁護士に法律相談及び代理人業務を委託する必要があることから、会計法第29条の3第4項、予算決算及び会計令第102条の4第3号の規定を適用し、左記相手方と随意契約を締結したものである。</t>
    <rPh sb="0" eb="2">
      <t>ホンケン</t>
    </rPh>
    <rPh sb="4" eb="6">
      <t>ケイゾク</t>
    </rPh>
    <rPh sb="6" eb="8">
      <t>ジアン</t>
    </rPh>
    <rPh sb="58" eb="60">
      <t>ヒツヨウ</t>
    </rPh>
    <phoneticPr fontId="15"/>
  </si>
  <si>
    <t>令和6年度　健康診断</t>
  </si>
  <si>
    <t>分任支出負担行為担当官
松原　悟
東京航空交通管制部
埼玉県所沢市並木１－１２</t>
  </si>
  <si>
    <t>令和6年度　東京航空交通管制部電気設備保全業務　</t>
  </si>
  <si>
    <t>令和6年度　東京航空交通管制部機械施設保全業務　</t>
  </si>
  <si>
    <t>令和6年度　警備業務請負</t>
  </si>
  <si>
    <t>令和6年度　寝具乾燥及びクリーニング作業</t>
  </si>
  <si>
    <t>令和6年度　庁舎清掃業務請負</t>
  </si>
  <si>
    <t>東京航空交通管制部で使用する電気の購入</t>
  </si>
  <si>
    <t>支出負担行為担当官
平岡　成哲
航空局
東京都千代田区霞が関２－１－３</t>
    <rPh sb="10" eb="12">
      <t>ヒラオカ</t>
    </rPh>
    <rPh sb="13" eb="14">
      <t>ナ</t>
    </rPh>
    <rPh sb="14" eb="15">
      <t>テツ</t>
    </rPh>
    <phoneticPr fontId="6"/>
  </si>
  <si>
    <t>（株）エレテック
東京都千代田区神田富山町３０</t>
    <phoneticPr fontId="4"/>
  </si>
  <si>
    <t>航空路管制卓移設外1件工事
R6.4.11～R6.10.31
電気通信工事</t>
    <phoneticPr fontId="4"/>
  </si>
  <si>
    <t>株式会社エス・イーティ
埼玉県所沢市東所沢和田２－３２－５</t>
  </si>
  <si>
    <t>株式会社裕生
東京都中央区銀座１－１１－３</t>
  </si>
  <si>
    <t>株式会社MSK
千葉県千葉市稲毛東３－６－１５</t>
  </si>
  <si>
    <t>株式会社ヤマト商会
千葉県浦安市千鳥１５－２５</t>
  </si>
  <si>
    <t>極東ビル管理株式会社
埼玉県さいたま市見沼区大和田１－１８４３</t>
  </si>
  <si>
    <t>東京電力エナジーパートナー株式会社
東京都千代田区内幸町１－１－３</t>
  </si>
  <si>
    <t>一般財団法人産業保健研究財団
東京都渋谷区道玄坂１－１８－２</t>
    <rPh sb="0" eb="2">
      <t>イッパン</t>
    </rPh>
    <rPh sb="2" eb="6">
      <t>ザイダンホウジン</t>
    </rPh>
    <phoneticPr fontId="4"/>
  </si>
  <si>
    <t>令和６年度 神戸航空交通管制部機械施設保全業務</t>
  </si>
  <si>
    <t>分任支出負担行為担当官
野村　伸一
神戸航空交通管制部
神戸市西区井吹台東町７－６－２</t>
    <rPh sb="12" eb="14">
      <t>ノムラ</t>
    </rPh>
    <rPh sb="15" eb="17">
      <t>シンイチ</t>
    </rPh>
    <phoneticPr fontId="5"/>
  </si>
  <si>
    <t>令和６年度 神戸航空交通管制部電気設備保全業務</t>
  </si>
  <si>
    <t>令和６年度 神戸航空交通管制部庁舎警備業務</t>
  </si>
  <si>
    <t>令和６年度 神戸航空交通管制部庁舎清掃作業</t>
  </si>
  <si>
    <t>令和６年度 神戸航空交通管制部寝具賃貸借及びリネン供給（単価契約）</t>
  </si>
  <si>
    <t>令和６年度 神戸航空交通管制部航空交通管制職員の身体検査（単価契約）</t>
  </si>
  <si>
    <t>医療法人健人会　那須クリニック
大阪府大阪市淀川区西中島4丁目4-21</t>
  </si>
  <si>
    <t>空港施設株式会社
東京都大田区羽田空港１丁目６番５号</t>
  </si>
  <si>
    <t xml:space="preserve">株式会社村上電業社
大阪府豊中市庄内幸町４丁目２３番２号 </t>
    <phoneticPr fontId="17"/>
  </si>
  <si>
    <t>都市環境整美株式会社
東京都新宿区西新宿１丁目２５番１号</t>
    <rPh sb="0" eb="2">
      <t>トシ</t>
    </rPh>
    <rPh sb="2" eb="4">
      <t>カンキョウ</t>
    </rPh>
    <rPh sb="4" eb="6">
      <t>セイビ</t>
    </rPh>
    <phoneticPr fontId="17"/>
  </si>
  <si>
    <t xml:space="preserve">株式会社オークスコーポレーション
岡山県岡山市南区豊浜町９番２４号 </t>
  </si>
  <si>
    <t xml:space="preserve">日本リプロ株式会社
兵庫県西宮市浜町９番１４号 </t>
    <rPh sb="0" eb="2">
      <t>ニホン</t>
    </rPh>
    <phoneticPr fontId="17"/>
  </si>
  <si>
    <t>令和６年度　信頼性管理情報共有装置等保守請負</t>
    <rPh sb="17" eb="18">
      <t>トウ</t>
    </rPh>
    <rPh sb="18" eb="20">
      <t>ホシュ</t>
    </rPh>
    <rPh sb="20" eb="22">
      <t>ウケオイ</t>
    </rPh>
    <phoneticPr fontId="19"/>
  </si>
  <si>
    <t>分任支出負担行為担当官
野村　伸一
神戸航空交通管制部
神戸市西区井吹台東町７－６－２</t>
    <rPh sb="12" eb="14">
      <t>ノムラ</t>
    </rPh>
    <rPh sb="15" eb="17">
      <t>シンイチ</t>
    </rPh>
    <phoneticPr fontId="22"/>
  </si>
  <si>
    <t>令和６年度　監視制御情報共有装置保守請負</t>
    <rPh sb="16" eb="18">
      <t>ホシュ</t>
    </rPh>
    <rPh sb="18" eb="20">
      <t>ウケオイ</t>
    </rPh>
    <phoneticPr fontId="19"/>
  </si>
  <si>
    <t>沖電気工業株式会社
東京都港区虎ノ門１－７－１２</t>
    <rPh sb="0" eb="3">
      <t>オキデンキ</t>
    </rPh>
    <rPh sb="3" eb="5">
      <t>コウギョウ</t>
    </rPh>
    <rPh sb="10" eb="13">
      <t>トウキョウト</t>
    </rPh>
    <rPh sb="13" eb="14">
      <t>ミナト</t>
    </rPh>
    <rPh sb="14" eb="15">
      <t>ク</t>
    </rPh>
    <rPh sb="15" eb="16">
      <t>トラ</t>
    </rPh>
    <rPh sb="17" eb="18">
      <t>モン</t>
    </rPh>
    <phoneticPr fontId="19"/>
  </si>
  <si>
    <t>令和６年度フライトオブジェクト分析装置運用保守管理請負</t>
  </si>
  <si>
    <t>令和６年度福岡航空交通管制部電気設備保全業務</t>
  </si>
  <si>
    <t>令和６年度　福岡航空交通管制部機械施設保全業務</t>
  </si>
  <si>
    <t>令和６年度福岡航空交通管制部警備業務</t>
  </si>
  <si>
    <t>令和６年度福岡航空交通管制部防護警報設備保全作業</t>
  </si>
  <si>
    <t>令和６年度福岡航空交通管制部庁舎等清掃作業</t>
  </si>
  <si>
    <t>令和６年度一般定期等健康診断及び健康管理医の委嘱（単価契約）</t>
  </si>
  <si>
    <t>令和６年度　航空交通管制職員身体検査</t>
  </si>
  <si>
    <t>令和６年度福岡航空交通管制部給排水衛生設備保全業務</t>
  </si>
  <si>
    <t>令和６年度福岡航空交通管制部寝具消毒乾燥その他作業（単価契約）</t>
  </si>
  <si>
    <t>令和６年度福岡航空交通管制部昇降機保守点検作業</t>
  </si>
  <si>
    <t>コピー用紙（A4）475箱外32点購入（単価契約）</t>
  </si>
  <si>
    <t>トナーカートリッジ（RICOH製）6本外22点購入（単価契約）</t>
  </si>
  <si>
    <t>福岡航空交通管制部松くい虫防除作業</t>
  </si>
  <si>
    <t>有限会社スマイルクリーン
岡山県岡山市北区今２丁目３番２７号</t>
    <rPh sb="0" eb="4">
      <t>ユウゲンガイシャ</t>
    </rPh>
    <rPh sb="13" eb="19">
      <t>オカヤマケンオカヤマシ</t>
    </rPh>
    <rPh sb="19" eb="21">
      <t>キタク</t>
    </rPh>
    <rPh sb="21" eb="22">
      <t>イマ</t>
    </rPh>
    <rPh sb="23" eb="25">
      <t>チョウメ</t>
    </rPh>
    <rPh sb="26" eb="27">
      <t>バン</t>
    </rPh>
    <rPh sb="29" eb="30">
      <t>ゴウ</t>
    </rPh>
    <phoneticPr fontId="2"/>
  </si>
  <si>
    <t>日本電気株式会社
東京都港区芝５－７－１</t>
    <rPh sb="0" eb="2">
      <t>ニホン</t>
    </rPh>
    <rPh sb="2" eb="4">
      <t>デンキ</t>
    </rPh>
    <rPh sb="4" eb="8">
      <t>カブシキガイシャ</t>
    </rPh>
    <rPh sb="9" eb="12">
      <t>トウキョウト</t>
    </rPh>
    <rPh sb="12" eb="14">
      <t>ミナトク</t>
    </rPh>
    <rPh sb="14" eb="15">
      <t>シバ</t>
    </rPh>
    <phoneticPr fontId="2"/>
  </si>
  <si>
    <t>日本メックス株式会社 九州支店
福岡県福岡市博多区博多駅東２－５－１</t>
    <phoneticPr fontId="4"/>
  </si>
  <si>
    <t>日東カストディアル・サービス株式会社 福岡支店
福岡県福岡市中央区大名２－４－３０</t>
    <rPh sb="0" eb="2">
      <t>ニットウ</t>
    </rPh>
    <rPh sb="14" eb="18">
      <t>カブシキガイシャ</t>
    </rPh>
    <rPh sb="19" eb="21">
      <t>フクオカ</t>
    </rPh>
    <rPh sb="21" eb="23">
      <t>シテン</t>
    </rPh>
    <phoneticPr fontId="2"/>
  </si>
  <si>
    <t>首都圏ビルサービス協同組合
東京都港区赤坂１－１－１６</t>
    <rPh sb="0" eb="3">
      <t>シュトケン</t>
    </rPh>
    <rPh sb="9" eb="13">
      <t>キョウドウクミアイ</t>
    </rPh>
    <rPh sb="14" eb="17">
      <t>トウキョウト</t>
    </rPh>
    <rPh sb="17" eb="19">
      <t>ミナトク</t>
    </rPh>
    <rPh sb="19" eb="21">
      <t>アカサカ</t>
    </rPh>
    <phoneticPr fontId="2"/>
  </si>
  <si>
    <t>ＮＥＣネッツエスアイ株式会社 九州支店
福岡県福岡市中央区天神１－１０－２０</t>
    <rPh sb="26" eb="28">
      <t>チュウオウ</t>
    </rPh>
    <rPh sb="29" eb="31">
      <t>テンジン</t>
    </rPh>
    <phoneticPr fontId="3"/>
  </si>
  <si>
    <t>一般財団法人医療情報健康財団
福岡県福岡市博多区店屋町４－１５</t>
    <rPh sb="0" eb="2">
      <t>イッパン</t>
    </rPh>
    <rPh sb="2" eb="4">
      <t>ザイダン</t>
    </rPh>
    <rPh sb="4" eb="6">
      <t>ホウジン</t>
    </rPh>
    <rPh sb="6" eb="14">
      <t>イリョウジョウホウケンコウザイダン</t>
    </rPh>
    <rPh sb="15" eb="18">
      <t>フクオカケン</t>
    </rPh>
    <rPh sb="18" eb="21">
      <t>フクオカシ</t>
    </rPh>
    <rPh sb="21" eb="24">
      <t>ハカタク</t>
    </rPh>
    <rPh sb="24" eb="25">
      <t>ミセ</t>
    </rPh>
    <rPh sb="25" eb="26">
      <t>ヤ</t>
    </rPh>
    <rPh sb="26" eb="27">
      <t>マチ</t>
    </rPh>
    <phoneticPr fontId="2"/>
  </si>
  <si>
    <t>エコアス株式会社
福岡県福岡市博多区西月隈４－８－３２</t>
    <rPh sb="4" eb="8">
      <t>カブシキガイシャ</t>
    </rPh>
    <rPh sb="9" eb="12">
      <t>フクオカケン</t>
    </rPh>
    <rPh sb="12" eb="15">
      <t>フクオカシ</t>
    </rPh>
    <rPh sb="15" eb="18">
      <t>ハカタク</t>
    </rPh>
    <rPh sb="18" eb="19">
      <t>ニシ</t>
    </rPh>
    <rPh sb="19" eb="20">
      <t>ツキ</t>
    </rPh>
    <rPh sb="20" eb="21">
      <t>クマ</t>
    </rPh>
    <phoneticPr fontId="2"/>
  </si>
  <si>
    <t>有限会社西日本サンクリーン
福岡県大野城市緑ヶ丘１－８－２２</t>
    <rPh sb="0" eb="4">
      <t>ユウゲンガイシャ</t>
    </rPh>
    <rPh sb="4" eb="5">
      <t>ニシ</t>
    </rPh>
    <rPh sb="5" eb="7">
      <t>ニホン</t>
    </rPh>
    <rPh sb="14" eb="17">
      <t>フクオカケン</t>
    </rPh>
    <rPh sb="17" eb="20">
      <t>オオノジョウ</t>
    </rPh>
    <rPh sb="20" eb="21">
      <t>シ</t>
    </rPh>
    <rPh sb="21" eb="24">
      <t>ミドリガオカ</t>
    </rPh>
    <phoneticPr fontId="2"/>
  </si>
  <si>
    <t>ジャパンエレベーターサービス九州株式会社
福岡県福岡市博多区博多駅東１－１８－２５</t>
    <rPh sb="14" eb="20">
      <t>キュウシュウカブシキガイシャ</t>
    </rPh>
    <phoneticPr fontId="2"/>
  </si>
  <si>
    <t>有限会社ヒラシマ
福岡県福岡市博多区比恵町２－２８</t>
    <rPh sb="0" eb="4">
      <t>ユウゲンガイシャ</t>
    </rPh>
    <phoneticPr fontId="2"/>
  </si>
  <si>
    <t>株式会社シュウエイ技研
福岡県福岡市博多区月隈１－２９７－５</t>
    <rPh sb="0" eb="4">
      <t>カブシキガイシャ</t>
    </rPh>
    <rPh sb="9" eb="11">
      <t>ギケン</t>
    </rPh>
    <rPh sb="12" eb="14">
      <t>フクオカ</t>
    </rPh>
    <rPh sb="14" eb="15">
      <t>ケン</t>
    </rPh>
    <rPh sb="15" eb="17">
      <t>フクオカ</t>
    </rPh>
    <rPh sb="17" eb="18">
      <t>シ</t>
    </rPh>
    <rPh sb="18" eb="20">
      <t>ハカタ</t>
    </rPh>
    <rPh sb="20" eb="21">
      <t>ク</t>
    </rPh>
    <rPh sb="21" eb="22">
      <t>ツキ</t>
    </rPh>
    <rPh sb="22" eb="23">
      <t>クマ</t>
    </rPh>
    <phoneticPr fontId="15"/>
  </si>
  <si>
    <t>令和６年度福岡航空交通管制部塵芥等回収処理作業（単価契約）</t>
  </si>
  <si>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会計法第29条の3第4項、予算決算及び会計令第102条の4第3号の規定を適用し、随意契約を締結したものである。</t>
  </si>
  <si>
    <t>令和６年度信頼性管理情報共有装置等運用支援</t>
  </si>
  <si>
    <t>令和６年度監視制御情報共有装置運用支援</t>
  </si>
  <si>
    <t>有限会社博東産業
福岡県福岡市東区松田３－１０－３７</t>
    <rPh sb="0" eb="4">
      <t>ユウゲンガイシャ</t>
    </rPh>
    <rPh sb="4" eb="5">
      <t>ハク</t>
    </rPh>
    <rPh sb="5" eb="6">
      <t>ヒガシ</t>
    </rPh>
    <rPh sb="6" eb="8">
      <t>サンギョウ</t>
    </rPh>
    <rPh sb="9" eb="12">
      <t>フクオカケン</t>
    </rPh>
    <rPh sb="12" eb="15">
      <t>フクオカシ</t>
    </rPh>
    <rPh sb="15" eb="17">
      <t>ヒガシク</t>
    </rPh>
    <rPh sb="17" eb="19">
      <t>マツダ</t>
    </rPh>
    <phoneticPr fontId="2"/>
  </si>
  <si>
    <t>日本電気株式会社
東京都港区芝５－７－１</t>
    <rPh sb="0" eb="2">
      <t>ニホン</t>
    </rPh>
    <rPh sb="2" eb="4">
      <t>デンキ</t>
    </rPh>
    <rPh sb="9" eb="12">
      <t>トウキョウト</t>
    </rPh>
    <rPh sb="12" eb="13">
      <t>ミナト</t>
    </rPh>
    <rPh sb="13" eb="14">
      <t>ク</t>
    </rPh>
    <phoneticPr fontId="2"/>
  </si>
  <si>
    <t>沖電気工業株式会社
東京都港区虎ノ門１－７－１２</t>
    <rPh sb="0" eb="9">
      <t>オキデンキコウギョウカブシキガイシャ</t>
    </rPh>
    <rPh sb="10" eb="13">
      <t>トウキョウト</t>
    </rPh>
    <rPh sb="13" eb="15">
      <t>ミナトク</t>
    </rPh>
    <rPh sb="15" eb="16">
      <t>トラ</t>
    </rPh>
    <rPh sb="17" eb="18">
      <t>モン</t>
    </rPh>
    <phoneticPr fontId="2"/>
  </si>
  <si>
    <t>飛行場管制実習装置保守業務</t>
    <rPh sb="0" eb="3">
      <t>ヒコウジョウ</t>
    </rPh>
    <rPh sb="3" eb="5">
      <t>カンセイ</t>
    </rPh>
    <rPh sb="5" eb="7">
      <t>ジッシュウ</t>
    </rPh>
    <rPh sb="7" eb="9">
      <t>ソウチ</t>
    </rPh>
    <rPh sb="9" eb="11">
      <t>ホシュ</t>
    </rPh>
    <rPh sb="11" eb="13">
      <t>ギョウム</t>
    </rPh>
    <phoneticPr fontId="4"/>
  </si>
  <si>
    <t>ターミナル管制実習装置保守業務</t>
    <rPh sb="5" eb="7">
      <t>カンセイ</t>
    </rPh>
    <rPh sb="7" eb="9">
      <t>ジッシュウ</t>
    </rPh>
    <rPh sb="9" eb="11">
      <t>ソウチ</t>
    </rPh>
    <rPh sb="11" eb="13">
      <t>ホシュ</t>
    </rPh>
    <rPh sb="13" eb="15">
      <t>ギョウム</t>
    </rPh>
    <phoneticPr fontId="4"/>
  </si>
  <si>
    <t>進入管制実習装置（表示処理系）保守業務</t>
    <rPh sb="0" eb="2">
      <t>シンニュウ</t>
    </rPh>
    <rPh sb="2" eb="4">
      <t>カンセイ</t>
    </rPh>
    <rPh sb="4" eb="6">
      <t>ジッシュウ</t>
    </rPh>
    <rPh sb="6" eb="8">
      <t>ソウチ</t>
    </rPh>
    <rPh sb="9" eb="11">
      <t>ヒョウジ</t>
    </rPh>
    <rPh sb="11" eb="14">
      <t>ショリケイ</t>
    </rPh>
    <rPh sb="15" eb="17">
      <t>ホシュ</t>
    </rPh>
    <rPh sb="17" eb="19">
      <t>ギョウム</t>
    </rPh>
    <phoneticPr fontId="4"/>
  </si>
  <si>
    <t>洋上管制実習装置保守業務</t>
    <rPh sb="0" eb="2">
      <t>ヨウジョウ</t>
    </rPh>
    <rPh sb="2" eb="4">
      <t>カンセイ</t>
    </rPh>
    <rPh sb="4" eb="6">
      <t>ジッシュウ</t>
    </rPh>
    <rPh sb="6" eb="8">
      <t>ソウチ</t>
    </rPh>
    <rPh sb="8" eb="10">
      <t>ホシュ</t>
    </rPh>
    <rPh sb="10" eb="12">
      <t>ギョウム</t>
    </rPh>
    <phoneticPr fontId="4"/>
  </si>
  <si>
    <t>日本電気株式会社
東京都港区芝5-7-1</t>
    <rPh sb="0" eb="2">
      <t>ニホン</t>
    </rPh>
    <rPh sb="2" eb="4">
      <t>デンキ</t>
    </rPh>
    <rPh sb="4" eb="8">
      <t>カブシキガイシャ</t>
    </rPh>
    <phoneticPr fontId="4"/>
  </si>
  <si>
    <t>訓練用運航情報システム保守業務</t>
    <rPh sb="0" eb="2">
      <t>クンレン</t>
    </rPh>
    <rPh sb="2" eb="3">
      <t>ヨウ</t>
    </rPh>
    <rPh sb="3" eb="5">
      <t>ウンコウ</t>
    </rPh>
    <rPh sb="5" eb="7">
      <t>ジョウホウ</t>
    </rPh>
    <rPh sb="11" eb="13">
      <t>ホシュ</t>
    </rPh>
    <rPh sb="13" eb="15">
      <t>ギョウム</t>
    </rPh>
    <phoneticPr fontId="4"/>
  </si>
  <si>
    <t>航空路管制実習装置保守業務</t>
    <rPh sb="0" eb="3">
      <t>コウクウロ</t>
    </rPh>
    <rPh sb="3" eb="5">
      <t>カンセイ</t>
    </rPh>
    <rPh sb="5" eb="7">
      <t>ジッシュウ</t>
    </rPh>
    <rPh sb="7" eb="9">
      <t>ソウチ</t>
    </rPh>
    <rPh sb="9" eb="11">
      <t>ホシュ</t>
    </rPh>
    <rPh sb="11" eb="13">
      <t>ギョウム</t>
    </rPh>
    <phoneticPr fontId="4"/>
  </si>
  <si>
    <t>令和６年度航空保安大学校保安警備請負</t>
    <rPh sb="0" eb="2">
      <t>レイワ</t>
    </rPh>
    <rPh sb="3" eb="5">
      <t>ネンド</t>
    </rPh>
    <rPh sb="5" eb="7">
      <t>コウクウ</t>
    </rPh>
    <rPh sb="7" eb="9">
      <t>ホアン</t>
    </rPh>
    <rPh sb="9" eb="12">
      <t>ダイガッコウ</t>
    </rPh>
    <rPh sb="12" eb="14">
      <t>ホアン</t>
    </rPh>
    <rPh sb="14" eb="16">
      <t>ケイビ</t>
    </rPh>
    <rPh sb="16" eb="18">
      <t>ウケオイ</t>
    </rPh>
    <phoneticPr fontId="4"/>
  </si>
  <si>
    <t>令和６年度航空保安大学校清掃作業</t>
    <rPh sb="0" eb="2">
      <t>レイワ</t>
    </rPh>
    <rPh sb="3" eb="5">
      <t>ネンド</t>
    </rPh>
    <rPh sb="5" eb="7">
      <t>コウクウ</t>
    </rPh>
    <rPh sb="7" eb="9">
      <t>ホアン</t>
    </rPh>
    <rPh sb="9" eb="12">
      <t>ダイガッコウ</t>
    </rPh>
    <rPh sb="12" eb="14">
      <t>セイソウ</t>
    </rPh>
    <rPh sb="14" eb="16">
      <t>サギョウ</t>
    </rPh>
    <phoneticPr fontId="4"/>
  </si>
  <si>
    <t>令和６年度航空保安大学校機械設備保全業務</t>
    <rPh sb="0" eb="2">
      <t>レイワ</t>
    </rPh>
    <rPh sb="3" eb="5">
      <t>ネンド</t>
    </rPh>
    <rPh sb="5" eb="7">
      <t>コウクウ</t>
    </rPh>
    <rPh sb="7" eb="9">
      <t>ホアン</t>
    </rPh>
    <rPh sb="9" eb="12">
      <t>ダイガッコウ</t>
    </rPh>
    <rPh sb="12" eb="14">
      <t>キカイ</t>
    </rPh>
    <rPh sb="14" eb="16">
      <t>セツビ</t>
    </rPh>
    <rPh sb="16" eb="18">
      <t>ホゼン</t>
    </rPh>
    <rPh sb="18" eb="20">
      <t>ギョウム</t>
    </rPh>
    <phoneticPr fontId="4"/>
  </si>
  <si>
    <t>進入管制実習装置（音声系）保守業務</t>
    <rPh sb="0" eb="2">
      <t>シンニュウ</t>
    </rPh>
    <rPh sb="2" eb="4">
      <t>カンセイ</t>
    </rPh>
    <rPh sb="4" eb="6">
      <t>ジッシュウ</t>
    </rPh>
    <rPh sb="6" eb="8">
      <t>ソウチ</t>
    </rPh>
    <rPh sb="9" eb="12">
      <t>オンセイケイ</t>
    </rPh>
    <rPh sb="13" eb="15">
      <t>ホシュ</t>
    </rPh>
    <rPh sb="15" eb="17">
      <t>ギョウム</t>
    </rPh>
    <phoneticPr fontId="4"/>
  </si>
  <si>
    <t>校務情報システム管理業務</t>
    <rPh sb="0" eb="2">
      <t>コウム</t>
    </rPh>
    <rPh sb="2" eb="4">
      <t>ジョウホウ</t>
    </rPh>
    <rPh sb="8" eb="10">
      <t>カンリ</t>
    </rPh>
    <rPh sb="10" eb="12">
      <t>ギョウム</t>
    </rPh>
    <phoneticPr fontId="4"/>
  </si>
  <si>
    <t>航空保安大学校労働者派遣業務</t>
    <rPh sb="0" eb="2">
      <t>コウクウ</t>
    </rPh>
    <rPh sb="2" eb="4">
      <t>ホアン</t>
    </rPh>
    <rPh sb="4" eb="7">
      <t>ダイガッコウ</t>
    </rPh>
    <rPh sb="7" eb="10">
      <t>ロウドウシャ</t>
    </rPh>
    <rPh sb="10" eb="12">
      <t>ハケン</t>
    </rPh>
    <rPh sb="12" eb="14">
      <t>ギョウム</t>
    </rPh>
    <phoneticPr fontId="4"/>
  </si>
  <si>
    <t>一般定期健康診断・臨時健康診断及び健康管理医契約</t>
    <rPh sb="0" eb="2">
      <t>イッパン</t>
    </rPh>
    <rPh sb="2" eb="4">
      <t>テイキ</t>
    </rPh>
    <rPh sb="4" eb="6">
      <t>ケンコウ</t>
    </rPh>
    <rPh sb="6" eb="8">
      <t>シンダン</t>
    </rPh>
    <rPh sb="9" eb="11">
      <t>リンジ</t>
    </rPh>
    <rPh sb="11" eb="13">
      <t>ケンコウ</t>
    </rPh>
    <rPh sb="13" eb="15">
      <t>シンダン</t>
    </rPh>
    <rPh sb="15" eb="16">
      <t>オヨ</t>
    </rPh>
    <rPh sb="17" eb="19">
      <t>ケンコウ</t>
    </rPh>
    <rPh sb="19" eb="21">
      <t>カンリ</t>
    </rPh>
    <rPh sb="21" eb="22">
      <t>イ</t>
    </rPh>
    <rPh sb="22" eb="24">
      <t>ケイヤク</t>
    </rPh>
    <phoneticPr fontId="4"/>
  </si>
  <si>
    <t>学校パンフレット等封入及び発送（単価契約）</t>
    <rPh sb="0" eb="2">
      <t>ガッコウ</t>
    </rPh>
    <rPh sb="8" eb="9">
      <t>トウ</t>
    </rPh>
    <rPh sb="9" eb="11">
      <t>フウニュウ</t>
    </rPh>
    <rPh sb="11" eb="12">
      <t>オヨ</t>
    </rPh>
    <rPh sb="13" eb="15">
      <t>ハッソウ</t>
    </rPh>
    <rPh sb="16" eb="18">
      <t>タンカ</t>
    </rPh>
    <rPh sb="18" eb="20">
      <t>ケイヤク</t>
    </rPh>
    <phoneticPr fontId="4"/>
  </si>
  <si>
    <t>令和６年度エレベータ点検保守</t>
    <rPh sb="0" eb="2">
      <t>レイワ</t>
    </rPh>
    <rPh sb="3" eb="5">
      <t>ネンド</t>
    </rPh>
    <rPh sb="10" eb="12">
      <t>テンケン</t>
    </rPh>
    <rPh sb="12" eb="14">
      <t>ホシュ</t>
    </rPh>
    <phoneticPr fontId="4"/>
  </si>
  <si>
    <t>令和６年度航空保安大学校消防設備等保守点検作業</t>
    <rPh sb="0" eb="2">
      <t>レイワ</t>
    </rPh>
    <rPh sb="3" eb="5">
      <t>ネンド</t>
    </rPh>
    <rPh sb="5" eb="7">
      <t>コウクウ</t>
    </rPh>
    <rPh sb="7" eb="9">
      <t>ホアン</t>
    </rPh>
    <rPh sb="9" eb="12">
      <t>ダイガッコウ</t>
    </rPh>
    <rPh sb="12" eb="14">
      <t>ショウボウ</t>
    </rPh>
    <rPh sb="14" eb="16">
      <t>セツビ</t>
    </rPh>
    <rPh sb="16" eb="17">
      <t>トウ</t>
    </rPh>
    <rPh sb="17" eb="19">
      <t>ホシュ</t>
    </rPh>
    <rPh sb="19" eb="21">
      <t>テンケン</t>
    </rPh>
    <rPh sb="21" eb="23">
      <t>サギョウ</t>
    </rPh>
    <phoneticPr fontId="4"/>
  </si>
  <si>
    <t>令和６年度　インクカートリッジ他３７点購入（単価契約）</t>
    <rPh sb="0" eb="2">
      <t>レイワ</t>
    </rPh>
    <rPh sb="3" eb="5">
      <t>ネンド</t>
    </rPh>
    <rPh sb="15" eb="16">
      <t>ホカ</t>
    </rPh>
    <rPh sb="18" eb="19">
      <t>テン</t>
    </rPh>
    <rPh sb="19" eb="21">
      <t>コウニュウ</t>
    </rPh>
    <rPh sb="22" eb="26">
      <t>タンカケイヤク</t>
    </rPh>
    <phoneticPr fontId="4"/>
  </si>
  <si>
    <t>株式会社フジモト福岡店
福岡県福岡市博多区博多駅南６－２－３０</t>
    <rPh sb="0" eb="4">
      <t>カブシキガイシャフジ</t>
    </rPh>
    <rPh sb="5" eb="11">
      <t>クオカテン</t>
    </rPh>
    <phoneticPr fontId="2"/>
  </si>
  <si>
    <t>日本無線株式会社
東京都三鷹市牟礼６－２１－１１</t>
    <rPh sb="4" eb="8">
      <t>カブシキガイシャ</t>
    </rPh>
    <phoneticPr fontId="5"/>
  </si>
  <si>
    <t>三菱電機株式会社
東京都千代田区丸の内２－７－３</t>
    <rPh sb="0" eb="2">
      <t>ミツビシ</t>
    </rPh>
    <rPh sb="2" eb="4">
      <t>デンキ</t>
    </rPh>
    <rPh sb="4" eb="8">
      <t>カブシキガイシャ</t>
    </rPh>
    <phoneticPr fontId="4"/>
  </si>
  <si>
    <t>日本電気株式会社
東京都港区芝５－７－１</t>
    <rPh sb="0" eb="2">
      <t>ニホン</t>
    </rPh>
    <rPh sb="2" eb="4">
      <t>デンキ</t>
    </rPh>
    <rPh sb="4" eb="8">
      <t>カブシキガイシャ</t>
    </rPh>
    <phoneticPr fontId="4"/>
  </si>
  <si>
    <t>株式会社NTTデータ
東京都江東区豊洲３－３－３</t>
    <rPh sb="0" eb="4">
      <t>カブシキガイシャ</t>
    </rPh>
    <phoneticPr fontId="4"/>
  </si>
  <si>
    <t>株式会社クレイブ
大阪府大阪市住吉区長居東１－８－９</t>
    <rPh sb="0" eb="4">
      <t>カブシキガイシャ</t>
    </rPh>
    <phoneticPr fontId="4"/>
  </si>
  <si>
    <t>株式会社りんくう北中
大阪府泉佐野市下瓦屋５－２－８</t>
    <rPh sb="0" eb="4">
      <t>カブシキガイシャ</t>
    </rPh>
    <rPh sb="8" eb="10">
      <t>キタナカ</t>
    </rPh>
    <phoneticPr fontId="4"/>
  </si>
  <si>
    <t>南海ビルサービス株式会社
大阪府大阪市中央区難波５－１－６０</t>
    <rPh sb="0" eb="2">
      <t>ナンカイ</t>
    </rPh>
    <rPh sb="8" eb="12">
      <t>カブシキガイシャ</t>
    </rPh>
    <phoneticPr fontId="4"/>
  </si>
  <si>
    <t>株式会社フューチャーイン
愛知県名古屋市千種区内山２－６－２２</t>
    <rPh sb="0" eb="4">
      <t>カブシキガイシャ</t>
    </rPh>
    <phoneticPr fontId="4"/>
  </si>
  <si>
    <t>株式会社マインズ
兵庫県姫路市東延末２－２４</t>
    <rPh sb="0" eb="4">
      <t>カブシキガイシャ</t>
    </rPh>
    <phoneticPr fontId="4"/>
  </si>
  <si>
    <t>医療法人健人会
大阪府大阪市淀川区西中島４－４－２１</t>
    <rPh sb="0" eb="2">
      <t>イリョウ</t>
    </rPh>
    <rPh sb="2" eb="4">
      <t>ホウジン</t>
    </rPh>
    <rPh sb="4" eb="6">
      <t>タケヒト</t>
    </rPh>
    <rPh sb="6" eb="7">
      <t>カイ</t>
    </rPh>
    <phoneticPr fontId="4"/>
  </si>
  <si>
    <t>有限会社ポータルサポート
奈良県奈良市南京終町１－１７９－５</t>
    <rPh sb="0" eb="4">
      <t>ユウゲンガイシャ</t>
    </rPh>
    <phoneticPr fontId="4"/>
  </si>
  <si>
    <t>ジャパンエレベーターサービス関西株式会社
大阪府大阪市中央区伏見町４－２－１４</t>
    <rPh sb="14" eb="16">
      <t>カンサイ</t>
    </rPh>
    <rPh sb="16" eb="20">
      <t>カブシキガイシャ</t>
    </rPh>
    <phoneticPr fontId="4"/>
  </si>
  <si>
    <t>ホーチキサービス株式会社
大阪府大阪市西区江戸堀２－３－２１</t>
    <rPh sb="8" eb="12">
      <t>カブシキガイシャ</t>
    </rPh>
    <phoneticPr fontId="4"/>
  </si>
  <si>
    <t>株式会社オフィスジャパン
東京都千代田区神田錦町３－１９－２１</t>
    <rPh sb="0" eb="4">
      <t>カブシキガイシャ</t>
    </rPh>
    <phoneticPr fontId="4"/>
  </si>
  <si>
    <t>分任支出負担行為担当官
近藤　匡生　
福岡航空交通管制部
福岡市東区大字奈多字小瀬抜１３０２－１７</t>
    <rPh sb="12" eb="14">
      <t>コンドウ</t>
    </rPh>
    <rPh sb="15" eb="17">
      <t>マサオ</t>
    </rPh>
    <phoneticPr fontId="2"/>
  </si>
  <si>
    <t>分任支出負担行為担当官
島津　達行
航空保安大学校
大阪府泉佐野市りんくう往来南３－１１</t>
    <rPh sb="12" eb="14">
      <t>シマヅ</t>
    </rPh>
    <rPh sb="15" eb="17">
      <t>タツユキ</t>
    </rPh>
    <rPh sb="26" eb="29">
      <t>オオサカフ</t>
    </rPh>
    <rPh sb="29" eb="33">
      <t>イズミサノシ</t>
    </rPh>
    <rPh sb="37" eb="39">
      <t>オウライ</t>
    </rPh>
    <rPh sb="39" eb="40">
      <t>ミナミ</t>
    </rPh>
    <phoneticPr fontId="15"/>
  </si>
  <si>
    <t>令和6年度　塵芥等処理請負</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</si>
</sst>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m/dd"/>
    <numFmt numFmtId="177" formatCode="0_ "/>
    <numFmt numFmtId="178" formatCode="#,###&quot;円&quot;"/>
    <numFmt numFmtId="179" formatCode="0.00;[Red]0.00"/>
    <numFmt numFmtId="180" formatCode="[$-411]ge\.m\.d;@"/>
    <numFmt numFmtId="181" formatCode="yyyy/m/d;@"/>
    <numFmt numFmtId="182" formatCode="0_);[Red]\(0\)"/>
  </numFmts>
  <fonts count="26" x14ac:knownFonts="1">
    <font>
      <sz val="11"/>
      <name val="ＭＳ Ｐゴシック"/>
      <family val="3"/>
    </font>
    <font>
      <sz val="11"/>
      <color indexed="8"/>
      <name val="ＭＳ Ｐゴシック"/>
      <family val="3"/>
    </font>
    <font>
      <sz val="11"/>
      <name val="ＭＳ Ｐゴシック"/>
      <family val="3"/>
    </font>
    <font>
      <sz val="11"/>
      <color theme="1"/>
      <name val="ＭＳ Ｐゴシック"/>
      <family val="2"/>
      <scheme val="minor"/>
    </font>
    <font>
      <sz val="11"/>
      <name val="ＭＳ ゴシック"/>
      <family val="3"/>
    </font>
    <font>
      <sz val="10"/>
      <name val="ＭＳ Ｐゴシック"/>
      <family val="3"/>
    </font>
    <font>
      <sz val="10"/>
      <name val="HGｺﾞｼｯｸM"/>
      <family val="3"/>
    </font>
    <font>
      <sz val="6"/>
      <name val="ＭＳ Ｐゴシック"/>
      <family val="3"/>
    </font>
    <font>
      <sz val="11"/>
      <name val="ＭＳ ゴシック"/>
      <family val="3"/>
    </font>
    <font>
      <sz val="11"/>
      <name val="HGｺﾞｼｯｸM"/>
      <family val="3"/>
    </font>
    <font>
      <sz val="10"/>
      <name val="Yu Gothic UI"/>
      <family val="3"/>
      <charset val="128"/>
    </font>
    <font>
      <sz val="10"/>
      <name val="Arial"/>
      <family val="2"/>
    </font>
    <font>
      <sz val="9"/>
      <name val="Yu Gothic UI"/>
      <family val="3"/>
      <charset val="128"/>
    </font>
    <font>
      <sz val="11"/>
      <name val="Yu Gothic UI"/>
      <family val="3"/>
      <charset val="128"/>
    </font>
    <font>
      <sz val="11"/>
      <name val="Arial"/>
      <family val="2"/>
    </font>
    <font>
      <sz val="18"/>
      <color theme="3"/>
      <name val="ＭＳ Ｐゴシック"/>
      <family val="2"/>
      <charset val="128"/>
      <scheme val="major"/>
    </font>
    <font>
      <sz val="6"/>
      <name val="ＭＳ Ｐゴシック"/>
      <family val="3"/>
      <charset val="128"/>
    </font>
    <font>
      <sz val="14"/>
      <name val="Yu Gothic UI"/>
      <family val="3"/>
      <charset val="128"/>
    </font>
    <font>
      <b/>
      <sz val="14"/>
      <color theme="0"/>
      <name val="Yu Gothic UI"/>
      <family val="3"/>
      <charset val="128"/>
    </font>
    <font>
      <sz val="10"/>
      <color theme="1"/>
      <name val="Yu Gothic UI"/>
      <family val="3"/>
      <charset val="128"/>
    </font>
    <font>
      <sz val="10"/>
      <color theme="1"/>
      <name val="Arial"/>
      <family val="2"/>
    </font>
    <font>
      <sz val="14"/>
      <color theme="1"/>
      <name val="Yu Gothic UI"/>
      <family val="3"/>
      <charset val="128"/>
    </font>
    <font>
      <sz val="9"/>
      <color theme="1"/>
      <name val="Yu Gothic UI"/>
      <family val="3"/>
      <charset val="128"/>
    </font>
    <font>
      <sz val="11"/>
      <color theme="1"/>
      <name val="Yu Gothic UI"/>
      <family val="3"/>
      <charset val="128"/>
    </font>
    <font>
      <sz val="11"/>
      <color theme="1"/>
      <name val="Arial"/>
      <family val="2"/>
    </font>
    <font>
      <sz val="10"/>
      <color theme="1"/>
      <name val="ＭＳ Ｐゴシック"/>
      <family val="2"/>
      <charset val="128"/>
    </font>
  </fonts>
  <fills count="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00B0F0"/>
        <bgColor indexed="64"/>
      </patternFill>
    </fill>
    <fill>
      <patternFill patternType="solid">
        <fgColor rgb="FF99CCFF"/>
        <bgColor indexed="64"/>
      </patternFill>
    </fill>
    <fill>
      <patternFill patternType="solid">
        <fgColor theme="9" tint="0.79998168889431442"/>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3" fillId="0" borderId="0">
      <alignment vertical="center"/>
    </xf>
    <xf numFmtId="0" fontId="4" fillId="0" borderId="0"/>
    <xf numFmtId="0" fontId="3" fillId="0" borderId="0">
      <alignment vertical="center"/>
    </xf>
    <xf numFmtId="38" fontId="2" fillId="0" borderId="0" applyFont="0" applyFill="0" applyBorder="0" applyAlignment="0" applyProtection="0"/>
  </cellStyleXfs>
  <cellXfs count="154">
    <xf numFmtId="0" fontId="0" fillId="0" borderId="0" xfId="0"/>
    <xf numFmtId="0" fontId="5" fillId="0" borderId="0" xfId="0" applyFont="1"/>
    <xf numFmtId="0" fontId="5" fillId="0" borderId="0" xfId="0" applyFont="1" applyAlignment="1">
      <alignment horizontal="left"/>
    </xf>
    <xf numFmtId="0" fontId="10" fillId="0" borderId="0" xfId="0" applyFont="1" applyProtection="1">
      <protection locked="0"/>
    </xf>
    <xf numFmtId="49" fontId="10" fillId="0" borderId="0" xfId="0" applyNumberFormat="1" applyFont="1" applyProtection="1">
      <protection locked="0"/>
    </xf>
    <xf numFmtId="178" fontId="11" fillId="0" borderId="0" xfId="11" applyNumberFormat="1" applyFont="1" applyAlignment="1" applyProtection="1">
      <alignment shrinkToFit="1"/>
      <protection locked="0"/>
    </xf>
    <xf numFmtId="179" fontId="11" fillId="0" borderId="0" xfId="0" applyNumberFormat="1" applyFont="1" applyProtection="1">
      <protection locked="0"/>
    </xf>
    <xf numFmtId="0" fontId="10" fillId="2" borderId="0" xfId="0" applyFont="1" applyFill="1" applyAlignment="1" applyProtection="1">
      <alignment horizontal="center" vertical="center" wrapText="1"/>
      <protection locked="0"/>
    </xf>
    <xf numFmtId="0" fontId="10" fillId="2" borderId="0" xfId="0" applyFont="1" applyFill="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177" fontId="11" fillId="0" borderId="0" xfId="0" applyNumberFormat="1" applyFont="1" applyAlignment="1" applyProtection="1">
      <alignment horizontal="center"/>
      <protection locked="0"/>
    </xf>
    <xf numFmtId="176" fontId="11" fillId="0" borderId="0" xfId="0" applyNumberFormat="1" applyFont="1" applyAlignment="1" applyProtection="1">
      <alignment horizontal="center" vertical="top"/>
      <protection locked="0"/>
    </xf>
    <xf numFmtId="0" fontId="10" fillId="0" borderId="0" xfId="0" applyFont="1" applyAlignment="1" applyProtection="1">
      <alignment vertical="center"/>
      <protection locked="0"/>
    </xf>
    <xf numFmtId="49" fontId="10" fillId="0" borderId="0" xfId="0" applyNumberFormat="1" applyFont="1" applyAlignment="1" applyProtection="1">
      <alignment vertical="center"/>
      <protection locked="0"/>
    </xf>
    <xf numFmtId="14" fontId="11" fillId="0" borderId="0" xfId="0" applyNumberFormat="1" applyFont="1" applyAlignment="1" applyProtection="1">
      <alignment horizontal="center" vertical="center"/>
      <protection locked="0"/>
    </xf>
    <xf numFmtId="178" fontId="11" fillId="0" borderId="0" xfId="11" applyNumberFormat="1" applyFont="1" applyAlignment="1" applyProtection="1">
      <alignment vertical="center" shrinkToFit="1"/>
      <protection locked="0"/>
    </xf>
    <xf numFmtId="179" fontId="11" fillId="0" borderId="0" xfId="0" applyNumberFormat="1" applyFont="1" applyAlignment="1" applyProtection="1">
      <alignment vertical="center"/>
      <protection locked="0"/>
    </xf>
    <xf numFmtId="0" fontId="10" fillId="2" borderId="0" xfId="0" applyFont="1" applyFill="1" applyBorder="1" applyAlignment="1" applyProtection="1">
      <alignment horizontal="center" vertical="center"/>
      <protection locked="0"/>
    </xf>
    <xf numFmtId="0" fontId="10" fillId="0" borderId="5" xfId="0" applyFont="1" applyBorder="1" applyAlignment="1">
      <alignment vertical="center" wrapText="1"/>
    </xf>
    <xf numFmtId="0" fontId="10" fillId="0" borderId="5" xfId="0" applyFont="1" applyBorder="1" applyAlignment="1">
      <alignment vertical="center" wrapText="1" shrinkToFit="1"/>
    </xf>
    <xf numFmtId="180" fontId="11"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178" fontId="11" fillId="0" borderId="5" xfId="0" applyNumberFormat="1" applyFont="1" applyBorder="1" applyAlignment="1">
      <alignment vertical="center" wrapText="1"/>
    </xf>
    <xf numFmtId="0" fontId="10" fillId="0" borderId="0" xfId="0" applyFont="1" applyBorder="1" applyProtection="1">
      <protection locked="0"/>
    </xf>
    <xf numFmtId="0" fontId="10" fillId="0" borderId="5" xfId="0" applyNumberFormat="1" applyFont="1" applyFill="1" applyBorder="1" applyAlignment="1" applyProtection="1">
      <alignment vertical="center" wrapText="1"/>
      <protection locked="0"/>
    </xf>
    <xf numFmtId="0" fontId="10" fillId="0" borderId="5" xfId="0" applyFont="1" applyBorder="1" applyAlignment="1" applyProtection="1">
      <alignment vertical="center"/>
      <protection locked="0"/>
    </xf>
    <xf numFmtId="181" fontId="11" fillId="0" borderId="0" xfId="0" applyNumberFormat="1" applyFont="1" applyAlignment="1" applyProtection="1">
      <alignment horizontal="center" vertical="center"/>
      <protection locked="0"/>
    </xf>
    <xf numFmtId="179" fontId="11" fillId="0" borderId="5" xfId="0" applyNumberFormat="1" applyFont="1" applyBorder="1" applyAlignment="1" applyProtection="1">
      <alignment vertical="center"/>
      <protection hidden="1"/>
    </xf>
    <xf numFmtId="0" fontId="10" fillId="0" borderId="5" xfId="0" applyNumberFormat="1" applyFont="1" applyBorder="1" applyAlignment="1" applyProtection="1">
      <alignment vertical="center" wrapText="1"/>
      <protection locked="0"/>
    </xf>
    <xf numFmtId="181" fontId="11" fillId="0" borderId="5" xfId="0" applyNumberFormat="1" applyFont="1" applyBorder="1" applyAlignment="1" applyProtection="1">
      <alignment horizontal="center" vertical="center" wrapText="1"/>
      <protection locked="0"/>
    </xf>
    <xf numFmtId="0" fontId="11" fillId="0" borderId="5" xfId="0" applyNumberFormat="1" applyFont="1" applyFill="1" applyBorder="1" applyAlignment="1" applyProtection="1">
      <alignment vertical="center" wrapText="1"/>
      <protection locked="0"/>
    </xf>
    <xf numFmtId="178" fontId="11" fillId="0" borderId="5" xfId="0" applyNumberFormat="1" applyFont="1" applyBorder="1" applyAlignment="1" applyProtection="1">
      <alignment vertical="center" shrinkToFit="1"/>
      <protection locked="0"/>
    </xf>
    <xf numFmtId="0" fontId="10" fillId="0" borderId="5" xfId="0" applyFont="1" applyBorder="1" applyAlignment="1" applyProtection="1">
      <alignment horizontal="center" vertical="center" wrapText="1"/>
      <protection locked="0"/>
    </xf>
    <xf numFmtId="0" fontId="11" fillId="0" borderId="0" xfId="0" applyFont="1" applyAlignment="1" applyProtection="1">
      <alignment vertical="center"/>
      <protection locked="0"/>
    </xf>
    <xf numFmtId="0" fontId="10" fillId="0" borderId="0" xfId="0" applyFont="1" applyAlignment="1" applyProtection="1">
      <protection locked="0"/>
    </xf>
    <xf numFmtId="182" fontId="11" fillId="0" borderId="5" xfId="0" applyNumberFormat="1" applyFont="1" applyBorder="1" applyAlignment="1">
      <alignment horizontal="center" vertical="center" wrapText="1"/>
    </xf>
    <xf numFmtId="182" fontId="11" fillId="0" borderId="0" xfId="0" applyNumberFormat="1" applyFont="1" applyAlignment="1" applyProtection="1">
      <alignment horizontal="center" vertical="center"/>
      <protection locked="0"/>
    </xf>
    <xf numFmtId="49" fontId="10" fillId="7" borderId="4" xfId="0" applyNumberFormat="1" applyFont="1" applyFill="1" applyBorder="1" applyAlignment="1" applyProtection="1">
      <alignment vertical="center"/>
      <protection locked="0"/>
    </xf>
    <xf numFmtId="49" fontId="11" fillId="7" borderId="4" xfId="0" applyNumberFormat="1" applyFont="1" applyFill="1" applyBorder="1" applyAlignment="1" applyProtection="1">
      <alignment horizontal="center" vertical="center"/>
      <protection locked="0"/>
    </xf>
    <xf numFmtId="49" fontId="10" fillId="7" borderId="4" xfId="0" applyNumberFormat="1" applyFont="1" applyFill="1" applyBorder="1" applyAlignment="1" applyProtection="1">
      <alignment horizontal="left" vertical="center"/>
      <protection locked="0"/>
    </xf>
    <xf numFmtId="177" fontId="11" fillId="7" borderId="4" xfId="0" applyNumberFormat="1" applyFont="1" applyFill="1" applyBorder="1" applyAlignment="1" applyProtection="1">
      <alignment horizontal="center" vertical="center"/>
      <protection locked="0"/>
    </xf>
    <xf numFmtId="49" fontId="11" fillId="7" borderId="4" xfId="0" applyNumberFormat="1" applyFont="1" applyFill="1" applyBorder="1" applyAlignment="1" applyProtection="1">
      <alignment vertical="center"/>
      <protection locked="0"/>
    </xf>
    <xf numFmtId="49" fontId="17" fillId="7" borderId="6" xfId="0" applyNumberFormat="1" applyFont="1" applyFill="1" applyBorder="1" applyAlignment="1" applyProtection="1">
      <alignment horizontal="center" vertical="center"/>
      <protection locked="0"/>
    </xf>
    <xf numFmtId="49" fontId="10" fillId="7" borderId="7"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vertical="center" wrapText="1"/>
      <protection locked="0"/>
    </xf>
    <xf numFmtId="176" fontId="14" fillId="6" borderId="3"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177" fontId="14" fillId="6" borderId="3"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wrapText="1"/>
      <protection locked="0"/>
    </xf>
    <xf numFmtId="178" fontId="14" fillId="6" borderId="3" xfId="11" applyNumberFormat="1" applyFont="1" applyFill="1" applyBorder="1" applyAlignment="1" applyProtection="1">
      <alignment horizontal="center" vertical="center" shrinkToFit="1"/>
      <protection locked="0"/>
    </xf>
    <xf numFmtId="179" fontId="12" fillId="6" borderId="3" xfId="0" applyNumberFormat="1" applyFont="1" applyFill="1" applyBorder="1" applyAlignment="1" applyProtection="1">
      <alignment horizontal="center" vertical="center" wrapText="1"/>
      <protection locked="0"/>
    </xf>
    <xf numFmtId="49" fontId="13" fillId="7" borderId="4" xfId="0" applyNumberFormat="1" applyFont="1" applyFill="1" applyBorder="1" applyAlignment="1" applyProtection="1">
      <alignment vertical="center"/>
      <protection locked="0"/>
    </xf>
    <xf numFmtId="182" fontId="14" fillId="7" borderId="4" xfId="0" applyNumberFormat="1" applyFont="1" applyFill="1" applyBorder="1" applyAlignment="1" applyProtection="1">
      <alignment horizontal="center" vertical="center"/>
      <protection locked="0"/>
    </xf>
    <xf numFmtId="49" fontId="14" fillId="7" borderId="4" xfId="0" applyNumberFormat="1" applyFont="1" applyFill="1" applyBorder="1" applyAlignment="1" applyProtection="1">
      <alignment vertical="center"/>
      <protection locked="0"/>
    </xf>
    <xf numFmtId="14" fontId="14" fillId="7" borderId="4" xfId="0" applyNumberFormat="1" applyFont="1" applyFill="1" applyBorder="1" applyAlignment="1" applyProtection="1">
      <alignment horizontal="center" vertical="center"/>
      <protection locked="0"/>
    </xf>
    <xf numFmtId="49" fontId="10" fillId="7" borderId="7" xfId="0" applyNumberFormat="1" applyFont="1" applyFill="1" applyBorder="1" applyAlignment="1" applyProtection="1">
      <alignment vertical="center"/>
      <protection locked="0"/>
    </xf>
    <xf numFmtId="14" fontId="13" fillId="6" borderId="3" xfId="0" applyNumberFormat="1" applyFont="1" applyFill="1" applyBorder="1" applyAlignment="1" applyProtection="1">
      <alignment horizontal="center" vertical="center"/>
      <protection locked="0"/>
    </xf>
    <xf numFmtId="182" fontId="13" fillId="6" borderId="3" xfId="0" applyNumberFormat="1" applyFont="1" applyFill="1" applyBorder="1" applyAlignment="1" applyProtection="1">
      <alignment horizontal="center" vertical="center"/>
      <protection locked="0"/>
    </xf>
    <xf numFmtId="0" fontId="10" fillId="6" borderId="3" xfId="0" applyFont="1" applyFill="1" applyBorder="1" applyAlignment="1" applyProtection="1">
      <alignment vertical="center" wrapText="1"/>
      <protection locked="0"/>
    </xf>
    <xf numFmtId="178" fontId="13" fillId="6" borderId="3" xfId="11" applyNumberFormat="1" applyFont="1" applyFill="1" applyBorder="1" applyAlignment="1" applyProtection="1">
      <alignment horizontal="center" vertical="center" shrinkToFit="1"/>
      <protection locked="0"/>
    </xf>
    <xf numFmtId="179" fontId="18" fillId="4" borderId="6" xfId="0" applyNumberFormat="1" applyFont="1" applyFill="1" applyBorder="1" applyAlignment="1" applyProtection="1">
      <alignment horizontal="center" vertical="center"/>
      <protection hidden="1"/>
    </xf>
    <xf numFmtId="179" fontId="10" fillId="4" borderId="4" xfId="0" applyNumberFormat="1" applyFont="1" applyFill="1" applyBorder="1" applyAlignment="1" applyProtection="1">
      <alignment vertical="center"/>
      <protection hidden="1"/>
    </xf>
    <xf numFmtId="181" fontId="11" fillId="4" borderId="4" xfId="0" applyNumberFormat="1" applyFont="1" applyFill="1" applyBorder="1" applyAlignment="1" applyProtection="1">
      <alignment horizontal="center" vertical="center"/>
      <protection hidden="1"/>
    </xf>
    <xf numFmtId="179" fontId="10" fillId="4" borderId="4" xfId="0" applyNumberFormat="1" applyFont="1" applyFill="1" applyBorder="1" applyAlignment="1" applyProtection="1">
      <alignment horizontal="left" vertical="center"/>
      <protection hidden="1"/>
    </xf>
    <xf numFmtId="182" fontId="11" fillId="4" borderId="4" xfId="0" applyNumberFormat="1" applyFont="1" applyFill="1" applyBorder="1" applyAlignment="1" applyProtection="1">
      <alignment horizontal="center" vertical="center"/>
      <protection hidden="1"/>
    </xf>
    <xf numFmtId="179" fontId="11" fillId="4" borderId="4" xfId="0" applyNumberFormat="1" applyFont="1" applyFill="1" applyBorder="1" applyAlignment="1" applyProtection="1">
      <alignment vertical="center"/>
      <protection hidden="1"/>
    </xf>
    <xf numFmtId="179" fontId="10" fillId="4" borderId="7" xfId="0" applyNumberFormat="1" applyFont="1" applyFill="1" applyBorder="1" applyAlignment="1" applyProtection="1">
      <alignment vertical="center"/>
      <protection hidden="1"/>
    </xf>
    <xf numFmtId="49" fontId="13" fillId="3"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vertical="center" wrapText="1"/>
      <protection locked="0"/>
    </xf>
    <xf numFmtId="181" fontId="13" fillId="3" borderId="3" xfId="0" applyNumberFormat="1"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182" fontId="13" fillId="3" borderId="3" xfId="0" applyNumberFormat="1"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wrapText="1"/>
      <protection locked="0"/>
    </xf>
    <xf numFmtId="178" fontId="13" fillId="3" borderId="3" xfId="11" applyNumberFormat="1" applyFont="1" applyFill="1" applyBorder="1" applyAlignment="1" applyProtection="1">
      <alignment horizontal="center" vertical="center" shrinkToFit="1"/>
      <protection locked="0"/>
    </xf>
    <xf numFmtId="179" fontId="12" fillId="3" borderId="3" xfId="0" applyNumberFormat="1" applyFont="1" applyFill="1" applyBorder="1" applyAlignment="1" applyProtection="1">
      <alignment horizontal="center" vertical="center" wrapText="1"/>
      <protection locked="0"/>
    </xf>
    <xf numFmtId="181" fontId="14" fillId="3" borderId="3" xfId="0" applyNumberFormat="1"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178" fontId="14" fillId="3" borderId="3" xfId="11" applyNumberFormat="1"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protection locked="0"/>
    </xf>
    <xf numFmtId="179" fontId="11" fillId="0" borderId="5" xfId="0" applyNumberFormat="1" applyFont="1" applyBorder="1" applyAlignment="1" applyProtection="1">
      <alignment horizontal="right" vertical="center"/>
      <protection hidden="1"/>
    </xf>
    <xf numFmtId="0" fontId="10" fillId="2" borderId="5" xfId="0" applyNumberFormat="1" applyFont="1" applyFill="1" applyBorder="1" applyAlignment="1" applyProtection="1">
      <alignment vertical="top" wrapText="1"/>
      <protection locked="0"/>
    </xf>
    <xf numFmtId="0" fontId="19" fillId="0" borderId="0" xfId="0" applyFont="1" applyAlignment="1" applyProtection="1">
      <alignment horizontal="center" vertical="center"/>
      <protection locked="0"/>
    </xf>
    <xf numFmtId="0" fontId="19" fillId="0" borderId="1" xfId="0" applyFont="1" applyBorder="1" applyAlignment="1">
      <alignment horizontal="left" vertical="center" wrapText="1"/>
    </xf>
    <xf numFmtId="180" fontId="20" fillId="0" borderId="1" xfId="0" applyNumberFormat="1" applyFont="1" applyBorder="1" applyAlignment="1">
      <alignment horizontal="center" vertical="center" wrapText="1"/>
    </xf>
    <xf numFmtId="0" fontId="19" fillId="0" borderId="1" xfId="0" applyFont="1" applyBorder="1" applyAlignment="1">
      <alignment vertical="center" wrapText="1"/>
    </xf>
    <xf numFmtId="177" fontId="20" fillId="0" borderId="1" xfId="0" applyNumberFormat="1" applyFont="1" applyBorder="1" applyAlignment="1">
      <alignment horizontal="center" vertical="center" wrapText="1"/>
    </xf>
    <xf numFmtId="178" fontId="20" fillId="0" borderId="1" xfId="0" applyNumberFormat="1" applyFont="1" applyBorder="1" applyAlignment="1">
      <alignment horizontal="right" vertical="center" wrapText="1"/>
    </xf>
    <xf numFmtId="10" fontId="20" fillId="0" borderId="2" xfId="0" applyNumberFormat="1" applyFont="1" applyBorder="1" applyAlignment="1" applyProtection="1">
      <alignment vertical="center"/>
      <protection hidden="1"/>
    </xf>
    <xf numFmtId="0" fontId="19" fillId="2" borderId="2" xfId="0" applyFont="1" applyFill="1" applyBorder="1" applyAlignment="1" applyProtection="1">
      <alignment vertical="top" wrapText="1"/>
      <protection locked="0"/>
    </xf>
    <xf numFmtId="0" fontId="19" fillId="0" borderId="0" xfId="0" applyFont="1" applyProtection="1">
      <protection locked="0"/>
    </xf>
    <xf numFmtId="0" fontId="19" fillId="2" borderId="0" xfId="0" applyFont="1" applyFill="1" applyBorder="1" applyAlignment="1" applyProtection="1">
      <alignment horizontal="center" vertical="center"/>
      <protection locked="0"/>
    </xf>
    <xf numFmtId="0" fontId="19" fillId="0" borderId="5" xfId="0" applyFont="1" applyBorder="1" applyAlignment="1">
      <alignment vertical="center" wrapText="1"/>
    </xf>
    <xf numFmtId="0" fontId="19" fillId="0" borderId="8" xfId="0" applyFont="1" applyBorder="1" applyAlignment="1">
      <alignment vertical="center" wrapText="1" shrinkToFit="1"/>
    </xf>
    <xf numFmtId="0" fontId="19" fillId="0" borderId="8" xfId="0" applyFont="1" applyBorder="1" applyAlignment="1">
      <alignment horizontal="left" vertical="center" wrapText="1"/>
    </xf>
    <xf numFmtId="0" fontId="19" fillId="0" borderId="8" xfId="0" applyFont="1" applyBorder="1" applyAlignment="1">
      <alignment vertical="center" wrapText="1"/>
    </xf>
    <xf numFmtId="178" fontId="20" fillId="0" borderId="8" xfId="0" applyNumberFormat="1" applyFont="1" applyBorder="1" applyAlignment="1">
      <alignment vertical="center" wrapText="1"/>
    </xf>
    <xf numFmtId="0" fontId="19" fillId="2" borderId="0" xfId="0" applyNumberFormat="1" applyFont="1" applyFill="1" applyBorder="1" applyAlignment="1" applyProtection="1">
      <alignment vertical="top" wrapText="1"/>
      <protection locked="0"/>
    </xf>
    <xf numFmtId="0" fontId="19" fillId="0" borderId="0" xfId="0" applyFont="1" applyBorder="1" applyProtection="1">
      <protection locked="0"/>
    </xf>
    <xf numFmtId="0" fontId="19" fillId="2" borderId="0" xfId="0" applyFont="1" applyFill="1" applyAlignment="1" applyProtection="1">
      <alignment horizontal="center" vertical="center"/>
      <protection locked="0"/>
    </xf>
    <xf numFmtId="49" fontId="21" fillId="7" borderId="6" xfId="0" applyNumberFormat="1" applyFont="1" applyFill="1" applyBorder="1" applyAlignment="1" applyProtection="1">
      <alignment horizontal="center" vertical="center"/>
      <protection locked="0"/>
    </xf>
    <xf numFmtId="49" fontId="19" fillId="7" borderId="5" xfId="0" applyNumberFormat="1" applyFont="1" applyFill="1" applyBorder="1" applyAlignment="1" applyProtection="1">
      <alignment vertical="center"/>
      <protection locked="0"/>
    </xf>
    <xf numFmtId="49" fontId="20" fillId="7" borderId="5" xfId="0" applyNumberFormat="1" applyFont="1" applyFill="1" applyBorder="1" applyAlignment="1" applyProtection="1">
      <alignment horizontal="center" vertical="center"/>
      <protection locked="0"/>
    </xf>
    <xf numFmtId="49" fontId="19" fillId="7" borderId="5" xfId="0" applyNumberFormat="1" applyFont="1" applyFill="1" applyBorder="1" applyAlignment="1" applyProtection="1">
      <alignment horizontal="left" vertical="center"/>
      <protection locked="0"/>
    </xf>
    <xf numFmtId="177" fontId="20" fillId="7" borderId="5" xfId="0" applyNumberFormat="1" applyFont="1" applyFill="1" applyBorder="1" applyAlignment="1" applyProtection="1">
      <alignment horizontal="center" vertical="center"/>
      <protection locked="0"/>
    </xf>
    <xf numFmtId="49" fontId="20" fillId="7" borderId="5" xfId="0" applyNumberFormat="1" applyFont="1" applyFill="1" applyBorder="1" applyAlignment="1" applyProtection="1">
      <alignment vertical="center"/>
      <protection locked="0"/>
    </xf>
    <xf numFmtId="49" fontId="19" fillId="7" borderId="10" xfId="0" applyNumberFormat="1" applyFont="1" applyFill="1" applyBorder="1" applyAlignment="1" applyProtection="1">
      <alignment horizontal="center" vertical="center"/>
      <protection locked="0"/>
    </xf>
    <xf numFmtId="0" fontId="19" fillId="0" borderId="5" xfId="0" applyFont="1" applyBorder="1" applyAlignment="1">
      <alignment vertical="center" wrapText="1" shrinkToFit="1"/>
    </xf>
    <xf numFmtId="180" fontId="20" fillId="0" borderId="5" xfId="0" applyNumberFormat="1" applyFont="1" applyBorder="1" applyAlignment="1">
      <alignment horizontal="center" vertical="center" wrapText="1"/>
    </xf>
    <xf numFmtId="0" fontId="19" fillId="0" borderId="5" xfId="0" applyFont="1" applyBorder="1" applyAlignment="1">
      <alignment horizontal="left" vertical="center" wrapText="1"/>
    </xf>
    <xf numFmtId="177" fontId="20" fillId="0" borderId="5" xfId="0" applyNumberFormat="1" applyFont="1" applyBorder="1" applyAlignment="1">
      <alignment horizontal="center" vertical="center" wrapText="1"/>
    </xf>
    <xf numFmtId="178" fontId="20" fillId="0" borderId="5" xfId="0" applyNumberFormat="1" applyFont="1" applyBorder="1" applyAlignment="1">
      <alignment vertical="center" wrapText="1"/>
    </xf>
    <xf numFmtId="179" fontId="20" fillId="0" borderId="4" xfId="0" applyNumberFormat="1" applyFont="1" applyBorder="1" applyAlignment="1" applyProtection="1">
      <alignment horizontal="right" vertical="center"/>
      <protection hidden="1"/>
    </xf>
    <xf numFmtId="0" fontId="19" fillId="2" borderId="4" xfId="0" applyNumberFormat="1" applyFont="1" applyFill="1" applyBorder="1" applyAlignment="1" applyProtection="1">
      <alignment vertical="top" wrapText="1"/>
      <protection locked="0"/>
    </xf>
    <xf numFmtId="49" fontId="21" fillId="7" borderId="9" xfId="0" applyNumberFormat="1" applyFont="1" applyFill="1" applyBorder="1" applyAlignment="1" applyProtection="1">
      <alignment horizontal="center" vertical="center"/>
      <protection locked="0"/>
    </xf>
    <xf numFmtId="0" fontId="19" fillId="0" borderId="0" xfId="0" applyFont="1" applyAlignment="1" applyProtection="1">
      <alignment vertical="center"/>
      <protection locked="0"/>
    </xf>
    <xf numFmtId="0" fontId="19" fillId="2" borderId="1" xfId="0" applyNumberFormat="1" applyFont="1" applyFill="1" applyBorder="1" applyAlignment="1" applyProtection="1">
      <alignment vertical="center" wrapText="1"/>
      <protection locked="0"/>
    </xf>
    <xf numFmtId="182" fontId="20" fillId="2"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left" vertical="center" wrapText="1" shrinkToFit="1"/>
      <protection locked="0"/>
    </xf>
    <xf numFmtId="178" fontId="20" fillId="0" borderId="1" xfId="11" applyNumberFormat="1" applyFont="1" applyFill="1" applyBorder="1" applyAlignment="1">
      <alignment horizontal="right" vertical="center" wrapText="1"/>
    </xf>
    <xf numFmtId="0" fontId="19" fillId="0" borderId="1" xfId="0" applyFont="1" applyBorder="1" applyAlignment="1" applyProtection="1">
      <alignment horizontal="left" vertical="center" wrapText="1" shrinkToFit="1"/>
      <protection locked="0"/>
    </xf>
    <xf numFmtId="0" fontId="19" fillId="0" borderId="3" xfId="0" applyFont="1" applyBorder="1" applyAlignment="1" applyProtection="1">
      <alignment vertical="center"/>
      <protection locked="0"/>
    </xf>
    <xf numFmtId="180" fontId="20" fillId="0" borderId="11" xfId="0" applyNumberFormat="1" applyFont="1" applyBorder="1" applyAlignment="1">
      <alignment horizontal="center" vertical="center" wrapText="1"/>
    </xf>
    <xf numFmtId="182" fontId="20" fillId="0" borderId="8" xfId="0" applyNumberFormat="1" applyFont="1" applyBorder="1" applyAlignment="1">
      <alignment horizontal="center" vertical="center" wrapText="1"/>
    </xf>
    <xf numFmtId="0" fontId="22" fillId="0" borderId="8" xfId="0" applyFont="1" applyBorder="1" applyAlignment="1">
      <alignment vertical="center" wrapText="1"/>
    </xf>
    <xf numFmtId="179" fontId="20" fillId="0" borderId="0" xfId="0" applyNumberFormat="1" applyFont="1" applyBorder="1" applyAlignment="1" applyProtection="1">
      <alignment horizontal="right" vertical="center"/>
      <protection hidden="1"/>
    </xf>
    <xf numFmtId="49" fontId="23" fillId="7" borderId="5" xfId="0" applyNumberFormat="1" applyFont="1" applyFill="1" applyBorder="1" applyAlignment="1" applyProtection="1">
      <alignment vertical="center"/>
      <protection locked="0"/>
    </xf>
    <xf numFmtId="182" fontId="24" fillId="7" borderId="5" xfId="0" applyNumberFormat="1" applyFont="1" applyFill="1" applyBorder="1" applyAlignment="1" applyProtection="1">
      <alignment horizontal="center" vertical="center"/>
      <protection locked="0"/>
    </xf>
    <xf numFmtId="49" fontId="22" fillId="7" borderId="5" xfId="0" applyNumberFormat="1" applyFont="1" applyFill="1" applyBorder="1" applyAlignment="1" applyProtection="1">
      <alignment vertical="center"/>
      <protection locked="0"/>
    </xf>
    <xf numFmtId="49" fontId="24" fillId="7" borderId="5" xfId="0" applyNumberFormat="1" applyFont="1" applyFill="1" applyBorder="1" applyAlignment="1" applyProtection="1">
      <alignment vertical="center"/>
      <protection locked="0"/>
    </xf>
    <xf numFmtId="49" fontId="19" fillId="7" borderId="10" xfId="0" applyNumberFormat="1" applyFont="1" applyFill="1" applyBorder="1" applyAlignment="1" applyProtection="1">
      <alignment vertical="center"/>
      <protection locked="0"/>
    </xf>
    <xf numFmtId="0" fontId="19" fillId="2" borderId="0" xfId="0" applyFont="1" applyFill="1" applyAlignment="1" applyProtection="1">
      <alignment vertical="center"/>
      <protection locked="0"/>
    </xf>
    <xf numFmtId="0" fontId="19" fillId="2" borderId="2" xfId="0" applyFont="1" applyFill="1" applyBorder="1" applyAlignment="1" applyProtection="1">
      <alignment vertical="center" wrapText="1"/>
      <protection locked="0"/>
    </xf>
    <xf numFmtId="57" fontId="20" fillId="0" borderId="1" xfId="0" applyNumberFormat="1" applyFont="1" applyBorder="1" applyAlignment="1">
      <alignment horizontal="center" vertical="center"/>
    </xf>
    <xf numFmtId="0" fontId="19" fillId="0" borderId="3" xfId="0" applyFont="1" applyBorder="1" applyAlignment="1" applyProtection="1">
      <alignment horizontal="left" vertical="center" wrapText="1" shrinkToFit="1"/>
      <protection locked="0"/>
    </xf>
    <xf numFmtId="178" fontId="20" fillId="0" borderId="1" xfId="11" applyNumberFormat="1" applyFont="1" applyFill="1" applyBorder="1" applyAlignment="1">
      <alignment horizontal="right" vertical="center"/>
    </xf>
    <xf numFmtId="178" fontId="20" fillId="0" borderId="2" xfId="0" applyNumberFormat="1" applyFont="1" applyBorder="1" applyAlignment="1" applyProtection="1">
      <alignment vertical="center"/>
      <protection locked="0"/>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2" borderId="1" xfId="0" applyNumberFormat="1" applyFont="1" applyFill="1" applyBorder="1" applyAlignment="1" applyProtection="1">
      <alignment vertical="center" wrapText="1"/>
      <protection locked="0"/>
    </xf>
    <xf numFmtId="178" fontId="20" fillId="0" borderId="1" xfId="0" applyNumberFormat="1" applyFont="1" applyBorder="1" applyAlignment="1">
      <alignment horizontal="right" vertical="center" shrinkToFit="1"/>
    </xf>
    <xf numFmtId="179" fontId="20" fillId="0" borderId="2" xfId="0" applyNumberFormat="1" applyFont="1" applyBorder="1" applyAlignment="1" applyProtection="1">
      <alignment vertical="center"/>
      <protection hidden="1"/>
    </xf>
    <xf numFmtId="0" fontId="19" fillId="0" borderId="1" xfId="0" applyFont="1" applyBorder="1" applyAlignment="1" applyProtection="1">
      <alignment vertical="center"/>
      <protection locked="0"/>
    </xf>
    <xf numFmtId="0" fontId="10" fillId="2" borderId="2" xfId="0" applyFont="1" applyFill="1" applyBorder="1" applyAlignment="1" applyProtection="1">
      <alignment vertical="center" wrapText="1"/>
      <protection locked="0"/>
    </xf>
    <xf numFmtId="177" fontId="11"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10" fillId="2" borderId="3" xfId="0" applyFont="1" applyFill="1" applyBorder="1" applyAlignment="1" applyProtection="1">
      <alignment vertical="center" wrapText="1"/>
      <protection locked="0"/>
    </xf>
    <xf numFmtId="182" fontId="25" fillId="2" borderId="1" xfId="0" applyNumberFormat="1" applyFont="1" applyFill="1" applyBorder="1" applyAlignment="1" applyProtection="1">
      <alignment horizontal="center" vertical="center" wrapText="1"/>
      <protection locked="0"/>
    </xf>
    <xf numFmtId="182" fontId="11" fillId="2" borderId="3" xfId="0" applyNumberFormat="1" applyFont="1" applyFill="1" applyBorder="1" applyAlignment="1" applyProtection="1">
      <alignment horizontal="center" vertical="center" wrapText="1"/>
      <protection locked="0"/>
    </xf>
    <xf numFmtId="0" fontId="12" fillId="0" borderId="3" xfId="0" applyFont="1" applyBorder="1" applyAlignment="1" applyProtection="1">
      <alignment horizontal="left" vertical="center" wrapText="1" shrinkToFit="1"/>
      <protection locked="0"/>
    </xf>
    <xf numFmtId="182" fontId="11" fillId="0" borderId="3" xfId="0" applyNumberFormat="1" applyFont="1" applyBorder="1" applyAlignment="1">
      <alignment horizontal="center" vertical="center" wrapText="1"/>
    </xf>
    <xf numFmtId="0" fontId="12" fillId="2" borderId="3" xfId="0" applyFont="1" applyFill="1" applyBorder="1" applyAlignment="1" applyProtection="1">
      <alignment horizontal="left" vertical="center" wrapText="1" shrinkToFit="1"/>
      <protection locked="0"/>
    </xf>
  </cellXfs>
  <cellStyles count="12">
    <cellStyle name="パーセント 2" xfId="1" xr:uid="{00000000-0005-0000-0000-000000000000}"/>
    <cellStyle name="桁区切り" xfId="11" builtinId="6"/>
    <cellStyle name="桁区切り 2" xfId="2" xr:uid="{00000000-0005-0000-0000-000002000000}"/>
    <cellStyle name="桁区切り 3" xfId="3" xr:uid="{00000000-0005-0000-0000-000003000000}"/>
    <cellStyle name="桁区切り 4" xfId="4" xr:uid="{00000000-0005-0000-0000-000004000000}"/>
    <cellStyle name="標準" xfId="0" builtinId="0"/>
    <cellStyle name="標準 2" xfId="5" xr:uid="{00000000-0005-0000-0000-000006000000}"/>
    <cellStyle name="標準 2 2" xfId="6" xr:uid="{00000000-0005-0000-0000-000007000000}"/>
    <cellStyle name="標準 3" xfId="7" xr:uid="{00000000-0005-0000-0000-000008000000}"/>
    <cellStyle name="標準 3 2" xfId="8" xr:uid="{00000000-0005-0000-0000-000009000000}"/>
    <cellStyle name="標準 3 3" xfId="9" xr:uid="{00000000-0005-0000-0000-00000A000000}"/>
    <cellStyle name="標準 4" xfId="10" xr:uid="{00000000-0005-0000-0000-00000B000000}"/>
  </cellStyles>
  <dxfs count="10">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s>
  <tableStyles count="0" defaultTableStyle="TableStyleMedium9" defaultPivotStyle="PivotStyleLight16"/>
  <colors>
    <mruColors>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124.186\&#22865;&#32004;&#29677;\&#22865;&#32004;&#20849;&#26377;\&#9734;&#35519;&#26619;&#12539;&#20316;&#26989;\&#20844;&#34920;&#38306;&#20418;\&#12304;&#27598;&#26376;&#12305;&#22865;&#32004;&#12395;&#20418;&#12427;&#24773;&#22577;&#12398;&#20844;&#34920;\&#65298;&#65302;&#24180;&#24230;\&#20844;&#34920;&#29992;&#27096;&#24335;\&#33853;&#26413;&#24773;&#22577;&#65288;&#33322;&#3135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sheetData sheetId="1"/>
      <sheetData sheetId="2"/>
      <sheetData sheetId="3"/>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7"/>
  <sheetViews>
    <sheetView showGridLines="0" tabSelected="1" view="pageBreakPreview" zoomScale="85" zoomScaleNormal="85" zoomScaleSheetLayoutView="85" workbookViewId="0">
      <pane ySplit="1" topLeftCell="A2" activePane="bottomLeft" state="frozen"/>
      <selection pane="bottomLeft" activeCell="C7" sqref="C7"/>
    </sheetView>
  </sheetViews>
  <sheetFormatPr defaultColWidth="9" defaultRowHeight="14.25" x14ac:dyDescent="0.25"/>
  <cols>
    <col min="1" max="1" width="2.625" style="8" customWidth="1"/>
    <col min="2" max="2" width="40.625" style="4" customWidth="1"/>
    <col min="3" max="3" width="35.625" style="4" customWidth="1"/>
    <col min="4" max="4" width="16.125" style="12" customWidth="1"/>
    <col min="5" max="5" width="35.625" style="10" customWidth="1"/>
    <col min="6" max="6" width="16.625" style="11" customWidth="1"/>
    <col min="7" max="7" width="33.625" style="35" customWidth="1"/>
    <col min="8" max="9" width="18.625" style="5" customWidth="1"/>
    <col min="10" max="10" width="14.875" style="6" customWidth="1"/>
    <col min="11" max="11" width="15.625" style="9" customWidth="1"/>
    <col min="12" max="16384" width="9" style="3"/>
  </cols>
  <sheetData>
    <row r="1" spans="1:11" ht="45" customHeight="1" x14ac:dyDescent="0.25">
      <c r="A1" s="7"/>
      <c r="B1" s="45" t="s">
        <v>0</v>
      </c>
      <c r="C1" s="46" t="s">
        <v>7</v>
      </c>
      <c r="D1" s="47" t="s">
        <v>35</v>
      </c>
      <c r="E1" s="48" t="s">
        <v>5</v>
      </c>
      <c r="F1" s="49" t="s">
        <v>36</v>
      </c>
      <c r="G1" s="50" t="s">
        <v>32</v>
      </c>
      <c r="H1" s="51" t="s">
        <v>37</v>
      </c>
      <c r="I1" s="51" t="s">
        <v>38</v>
      </c>
      <c r="J1" s="52" t="s">
        <v>33</v>
      </c>
      <c r="K1" s="48" t="s">
        <v>6</v>
      </c>
    </row>
    <row r="2" spans="1:11" ht="19.5" customHeight="1" x14ac:dyDescent="0.25">
      <c r="B2" s="43" t="s">
        <v>21</v>
      </c>
      <c r="C2" s="38"/>
      <c r="D2" s="39"/>
      <c r="E2" s="40"/>
      <c r="F2" s="41"/>
      <c r="G2" s="38"/>
      <c r="H2" s="42"/>
      <c r="I2" s="42"/>
      <c r="J2" s="42"/>
      <c r="K2" s="44"/>
    </row>
    <row r="3" spans="1:11" s="92" customFormat="1" ht="80.099999999999994" customHeight="1" x14ac:dyDescent="0.25">
      <c r="A3" s="84"/>
      <c r="B3" s="85" t="s">
        <v>58</v>
      </c>
      <c r="C3" s="145" t="s">
        <v>274</v>
      </c>
      <c r="D3" s="86">
        <v>45383</v>
      </c>
      <c r="E3" s="87" t="s">
        <v>132</v>
      </c>
      <c r="F3" s="88">
        <v>5010001019439</v>
      </c>
      <c r="G3" s="87" t="s">
        <v>49</v>
      </c>
      <c r="H3" s="89">
        <v>1828612</v>
      </c>
      <c r="I3" s="89">
        <v>1584330</v>
      </c>
      <c r="J3" s="90">
        <f t="shared" ref="J3:J55" si="0">IF(D3="","",I3/H3)</f>
        <v>0.86641124525049595</v>
      </c>
      <c r="K3" s="91"/>
    </row>
    <row r="4" spans="1:11" s="92" customFormat="1" ht="80.099999999999994" customHeight="1" x14ac:dyDescent="0.25">
      <c r="A4" s="84"/>
      <c r="B4" s="85" t="s">
        <v>59</v>
      </c>
      <c r="C4" s="145" t="s">
        <v>274</v>
      </c>
      <c r="D4" s="86">
        <v>45383</v>
      </c>
      <c r="E4" s="87" t="s">
        <v>133</v>
      </c>
      <c r="F4" s="88">
        <v>9011101025819</v>
      </c>
      <c r="G4" s="87" t="s">
        <v>49</v>
      </c>
      <c r="H4" s="89">
        <v>4557465</v>
      </c>
      <c r="I4" s="89">
        <v>3223369</v>
      </c>
      <c r="J4" s="90">
        <f t="shared" si="0"/>
        <v>0.70727235425834323</v>
      </c>
      <c r="K4" s="91"/>
    </row>
    <row r="5" spans="1:11" s="92" customFormat="1" ht="80.099999999999994" customHeight="1" x14ac:dyDescent="0.25">
      <c r="A5" s="84"/>
      <c r="B5" s="85" t="s">
        <v>60</v>
      </c>
      <c r="C5" s="145" t="s">
        <v>274</v>
      </c>
      <c r="D5" s="86">
        <v>45383</v>
      </c>
      <c r="E5" s="87" t="s">
        <v>128</v>
      </c>
      <c r="F5" s="88">
        <v>6010601062093</v>
      </c>
      <c r="G5" s="87" t="s">
        <v>49</v>
      </c>
      <c r="H5" s="89">
        <v>2915550</v>
      </c>
      <c r="I5" s="89">
        <v>2750000</v>
      </c>
      <c r="J5" s="90">
        <f t="shared" si="0"/>
        <v>0.94321826070552728</v>
      </c>
      <c r="K5" s="91"/>
    </row>
    <row r="6" spans="1:11" s="92" customFormat="1" ht="80.099999999999994" customHeight="1" x14ac:dyDescent="0.25">
      <c r="A6" s="84"/>
      <c r="B6" s="85" t="s">
        <v>61</v>
      </c>
      <c r="C6" s="145" t="s">
        <v>274</v>
      </c>
      <c r="D6" s="86">
        <v>45383</v>
      </c>
      <c r="E6" s="87" t="s">
        <v>134</v>
      </c>
      <c r="F6" s="88">
        <v>3010401016070</v>
      </c>
      <c r="G6" s="87" t="s">
        <v>49</v>
      </c>
      <c r="H6" s="89">
        <v>1039500</v>
      </c>
      <c r="I6" s="89">
        <v>1039500</v>
      </c>
      <c r="J6" s="90">
        <f t="shared" si="0"/>
        <v>1</v>
      </c>
      <c r="K6" s="91"/>
    </row>
    <row r="7" spans="1:11" s="92" customFormat="1" ht="80.099999999999994" customHeight="1" x14ac:dyDescent="0.25">
      <c r="A7" s="84"/>
      <c r="B7" s="85" t="s">
        <v>62</v>
      </c>
      <c r="C7" s="145" t="s">
        <v>274</v>
      </c>
      <c r="D7" s="86">
        <v>45383</v>
      </c>
      <c r="E7" s="118" t="s">
        <v>57</v>
      </c>
      <c r="F7" s="119">
        <v>7010401022916</v>
      </c>
      <c r="G7" s="87" t="s">
        <v>49</v>
      </c>
      <c r="H7" s="89">
        <v>5084631</v>
      </c>
      <c r="I7" s="89">
        <v>4840000</v>
      </c>
      <c r="J7" s="90">
        <f t="shared" si="0"/>
        <v>0.95188815078222977</v>
      </c>
      <c r="K7" s="91"/>
    </row>
    <row r="8" spans="1:11" s="92" customFormat="1" ht="80.099999999999994" customHeight="1" x14ac:dyDescent="0.25">
      <c r="A8" s="84"/>
      <c r="B8" s="85" t="s">
        <v>63</v>
      </c>
      <c r="C8" s="145" t="s">
        <v>274</v>
      </c>
      <c r="D8" s="86">
        <v>45383</v>
      </c>
      <c r="E8" s="118" t="s">
        <v>57</v>
      </c>
      <c r="F8" s="119">
        <v>7010401022916</v>
      </c>
      <c r="G8" s="87" t="s">
        <v>49</v>
      </c>
      <c r="H8" s="89">
        <v>4553641</v>
      </c>
      <c r="I8" s="89">
        <v>4490750</v>
      </c>
      <c r="J8" s="90">
        <f t="shared" si="0"/>
        <v>0.98618885414989899</v>
      </c>
      <c r="K8" s="91"/>
    </row>
    <row r="9" spans="1:11" s="92" customFormat="1" ht="80.099999999999994" customHeight="1" x14ac:dyDescent="0.25">
      <c r="A9" s="84"/>
      <c r="B9" s="85" t="s">
        <v>64</v>
      </c>
      <c r="C9" s="145" t="s">
        <v>274</v>
      </c>
      <c r="D9" s="86">
        <v>45383</v>
      </c>
      <c r="E9" s="118" t="s">
        <v>57</v>
      </c>
      <c r="F9" s="119">
        <v>7010401022916</v>
      </c>
      <c r="G9" s="87" t="s">
        <v>49</v>
      </c>
      <c r="H9" s="89">
        <v>2991896</v>
      </c>
      <c r="I9" s="89">
        <v>2942500</v>
      </c>
      <c r="J9" s="90">
        <f t="shared" si="0"/>
        <v>0.98349006783658255</v>
      </c>
      <c r="K9" s="91"/>
    </row>
    <row r="10" spans="1:11" s="92" customFormat="1" ht="80.099999999999994" customHeight="1" x14ac:dyDescent="0.25">
      <c r="A10" s="84"/>
      <c r="B10" s="85" t="s">
        <v>65</v>
      </c>
      <c r="C10" s="145" t="s">
        <v>274</v>
      </c>
      <c r="D10" s="86">
        <v>45383</v>
      </c>
      <c r="E10" s="87" t="s">
        <v>135</v>
      </c>
      <c r="F10" s="88">
        <v>5010401011573</v>
      </c>
      <c r="G10" s="87" t="s">
        <v>49</v>
      </c>
      <c r="H10" s="89">
        <v>4627975</v>
      </c>
      <c r="I10" s="89">
        <v>4284170</v>
      </c>
      <c r="J10" s="90">
        <f t="shared" si="0"/>
        <v>0.92571156931487308</v>
      </c>
      <c r="K10" s="91"/>
    </row>
    <row r="11" spans="1:11" s="92" customFormat="1" ht="80.099999999999994" customHeight="1" x14ac:dyDescent="0.25">
      <c r="A11" s="84"/>
      <c r="B11" s="85" t="s">
        <v>66</v>
      </c>
      <c r="C11" s="145" t="s">
        <v>274</v>
      </c>
      <c r="D11" s="86">
        <v>45383</v>
      </c>
      <c r="E11" s="87" t="s">
        <v>136</v>
      </c>
      <c r="F11" s="88">
        <v>3010701015680</v>
      </c>
      <c r="G11" s="87" t="s">
        <v>49</v>
      </c>
      <c r="H11" s="89">
        <v>2266000</v>
      </c>
      <c r="I11" s="89">
        <v>2266000</v>
      </c>
      <c r="J11" s="90">
        <f t="shared" si="0"/>
        <v>1</v>
      </c>
      <c r="K11" s="91"/>
    </row>
    <row r="12" spans="1:11" s="92" customFormat="1" ht="80.099999999999994" customHeight="1" x14ac:dyDescent="0.25">
      <c r="A12" s="84"/>
      <c r="B12" s="85" t="s">
        <v>67</v>
      </c>
      <c r="C12" s="145" t="s">
        <v>274</v>
      </c>
      <c r="D12" s="86">
        <v>45383</v>
      </c>
      <c r="E12" s="118" t="s">
        <v>57</v>
      </c>
      <c r="F12" s="119">
        <v>7010401022916</v>
      </c>
      <c r="G12" s="87" t="s">
        <v>49</v>
      </c>
      <c r="H12" s="89">
        <v>5015522</v>
      </c>
      <c r="I12" s="89">
        <v>4950000</v>
      </c>
      <c r="J12" s="90">
        <f t="shared" si="0"/>
        <v>0.98693615539917878</v>
      </c>
      <c r="K12" s="91"/>
    </row>
    <row r="13" spans="1:11" s="92" customFormat="1" ht="80.099999999999994" customHeight="1" x14ac:dyDescent="0.25">
      <c r="A13" s="84"/>
      <c r="B13" s="85" t="s">
        <v>68</v>
      </c>
      <c r="C13" s="145" t="s">
        <v>274</v>
      </c>
      <c r="D13" s="86">
        <v>45383</v>
      </c>
      <c r="E13" s="87" t="s">
        <v>137</v>
      </c>
      <c r="F13" s="88">
        <v>3010601039466</v>
      </c>
      <c r="G13" s="87" t="s">
        <v>49</v>
      </c>
      <c r="H13" s="89">
        <v>11650166</v>
      </c>
      <c r="I13" s="89">
        <v>4180000</v>
      </c>
      <c r="J13" s="90">
        <f t="shared" si="0"/>
        <v>0.35879317084408924</v>
      </c>
      <c r="K13" s="91"/>
    </row>
    <row r="14" spans="1:11" s="92" customFormat="1" ht="80.099999999999994" customHeight="1" x14ac:dyDescent="0.25">
      <c r="A14" s="84"/>
      <c r="B14" s="85" t="s">
        <v>69</v>
      </c>
      <c r="C14" s="145" t="s">
        <v>274</v>
      </c>
      <c r="D14" s="86">
        <v>45383</v>
      </c>
      <c r="E14" s="118" t="s">
        <v>57</v>
      </c>
      <c r="F14" s="119">
        <v>7010401022916</v>
      </c>
      <c r="G14" s="87" t="s">
        <v>49</v>
      </c>
      <c r="H14" s="89">
        <v>1378505</v>
      </c>
      <c r="I14" s="89">
        <v>1301520</v>
      </c>
      <c r="J14" s="90">
        <f t="shared" si="0"/>
        <v>0.94415326748905515</v>
      </c>
      <c r="K14" s="91"/>
    </row>
    <row r="15" spans="1:11" s="92" customFormat="1" ht="80.099999999999994" customHeight="1" x14ac:dyDescent="0.25">
      <c r="A15" s="84"/>
      <c r="B15" s="85" t="s">
        <v>70</v>
      </c>
      <c r="C15" s="145" t="s">
        <v>274</v>
      </c>
      <c r="D15" s="86">
        <v>45383</v>
      </c>
      <c r="E15" s="87" t="s">
        <v>138</v>
      </c>
      <c r="F15" s="88">
        <v>9011101059288</v>
      </c>
      <c r="G15" s="87" t="s">
        <v>49</v>
      </c>
      <c r="H15" s="89">
        <v>5178937</v>
      </c>
      <c r="I15" s="89">
        <v>3853129</v>
      </c>
      <c r="J15" s="90">
        <f t="shared" si="0"/>
        <v>0.74399997528450335</v>
      </c>
      <c r="K15" s="91"/>
    </row>
    <row r="16" spans="1:11" s="92" customFormat="1" ht="80.099999999999994" customHeight="1" x14ac:dyDescent="0.25">
      <c r="A16" s="84"/>
      <c r="B16" s="85" t="s">
        <v>71</v>
      </c>
      <c r="C16" s="145" t="s">
        <v>274</v>
      </c>
      <c r="D16" s="86">
        <v>45383</v>
      </c>
      <c r="E16" s="87" t="s">
        <v>127</v>
      </c>
      <c r="F16" s="88">
        <v>7010001064648</v>
      </c>
      <c r="G16" s="87" t="s">
        <v>49</v>
      </c>
      <c r="H16" s="89">
        <v>5060880</v>
      </c>
      <c r="I16" s="89">
        <v>4950000</v>
      </c>
      <c r="J16" s="90">
        <f t="shared" si="0"/>
        <v>0.97809076682316121</v>
      </c>
      <c r="K16" s="91"/>
    </row>
    <row r="17" spans="1:11" s="92" customFormat="1" ht="80.099999999999994" customHeight="1" x14ac:dyDescent="0.25">
      <c r="A17" s="84"/>
      <c r="B17" s="85" t="s">
        <v>72</v>
      </c>
      <c r="C17" s="145" t="s">
        <v>274</v>
      </c>
      <c r="D17" s="86">
        <v>45383</v>
      </c>
      <c r="E17" s="87" t="s">
        <v>139</v>
      </c>
      <c r="F17" s="88">
        <v>8013401001509</v>
      </c>
      <c r="G17" s="87" t="s">
        <v>49</v>
      </c>
      <c r="H17" s="89">
        <v>5357000</v>
      </c>
      <c r="I17" s="89">
        <v>4994000</v>
      </c>
      <c r="J17" s="90">
        <f t="shared" si="0"/>
        <v>0.93223819301848054</v>
      </c>
      <c r="K17" s="91"/>
    </row>
    <row r="18" spans="1:11" s="92" customFormat="1" ht="80.099999999999994" customHeight="1" x14ac:dyDescent="0.25">
      <c r="A18" s="84"/>
      <c r="B18" s="85" t="s">
        <v>73</v>
      </c>
      <c r="C18" s="145" t="s">
        <v>274</v>
      </c>
      <c r="D18" s="86">
        <v>45383</v>
      </c>
      <c r="E18" s="87" t="s">
        <v>127</v>
      </c>
      <c r="F18" s="88">
        <v>7010001064648</v>
      </c>
      <c r="G18" s="87" t="s">
        <v>49</v>
      </c>
      <c r="H18" s="89">
        <v>4958811</v>
      </c>
      <c r="I18" s="89">
        <v>4950000</v>
      </c>
      <c r="J18" s="90">
        <f t="shared" si="0"/>
        <v>0.9982231627702689</v>
      </c>
      <c r="K18" s="91"/>
    </row>
    <row r="19" spans="1:11" s="92" customFormat="1" ht="80.099999999999994" customHeight="1" x14ac:dyDescent="0.25">
      <c r="A19" s="84"/>
      <c r="B19" s="85" t="s">
        <v>74</v>
      </c>
      <c r="C19" s="145" t="s">
        <v>274</v>
      </c>
      <c r="D19" s="86">
        <v>45383</v>
      </c>
      <c r="E19" s="87" t="s">
        <v>140</v>
      </c>
      <c r="F19" s="88">
        <v>2010005024735</v>
      </c>
      <c r="G19" s="87" t="s">
        <v>49</v>
      </c>
      <c r="H19" s="89">
        <v>17292000</v>
      </c>
      <c r="I19" s="89">
        <v>14986400</v>
      </c>
      <c r="J19" s="90">
        <f t="shared" si="0"/>
        <v>0.8666666666666667</v>
      </c>
      <c r="K19" s="91"/>
    </row>
    <row r="20" spans="1:11" s="92" customFormat="1" ht="80.099999999999994" customHeight="1" x14ac:dyDescent="0.25">
      <c r="A20" s="84"/>
      <c r="B20" s="85" t="s">
        <v>48</v>
      </c>
      <c r="C20" s="145" t="s">
        <v>274</v>
      </c>
      <c r="D20" s="86">
        <v>45383</v>
      </c>
      <c r="E20" s="87" t="s">
        <v>50</v>
      </c>
      <c r="F20" s="88">
        <v>3180001073041</v>
      </c>
      <c r="G20" s="87" t="s">
        <v>49</v>
      </c>
      <c r="H20" s="89">
        <v>14643200</v>
      </c>
      <c r="I20" s="89">
        <v>14485900</v>
      </c>
      <c r="J20" s="90">
        <f t="shared" si="0"/>
        <v>0.9892578125</v>
      </c>
      <c r="K20" s="91"/>
    </row>
    <row r="21" spans="1:11" s="92" customFormat="1" ht="80.099999999999994" customHeight="1" x14ac:dyDescent="0.25">
      <c r="A21" s="84"/>
      <c r="B21" s="85" t="s">
        <v>75</v>
      </c>
      <c r="C21" s="145" t="s">
        <v>274</v>
      </c>
      <c r="D21" s="86">
        <v>45383</v>
      </c>
      <c r="E21" s="87" t="s">
        <v>141</v>
      </c>
      <c r="F21" s="88">
        <v>2020001048423</v>
      </c>
      <c r="G21" s="87" t="s">
        <v>49</v>
      </c>
      <c r="H21" s="89">
        <v>6163080</v>
      </c>
      <c r="I21" s="89">
        <v>5940000</v>
      </c>
      <c r="J21" s="90">
        <f t="shared" si="0"/>
        <v>0.9638038123795245</v>
      </c>
      <c r="K21" s="91"/>
    </row>
    <row r="22" spans="1:11" s="92" customFormat="1" ht="80.099999999999994" customHeight="1" x14ac:dyDescent="0.25">
      <c r="A22" s="84"/>
      <c r="B22" s="85" t="s">
        <v>76</v>
      </c>
      <c r="C22" s="145" t="s">
        <v>274</v>
      </c>
      <c r="D22" s="86">
        <v>45383</v>
      </c>
      <c r="E22" s="87" t="s">
        <v>142</v>
      </c>
      <c r="F22" s="88">
        <v>4011101006162</v>
      </c>
      <c r="G22" s="87" t="s">
        <v>49</v>
      </c>
      <c r="H22" s="89">
        <v>161058999</v>
      </c>
      <c r="I22" s="89">
        <v>38476472</v>
      </c>
      <c r="J22" s="90">
        <f t="shared" si="0"/>
        <v>0.23889675360518042</v>
      </c>
      <c r="K22" s="91"/>
    </row>
    <row r="23" spans="1:11" s="92" customFormat="1" ht="80.099999999999994" customHeight="1" x14ac:dyDescent="0.25">
      <c r="A23" s="84"/>
      <c r="B23" s="85" t="s">
        <v>77</v>
      </c>
      <c r="C23" s="145" t="s">
        <v>274</v>
      </c>
      <c r="D23" s="86">
        <v>45383</v>
      </c>
      <c r="E23" s="87" t="s">
        <v>143</v>
      </c>
      <c r="F23" s="88">
        <v>1010401002808</v>
      </c>
      <c r="G23" s="87" t="s">
        <v>49</v>
      </c>
      <c r="H23" s="89">
        <v>9300304</v>
      </c>
      <c r="I23" s="89">
        <v>9284000</v>
      </c>
      <c r="J23" s="90">
        <f t="shared" si="0"/>
        <v>0.99824693902478889</v>
      </c>
      <c r="K23" s="91"/>
    </row>
    <row r="24" spans="1:11" s="92" customFormat="1" ht="80.099999999999994" customHeight="1" x14ac:dyDescent="0.25">
      <c r="A24" s="84"/>
      <c r="B24" s="85" t="s">
        <v>78</v>
      </c>
      <c r="C24" s="145" t="s">
        <v>274</v>
      </c>
      <c r="D24" s="86">
        <v>45383</v>
      </c>
      <c r="E24" s="87" t="s">
        <v>133</v>
      </c>
      <c r="F24" s="88">
        <v>9011101025819</v>
      </c>
      <c r="G24" s="87" t="s">
        <v>49</v>
      </c>
      <c r="H24" s="89">
        <v>11787930</v>
      </c>
      <c r="I24" s="89">
        <v>8128058</v>
      </c>
      <c r="J24" s="90">
        <f t="shared" si="0"/>
        <v>0.68952377559079503</v>
      </c>
      <c r="K24" s="91"/>
    </row>
    <row r="25" spans="1:11" s="92" customFormat="1" ht="80.099999999999994" customHeight="1" x14ac:dyDescent="0.25">
      <c r="A25" s="84"/>
      <c r="B25" s="85" t="s">
        <v>79</v>
      </c>
      <c r="C25" s="145" t="s">
        <v>274</v>
      </c>
      <c r="D25" s="86">
        <v>45383</v>
      </c>
      <c r="E25" s="87" t="s">
        <v>144</v>
      </c>
      <c r="F25" s="88">
        <v>3010701025696</v>
      </c>
      <c r="G25" s="87" t="s">
        <v>49</v>
      </c>
      <c r="H25" s="89">
        <v>12074682</v>
      </c>
      <c r="I25" s="89">
        <v>9658028</v>
      </c>
      <c r="J25" s="90">
        <f t="shared" si="0"/>
        <v>0.79985775194742192</v>
      </c>
      <c r="K25" s="91"/>
    </row>
    <row r="26" spans="1:11" s="92" customFormat="1" ht="80.099999999999994" customHeight="1" x14ac:dyDescent="0.25">
      <c r="A26" s="84"/>
      <c r="B26" s="85" t="s">
        <v>80</v>
      </c>
      <c r="C26" s="145" t="s">
        <v>274</v>
      </c>
      <c r="D26" s="86">
        <v>45383</v>
      </c>
      <c r="E26" s="87" t="s">
        <v>145</v>
      </c>
      <c r="F26" s="88">
        <v>3010001040339</v>
      </c>
      <c r="G26" s="87" t="s">
        <v>49</v>
      </c>
      <c r="H26" s="89">
        <v>9360054</v>
      </c>
      <c r="I26" s="89">
        <v>9350000</v>
      </c>
      <c r="J26" s="90">
        <f t="shared" si="0"/>
        <v>0.9989258608978111</v>
      </c>
      <c r="K26" s="91"/>
    </row>
    <row r="27" spans="1:11" s="92" customFormat="1" ht="80.099999999999994" customHeight="1" x14ac:dyDescent="0.25">
      <c r="A27" s="84"/>
      <c r="B27" s="85" t="s">
        <v>81</v>
      </c>
      <c r="C27" s="145" t="s">
        <v>274</v>
      </c>
      <c r="D27" s="86">
        <v>45383</v>
      </c>
      <c r="E27" s="87" t="s">
        <v>146</v>
      </c>
      <c r="F27" s="88">
        <v>2020001043507</v>
      </c>
      <c r="G27" s="87" t="s">
        <v>49</v>
      </c>
      <c r="H27" s="89">
        <v>56515033</v>
      </c>
      <c r="I27" s="89">
        <v>55000000</v>
      </c>
      <c r="J27" s="90">
        <f t="shared" si="0"/>
        <v>0.97319238935948249</v>
      </c>
      <c r="K27" s="91"/>
    </row>
    <row r="28" spans="1:11" s="92" customFormat="1" ht="80.099999999999994" customHeight="1" x14ac:dyDescent="0.25">
      <c r="A28" s="84"/>
      <c r="B28" s="85" t="s">
        <v>82</v>
      </c>
      <c r="C28" s="145" t="s">
        <v>274</v>
      </c>
      <c r="D28" s="86">
        <v>45383</v>
      </c>
      <c r="E28" s="87" t="s">
        <v>147</v>
      </c>
      <c r="F28" s="88">
        <v>2010001033161</v>
      </c>
      <c r="G28" s="87" t="s">
        <v>49</v>
      </c>
      <c r="H28" s="89">
        <v>14230464</v>
      </c>
      <c r="I28" s="89">
        <v>13527022</v>
      </c>
      <c r="J28" s="90">
        <f t="shared" si="0"/>
        <v>0.95056788028837291</v>
      </c>
      <c r="K28" s="91"/>
    </row>
    <row r="29" spans="1:11" s="92" customFormat="1" ht="80.099999999999994" customHeight="1" x14ac:dyDescent="0.25">
      <c r="A29" s="84"/>
      <c r="B29" s="85" t="s">
        <v>83</v>
      </c>
      <c r="C29" s="145" t="s">
        <v>274</v>
      </c>
      <c r="D29" s="86">
        <v>45383</v>
      </c>
      <c r="E29" s="87" t="s">
        <v>148</v>
      </c>
      <c r="F29" s="88">
        <v>1010001110829</v>
      </c>
      <c r="G29" s="87" t="s">
        <v>49</v>
      </c>
      <c r="H29" s="89">
        <v>112562175</v>
      </c>
      <c r="I29" s="89">
        <v>107800000</v>
      </c>
      <c r="J29" s="90">
        <f t="shared" si="0"/>
        <v>0.95769293725889715</v>
      </c>
      <c r="K29" s="91"/>
    </row>
    <row r="30" spans="1:11" s="92" customFormat="1" ht="80.099999999999994" customHeight="1" x14ac:dyDescent="0.25">
      <c r="A30" s="84"/>
      <c r="B30" s="85" t="s">
        <v>84</v>
      </c>
      <c r="C30" s="145" t="s">
        <v>274</v>
      </c>
      <c r="D30" s="86">
        <v>45383</v>
      </c>
      <c r="E30" s="87" t="s">
        <v>149</v>
      </c>
      <c r="F30" s="88">
        <v>9011101054264</v>
      </c>
      <c r="G30" s="87" t="s">
        <v>49</v>
      </c>
      <c r="H30" s="89">
        <v>55482900</v>
      </c>
      <c r="I30" s="89">
        <v>41940800</v>
      </c>
      <c r="J30" s="90">
        <f t="shared" si="0"/>
        <v>0.75592299609429214</v>
      </c>
      <c r="K30" s="91"/>
    </row>
    <row r="31" spans="1:11" s="92" customFormat="1" ht="80.099999999999994" customHeight="1" x14ac:dyDescent="0.25">
      <c r="A31" s="84"/>
      <c r="B31" s="85" t="s">
        <v>85</v>
      </c>
      <c r="C31" s="145" t="s">
        <v>274</v>
      </c>
      <c r="D31" s="86">
        <v>45383</v>
      </c>
      <c r="E31" s="87" t="s">
        <v>150</v>
      </c>
      <c r="F31" s="88">
        <v>6010005012249</v>
      </c>
      <c r="G31" s="87" t="s">
        <v>49</v>
      </c>
      <c r="H31" s="89">
        <v>82831180</v>
      </c>
      <c r="I31" s="89">
        <v>79200000</v>
      </c>
      <c r="J31" s="90">
        <f t="shared" si="0"/>
        <v>0.95616167728142953</v>
      </c>
      <c r="K31" s="91"/>
    </row>
    <row r="32" spans="1:11" s="92" customFormat="1" ht="80.099999999999994" customHeight="1" x14ac:dyDescent="0.25">
      <c r="A32" s="84"/>
      <c r="B32" s="85" t="s">
        <v>86</v>
      </c>
      <c r="C32" s="145" t="s">
        <v>274</v>
      </c>
      <c r="D32" s="86">
        <v>45383</v>
      </c>
      <c r="E32" s="87" t="s">
        <v>151</v>
      </c>
      <c r="F32" s="88">
        <v>7010401053829</v>
      </c>
      <c r="G32" s="87" t="s">
        <v>49</v>
      </c>
      <c r="H32" s="89">
        <v>19490809</v>
      </c>
      <c r="I32" s="89">
        <v>19250000</v>
      </c>
      <c r="J32" s="90">
        <f t="shared" si="0"/>
        <v>0.9876449971881619</v>
      </c>
      <c r="K32" s="91"/>
    </row>
    <row r="33" spans="1:11" s="92" customFormat="1" ht="80.099999999999994" customHeight="1" x14ac:dyDescent="0.25">
      <c r="A33" s="84"/>
      <c r="B33" s="85" t="s">
        <v>87</v>
      </c>
      <c r="C33" s="145" t="s">
        <v>274</v>
      </c>
      <c r="D33" s="86">
        <v>45383</v>
      </c>
      <c r="E33" s="87" t="s">
        <v>131</v>
      </c>
      <c r="F33" s="88">
        <v>4010001008772</v>
      </c>
      <c r="G33" s="87" t="s">
        <v>49</v>
      </c>
      <c r="H33" s="89">
        <v>62684682</v>
      </c>
      <c r="I33" s="89">
        <v>59840000</v>
      </c>
      <c r="J33" s="90">
        <f t="shared" si="0"/>
        <v>0.95461918431683201</v>
      </c>
      <c r="K33" s="91"/>
    </row>
    <row r="34" spans="1:11" s="92" customFormat="1" ht="80.099999999999994" customHeight="1" x14ac:dyDescent="0.25">
      <c r="A34" s="84"/>
      <c r="B34" s="85" t="s">
        <v>88</v>
      </c>
      <c r="C34" s="145" t="s">
        <v>274</v>
      </c>
      <c r="D34" s="86">
        <v>45383</v>
      </c>
      <c r="E34" s="87" t="s">
        <v>152</v>
      </c>
      <c r="F34" s="88">
        <v>4430001036319</v>
      </c>
      <c r="G34" s="87" t="s">
        <v>49</v>
      </c>
      <c r="H34" s="89">
        <v>12234406</v>
      </c>
      <c r="I34" s="89">
        <v>9040911</v>
      </c>
      <c r="J34" s="90">
        <f t="shared" si="0"/>
        <v>0.73897425015975438</v>
      </c>
      <c r="K34" s="91"/>
    </row>
    <row r="35" spans="1:11" s="92" customFormat="1" ht="80.099999999999994" customHeight="1" x14ac:dyDescent="0.25">
      <c r="A35" s="84"/>
      <c r="B35" s="85" t="s">
        <v>89</v>
      </c>
      <c r="C35" s="145" t="s">
        <v>274</v>
      </c>
      <c r="D35" s="86">
        <v>45383</v>
      </c>
      <c r="E35" s="87" t="s">
        <v>153</v>
      </c>
      <c r="F35" s="88">
        <v>3220001000949</v>
      </c>
      <c r="G35" s="87" t="s">
        <v>8</v>
      </c>
      <c r="H35" s="89">
        <v>178907987</v>
      </c>
      <c r="I35" s="89">
        <v>178239600</v>
      </c>
      <c r="J35" s="90">
        <f t="shared" si="0"/>
        <v>0.99626407400134687</v>
      </c>
      <c r="K35" s="91"/>
    </row>
    <row r="36" spans="1:11" s="92" customFormat="1" ht="80.099999999999994" customHeight="1" x14ac:dyDescent="0.25">
      <c r="A36" s="84"/>
      <c r="B36" s="85" t="s">
        <v>90</v>
      </c>
      <c r="C36" s="145" t="s">
        <v>274</v>
      </c>
      <c r="D36" s="86">
        <v>45383</v>
      </c>
      <c r="E36" s="87" t="s">
        <v>154</v>
      </c>
      <c r="F36" s="88">
        <v>8010501050089</v>
      </c>
      <c r="G36" s="87" t="s">
        <v>49</v>
      </c>
      <c r="H36" s="89">
        <v>214038000</v>
      </c>
      <c r="I36" s="89">
        <v>207900000</v>
      </c>
      <c r="J36" s="90">
        <f t="shared" si="0"/>
        <v>0.97132284921369105</v>
      </c>
      <c r="K36" s="91"/>
    </row>
    <row r="37" spans="1:11" s="92" customFormat="1" ht="80.099999999999994" customHeight="1" x14ac:dyDescent="0.25">
      <c r="A37" s="84"/>
      <c r="B37" s="85" t="s">
        <v>91</v>
      </c>
      <c r="C37" s="145" t="s">
        <v>274</v>
      </c>
      <c r="D37" s="86">
        <v>45383</v>
      </c>
      <c r="E37" s="87" t="s">
        <v>127</v>
      </c>
      <c r="F37" s="88">
        <v>7010001064648</v>
      </c>
      <c r="G37" s="87" t="s">
        <v>49</v>
      </c>
      <c r="H37" s="89">
        <v>5841000</v>
      </c>
      <c r="I37" s="89">
        <v>5159000</v>
      </c>
      <c r="J37" s="90">
        <f t="shared" si="0"/>
        <v>0.8832391713747646</v>
      </c>
      <c r="K37" s="91"/>
    </row>
    <row r="38" spans="1:11" s="92" customFormat="1" ht="80.099999999999994" customHeight="1" x14ac:dyDescent="0.25">
      <c r="A38" s="84"/>
      <c r="B38" s="85" t="s">
        <v>92</v>
      </c>
      <c r="C38" s="145" t="s">
        <v>274</v>
      </c>
      <c r="D38" s="86">
        <v>45383</v>
      </c>
      <c r="E38" s="87" t="s">
        <v>155</v>
      </c>
      <c r="F38" s="88">
        <v>9010401065789</v>
      </c>
      <c r="G38" s="87" t="s">
        <v>49</v>
      </c>
      <c r="H38" s="89">
        <v>62842787</v>
      </c>
      <c r="I38" s="89">
        <v>62532921</v>
      </c>
      <c r="J38" s="90">
        <f t="shared" si="0"/>
        <v>0.99506918749481943</v>
      </c>
      <c r="K38" s="91"/>
    </row>
    <row r="39" spans="1:11" s="92" customFormat="1" ht="80.099999999999994" customHeight="1" x14ac:dyDescent="0.25">
      <c r="A39" s="84"/>
      <c r="B39" s="85" t="s">
        <v>93</v>
      </c>
      <c r="C39" s="145" t="s">
        <v>274</v>
      </c>
      <c r="D39" s="86">
        <v>45383</v>
      </c>
      <c r="E39" s="87" t="s">
        <v>156</v>
      </c>
      <c r="F39" s="88">
        <v>8010001073540</v>
      </c>
      <c r="G39" s="87" t="s">
        <v>49</v>
      </c>
      <c r="H39" s="89">
        <v>103131289</v>
      </c>
      <c r="I39" s="89">
        <v>102957276</v>
      </c>
      <c r="J39" s="90">
        <f t="shared" si="0"/>
        <v>0.99831270411058282</v>
      </c>
      <c r="K39" s="91"/>
    </row>
    <row r="40" spans="1:11" s="92" customFormat="1" ht="80.099999999999994" customHeight="1" x14ac:dyDescent="0.25">
      <c r="A40" s="84"/>
      <c r="B40" s="85" t="s">
        <v>94</v>
      </c>
      <c r="C40" s="145" t="s">
        <v>274</v>
      </c>
      <c r="D40" s="86">
        <v>45383</v>
      </c>
      <c r="E40" s="87" t="s">
        <v>157</v>
      </c>
      <c r="F40" s="88">
        <v>2010405010707</v>
      </c>
      <c r="G40" s="87" t="s">
        <v>49</v>
      </c>
      <c r="H40" s="89">
        <v>88398248</v>
      </c>
      <c r="I40" s="89">
        <v>88249088</v>
      </c>
      <c r="J40" s="90">
        <f t="shared" si="0"/>
        <v>0.998312636241388</v>
      </c>
      <c r="K40" s="91"/>
    </row>
    <row r="41" spans="1:11" s="92" customFormat="1" ht="80.099999999999994" customHeight="1" x14ac:dyDescent="0.25">
      <c r="A41" s="84"/>
      <c r="B41" s="85" t="s">
        <v>95</v>
      </c>
      <c r="C41" s="145" t="s">
        <v>274</v>
      </c>
      <c r="D41" s="86">
        <v>45383</v>
      </c>
      <c r="E41" s="87" t="s">
        <v>158</v>
      </c>
      <c r="F41" s="88">
        <v>4010805001956</v>
      </c>
      <c r="G41" s="87" t="s">
        <v>49</v>
      </c>
      <c r="H41" s="89">
        <v>25500679</v>
      </c>
      <c r="I41" s="89">
        <v>25410000</v>
      </c>
      <c r="J41" s="90">
        <f t="shared" si="0"/>
        <v>0.99644405547005244</v>
      </c>
      <c r="K41" s="91"/>
    </row>
    <row r="42" spans="1:11" s="92" customFormat="1" ht="80.099999999999994" customHeight="1" x14ac:dyDescent="0.25">
      <c r="A42" s="84"/>
      <c r="B42" s="85" t="s">
        <v>96</v>
      </c>
      <c r="C42" s="145" t="s">
        <v>274</v>
      </c>
      <c r="D42" s="86">
        <v>45383</v>
      </c>
      <c r="E42" s="87" t="s">
        <v>128</v>
      </c>
      <c r="F42" s="88">
        <v>6010601062093</v>
      </c>
      <c r="G42" s="87" t="s">
        <v>8</v>
      </c>
      <c r="H42" s="89">
        <v>446711760</v>
      </c>
      <c r="I42" s="89">
        <v>442668600</v>
      </c>
      <c r="J42" s="90">
        <f t="shared" si="0"/>
        <v>0.99094906299310326</v>
      </c>
      <c r="K42" s="91"/>
    </row>
    <row r="43" spans="1:11" s="92" customFormat="1" ht="80.099999999999994" customHeight="1" x14ac:dyDescent="0.25">
      <c r="A43" s="84"/>
      <c r="B43" s="85" t="s">
        <v>97</v>
      </c>
      <c r="C43" s="145" t="s">
        <v>274</v>
      </c>
      <c r="D43" s="86">
        <v>45383</v>
      </c>
      <c r="E43" s="87" t="s">
        <v>128</v>
      </c>
      <c r="F43" s="88">
        <v>6010601062093</v>
      </c>
      <c r="G43" s="87" t="s">
        <v>8</v>
      </c>
      <c r="H43" s="89">
        <v>625590090</v>
      </c>
      <c r="I43" s="89">
        <v>622653680</v>
      </c>
      <c r="J43" s="90">
        <f t="shared" si="0"/>
        <v>0.9953061756461008</v>
      </c>
      <c r="K43" s="91"/>
    </row>
    <row r="44" spans="1:11" s="92" customFormat="1" ht="80.099999999999994" customHeight="1" x14ac:dyDescent="0.25">
      <c r="A44" s="84"/>
      <c r="B44" s="85" t="s">
        <v>98</v>
      </c>
      <c r="C44" s="145" t="s">
        <v>274</v>
      </c>
      <c r="D44" s="86">
        <v>45383</v>
      </c>
      <c r="E44" s="87" t="s">
        <v>127</v>
      </c>
      <c r="F44" s="88">
        <v>7010001064648</v>
      </c>
      <c r="G44" s="87" t="s">
        <v>49</v>
      </c>
      <c r="H44" s="89">
        <v>7401240</v>
      </c>
      <c r="I44" s="89">
        <v>6820000</v>
      </c>
      <c r="J44" s="90">
        <f t="shared" si="0"/>
        <v>0.92146721360204509</v>
      </c>
      <c r="K44" s="91"/>
    </row>
    <row r="45" spans="1:11" s="92" customFormat="1" ht="80.099999999999994" customHeight="1" x14ac:dyDescent="0.25">
      <c r="A45" s="84"/>
      <c r="B45" s="85" t="s">
        <v>99</v>
      </c>
      <c r="C45" s="145" t="s">
        <v>274</v>
      </c>
      <c r="D45" s="86">
        <v>45383</v>
      </c>
      <c r="E45" s="87" t="s">
        <v>159</v>
      </c>
      <c r="F45" s="88">
        <v>2010001217111</v>
      </c>
      <c r="G45" s="87" t="s">
        <v>49</v>
      </c>
      <c r="H45" s="89">
        <v>9890769</v>
      </c>
      <c r="I45" s="89">
        <v>6719240</v>
      </c>
      <c r="J45" s="90">
        <f t="shared" si="0"/>
        <v>0.67934454843703251</v>
      </c>
      <c r="K45" s="91"/>
    </row>
    <row r="46" spans="1:11" s="92" customFormat="1" ht="80.099999999999994" customHeight="1" x14ac:dyDescent="0.25">
      <c r="A46" s="84"/>
      <c r="B46" s="85" t="s">
        <v>100</v>
      </c>
      <c r="C46" s="145" t="s">
        <v>274</v>
      </c>
      <c r="D46" s="86">
        <v>45383</v>
      </c>
      <c r="E46" s="87" t="s">
        <v>160</v>
      </c>
      <c r="F46" s="88">
        <v>5010001141993</v>
      </c>
      <c r="G46" s="87" t="s">
        <v>49</v>
      </c>
      <c r="H46" s="89">
        <v>7146934</v>
      </c>
      <c r="I46" s="89">
        <v>5800410</v>
      </c>
      <c r="J46" s="90">
        <f t="shared" si="0"/>
        <v>0.81159417450895732</v>
      </c>
      <c r="K46" s="91"/>
    </row>
    <row r="47" spans="1:11" s="92" customFormat="1" ht="80.099999999999994" customHeight="1" x14ac:dyDescent="0.25">
      <c r="A47" s="84"/>
      <c r="B47" s="85" t="s">
        <v>101</v>
      </c>
      <c r="C47" s="145" t="s">
        <v>274</v>
      </c>
      <c r="D47" s="86">
        <v>45383</v>
      </c>
      <c r="E47" s="118" t="s">
        <v>57</v>
      </c>
      <c r="F47" s="119">
        <v>7010401022916</v>
      </c>
      <c r="G47" s="87" t="s">
        <v>49</v>
      </c>
      <c r="H47" s="89">
        <v>14949889</v>
      </c>
      <c r="I47" s="89">
        <v>14786750</v>
      </c>
      <c r="J47" s="90">
        <f t="shared" si="0"/>
        <v>0.98908761128594336</v>
      </c>
      <c r="K47" s="91"/>
    </row>
    <row r="48" spans="1:11" s="92" customFormat="1" ht="80.099999999999994" customHeight="1" x14ac:dyDescent="0.25">
      <c r="A48" s="84"/>
      <c r="B48" s="85" t="s">
        <v>102</v>
      </c>
      <c r="C48" s="145" t="s">
        <v>274</v>
      </c>
      <c r="D48" s="86">
        <v>45383</v>
      </c>
      <c r="E48" s="118" t="s">
        <v>57</v>
      </c>
      <c r="F48" s="119">
        <v>7010401022916</v>
      </c>
      <c r="G48" s="87" t="s">
        <v>49</v>
      </c>
      <c r="H48" s="89">
        <v>112972130</v>
      </c>
      <c r="I48" s="89">
        <v>107800000</v>
      </c>
      <c r="J48" s="90">
        <f t="shared" si="0"/>
        <v>0.95421764642306028</v>
      </c>
      <c r="K48" s="91"/>
    </row>
    <row r="49" spans="1:11" s="92" customFormat="1" ht="80.099999999999994" customHeight="1" x14ac:dyDescent="0.25">
      <c r="A49" s="84"/>
      <c r="B49" s="85" t="s">
        <v>103</v>
      </c>
      <c r="C49" s="145" t="s">
        <v>274</v>
      </c>
      <c r="D49" s="86">
        <v>45383</v>
      </c>
      <c r="E49" s="118" t="s">
        <v>57</v>
      </c>
      <c r="F49" s="119">
        <v>7010401022916</v>
      </c>
      <c r="G49" s="87" t="s">
        <v>49</v>
      </c>
      <c r="H49" s="89">
        <v>103404907</v>
      </c>
      <c r="I49" s="89">
        <v>98450000</v>
      </c>
      <c r="J49" s="90">
        <f t="shared" si="0"/>
        <v>0.95208247709173033</v>
      </c>
      <c r="K49" s="91"/>
    </row>
    <row r="50" spans="1:11" s="92" customFormat="1" ht="80.099999999999994" customHeight="1" x14ac:dyDescent="0.25">
      <c r="A50" s="84"/>
      <c r="B50" s="85" t="s">
        <v>104</v>
      </c>
      <c r="C50" s="145" t="s">
        <v>274</v>
      </c>
      <c r="D50" s="86">
        <v>45383</v>
      </c>
      <c r="E50" s="118" t="s">
        <v>57</v>
      </c>
      <c r="F50" s="119">
        <v>7010401022916</v>
      </c>
      <c r="G50" s="87" t="s">
        <v>49</v>
      </c>
      <c r="H50" s="89">
        <v>71194674</v>
      </c>
      <c r="I50" s="89">
        <v>68090000</v>
      </c>
      <c r="J50" s="90">
        <f t="shared" si="0"/>
        <v>0.95639176604699394</v>
      </c>
      <c r="K50" s="91"/>
    </row>
    <row r="51" spans="1:11" s="92" customFormat="1" ht="80.099999999999994" customHeight="1" x14ac:dyDescent="0.25">
      <c r="A51" s="84"/>
      <c r="B51" s="85" t="s">
        <v>105</v>
      </c>
      <c r="C51" s="145" t="s">
        <v>274</v>
      </c>
      <c r="D51" s="86">
        <v>45383</v>
      </c>
      <c r="E51" s="118" t="s">
        <v>57</v>
      </c>
      <c r="F51" s="119">
        <v>7010401022916</v>
      </c>
      <c r="G51" s="87" t="s">
        <v>49</v>
      </c>
      <c r="H51" s="89">
        <v>17168564</v>
      </c>
      <c r="I51" s="89">
        <v>16170000</v>
      </c>
      <c r="J51" s="90">
        <f t="shared" si="0"/>
        <v>0.94183765165217082</v>
      </c>
      <c r="K51" s="91"/>
    </row>
    <row r="52" spans="1:11" s="92" customFormat="1" ht="80.099999999999994" customHeight="1" x14ac:dyDescent="0.25">
      <c r="A52" s="84"/>
      <c r="B52" s="85" t="s">
        <v>106</v>
      </c>
      <c r="C52" s="145" t="s">
        <v>274</v>
      </c>
      <c r="D52" s="86">
        <v>45383</v>
      </c>
      <c r="E52" s="87" t="s">
        <v>158</v>
      </c>
      <c r="F52" s="88">
        <v>4010805001956</v>
      </c>
      <c r="G52" s="87" t="s">
        <v>49</v>
      </c>
      <c r="H52" s="89">
        <v>9567649</v>
      </c>
      <c r="I52" s="89">
        <v>9493000</v>
      </c>
      <c r="J52" s="90">
        <f t="shared" si="0"/>
        <v>0.99219776979694807</v>
      </c>
      <c r="K52" s="91"/>
    </row>
    <row r="53" spans="1:11" s="92" customFormat="1" ht="80.099999999999994" customHeight="1" x14ac:dyDescent="0.25">
      <c r="A53" s="84"/>
      <c r="B53" s="85" t="s">
        <v>107</v>
      </c>
      <c r="C53" s="145" t="s">
        <v>274</v>
      </c>
      <c r="D53" s="86">
        <v>45383</v>
      </c>
      <c r="E53" s="87" t="s">
        <v>161</v>
      </c>
      <c r="F53" s="88">
        <v>3012401012867</v>
      </c>
      <c r="G53" s="87" t="s">
        <v>49</v>
      </c>
      <c r="H53" s="89">
        <v>9897891</v>
      </c>
      <c r="I53" s="89">
        <v>9680000</v>
      </c>
      <c r="J53" s="90">
        <f t="shared" si="0"/>
        <v>0.97798611845695205</v>
      </c>
      <c r="K53" s="91"/>
    </row>
    <row r="54" spans="1:11" s="92" customFormat="1" ht="80.099999999999994" customHeight="1" x14ac:dyDescent="0.25">
      <c r="A54" s="84"/>
      <c r="B54" s="85" t="s">
        <v>108</v>
      </c>
      <c r="C54" s="145" t="s">
        <v>274</v>
      </c>
      <c r="D54" s="86">
        <v>45383</v>
      </c>
      <c r="E54" s="118" t="s">
        <v>57</v>
      </c>
      <c r="F54" s="119">
        <v>7010401022916</v>
      </c>
      <c r="G54" s="87" t="s">
        <v>49</v>
      </c>
      <c r="H54" s="89">
        <v>18280174</v>
      </c>
      <c r="I54" s="89">
        <v>18260000</v>
      </c>
      <c r="J54" s="90">
        <f t="shared" si="0"/>
        <v>0.9988964000014442</v>
      </c>
      <c r="K54" s="91"/>
    </row>
    <row r="55" spans="1:11" s="92" customFormat="1" ht="80.099999999999994" customHeight="1" x14ac:dyDescent="0.25">
      <c r="A55" s="84"/>
      <c r="B55" s="85" t="s">
        <v>109</v>
      </c>
      <c r="C55" s="145" t="s">
        <v>274</v>
      </c>
      <c r="D55" s="86">
        <v>45383</v>
      </c>
      <c r="E55" s="87" t="s">
        <v>162</v>
      </c>
      <c r="F55" s="88">
        <v>1010405000254</v>
      </c>
      <c r="G55" s="87" t="s">
        <v>49</v>
      </c>
      <c r="H55" s="89">
        <v>41644894</v>
      </c>
      <c r="I55" s="89">
        <v>40700000</v>
      </c>
      <c r="J55" s="90">
        <f t="shared" si="0"/>
        <v>0.97731068783606456</v>
      </c>
      <c r="K55" s="91"/>
    </row>
    <row r="56" spans="1:11" s="92" customFormat="1" ht="80.099999999999994" customHeight="1" x14ac:dyDescent="0.25">
      <c r="A56" s="84"/>
      <c r="B56" s="85" t="s">
        <v>110</v>
      </c>
      <c r="C56" s="145" t="s">
        <v>274</v>
      </c>
      <c r="D56" s="86">
        <v>45383</v>
      </c>
      <c r="E56" s="87" t="s">
        <v>163</v>
      </c>
      <c r="F56" s="88">
        <v>5290001060118</v>
      </c>
      <c r="G56" s="87" t="s">
        <v>49</v>
      </c>
      <c r="H56" s="89">
        <v>7036084</v>
      </c>
      <c r="I56" s="89">
        <v>6506500</v>
      </c>
      <c r="J56" s="90">
        <f t="shared" ref="J56" si="1">IF(D56="","",I56/H56)</f>
        <v>0.92473313280512281</v>
      </c>
      <c r="K56" s="91"/>
    </row>
    <row r="57" spans="1:11" s="92" customFormat="1" ht="80.099999999999994" customHeight="1" x14ac:dyDescent="0.25">
      <c r="A57" s="84"/>
      <c r="B57" s="85" t="s">
        <v>111</v>
      </c>
      <c r="C57" s="145" t="s">
        <v>274</v>
      </c>
      <c r="D57" s="86">
        <v>45383</v>
      </c>
      <c r="E57" s="87" t="s">
        <v>141</v>
      </c>
      <c r="F57" s="88">
        <v>2020001048423</v>
      </c>
      <c r="G57" s="87" t="s">
        <v>49</v>
      </c>
      <c r="H57" s="89">
        <v>7167485</v>
      </c>
      <c r="I57" s="89">
        <v>6958512</v>
      </c>
      <c r="J57" s="90">
        <f t="shared" ref="J57:J106" si="2">IF(D57="","",I57/H57)</f>
        <v>0.9708443059176266</v>
      </c>
      <c r="K57" s="91"/>
    </row>
    <row r="58" spans="1:11" s="92" customFormat="1" ht="80.099999999999994" customHeight="1" x14ac:dyDescent="0.25">
      <c r="A58" s="84"/>
      <c r="B58" s="85" t="s">
        <v>112</v>
      </c>
      <c r="C58" s="145" t="s">
        <v>274</v>
      </c>
      <c r="D58" s="86">
        <v>45383</v>
      </c>
      <c r="E58" s="87" t="s">
        <v>141</v>
      </c>
      <c r="F58" s="88">
        <v>2020001048423</v>
      </c>
      <c r="G58" s="87" t="s">
        <v>49</v>
      </c>
      <c r="H58" s="89">
        <v>5063520</v>
      </c>
      <c r="I58" s="89">
        <v>5060000</v>
      </c>
      <c r="J58" s="90">
        <f t="shared" si="2"/>
        <v>0.99930483142161974</v>
      </c>
      <c r="K58" s="91"/>
    </row>
    <row r="59" spans="1:11" s="92" customFormat="1" ht="80.099999999999994" customHeight="1" x14ac:dyDescent="0.25">
      <c r="A59" s="84"/>
      <c r="B59" s="85" t="s">
        <v>113</v>
      </c>
      <c r="C59" s="145" t="s">
        <v>274</v>
      </c>
      <c r="D59" s="86">
        <v>45383</v>
      </c>
      <c r="E59" s="118" t="s">
        <v>57</v>
      </c>
      <c r="F59" s="119">
        <v>7010401022916</v>
      </c>
      <c r="G59" s="87" t="s">
        <v>49</v>
      </c>
      <c r="H59" s="89">
        <v>214772209</v>
      </c>
      <c r="I59" s="89">
        <v>214500000</v>
      </c>
      <c r="J59" s="90">
        <f t="shared" si="2"/>
        <v>0.99873256879338612</v>
      </c>
      <c r="K59" s="91"/>
    </row>
    <row r="60" spans="1:11" s="92" customFormat="1" ht="80.099999999999994" customHeight="1" x14ac:dyDescent="0.25">
      <c r="A60" s="84"/>
      <c r="B60" s="85" t="s">
        <v>114</v>
      </c>
      <c r="C60" s="145" t="s">
        <v>274</v>
      </c>
      <c r="D60" s="86">
        <v>45383</v>
      </c>
      <c r="E60" s="118" t="s">
        <v>57</v>
      </c>
      <c r="F60" s="119">
        <v>7010401022916</v>
      </c>
      <c r="G60" s="87" t="s">
        <v>49</v>
      </c>
      <c r="H60" s="89">
        <v>280126965</v>
      </c>
      <c r="I60" s="89">
        <v>275000000</v>
      </c>
      <c r="J60" s="90">
        <f t="shared" si="2"/>
        <v>0.98169770982240145</v>
      </c>
      <c r="K60" s="91"/>
    </row>
    <row r="61" spans="1:11" s="92" customFormat="1" ht="80.099999999999994" customHeight="1" x14ac:dyDescent="0.25">
      <c r="A61" s="84"/>
      <c r="B61" s="85" t="s">
        <v>115</v>
      </c>
      <c r="C61" s="145" t="s">
        <v>274</v>
      </c>
      <c r="D61" s="86">
        <v>45383</v>
      </c>
      <c r="E61" s="118" t="s">
        <v>57</v>
      </c>
      <c r="F61" s="119">
        <v>7010401022916</v>
      </c>
      <c r="G61" s="87" t="s">
        <v>49</v>
      </c>
      <c r="H61" s="89">
        <v>163318753</v>
      </c>
      <c r="I61" s="89">
        <v>159500000</v>
      </c>
      <c r="J61" s="90">
        <f t="shared" si="2"/>
        <v>0.97661779232419199</v>
      </c>
      <c r="K61" s="91"/>
    </row>
    <row r="62" spans="1:11" s="92" customFormat="1" ht="80.099999999999994" customHeight="1" x14ac:dyDescent="0.25">
      <c r="A62" s="84"/>
      <c r="B62" s="85" t="s">
        <v>116</v>
      </c>
      <c r="C62" s="145" t="s">
        <v>274</v>
      </c>
      <c r="D62" s="86">
        <v>45383</v>
      </c>
      <c r="E62" s="87" t="s">
        <v>128</v>
      </c>
      <c r="F62" s="88">
        <v>6010601062093</v>
      </c>
      <c r="G62" s="87" t="s">
        <v>49</v>
      </c>
      <c r="H62" s="89">
        <v>259455192</v>
      </c>
      <c r="I62" s="89">
        <v>253000000</v>
      </c>
      <c r="J62" s="90">
        <f t="shared" si="2"/>
        <v>0.97512020495623764</v>
      </c>
      <c r="K62" s="91"/>
    </row>
    <row r="63" spans="1:11" s="92" customFormat="1" ht="80.099999999999994" customHeight="1" x14ac:dyDescent="0.25">
      <c r="A63" s="84"/>
      <c r="B63" s="85" t="s">
        <v>117</v>
      </c>
      <c r="C63" s="145" t="s">
        <v>274</v>
      </c>
      <c r="D63" s="86">
        <v>45383</v>
      </c>
      <c r="E63" s="87" t="s">
        <v>131</v>
      </c>
      <c r="F63" s="88">
        <v>4010001008772</v>
      </c>
      <c r="G63" s="87" t="s">
        <v>49</v>
      </c>
      <c r="H63" s="89">
        <v>774811305</v>
      </c>
      <c r="I63" s="89">
        <v>748000000</v>
      </c>
      <c r="J63" s="90">
        <f t="shared" si="2"/>
        <v>0.96539634253271511</v>
      </c>
      <c r="K63" s="91"/>
    </row>
    <row r="64" spans="1:11" s="92" customFormat="1" ht="80.099999999999994" customHeight="1" x14ac:dyDescent="0.25">
      <c r="A64" s="84"/>
      <c r="B64" s="85" t="s">
        <v>118</v>
      </c>
      <c r="C64" s="145" t="s">
        <v>274</v>
      </c>
      <c r="D64" s="86">
        <v>45383</v>
      </c>
      <c r="E64" s="87" t="s">
        <v>128</v>
      </c>
      <c r="F64" s="88">
        <v>6010601062093</v>
      </c>
      <c r="G64" s="87" t="s">
        <v>49</v>
      </c>
      <c r="H64" s="89">
        <v>556525799</v>
      </c>
      <c r="I64" s="89">
        <v>539000000</v>
      </c>
      <c r="J64" s="90">
        <f t="shared" si="2"/>
        <v>0.96850855965439264</v>
      </c>
      <c r="K64" s="91"/>
    </row>
    <row r="65" spans="1:11" s="92" customFormat="1" ht="80.099999999999994" customHeight="1" x14ac:dyDescent="0.25">
      <c r="A65" s="84"/>
      <c r="B65" s="85" t="s">
        <v>119</v>
      </c>
      <c r="C65" s="145" t="s">
        <v>274</v>
      </c>
      <c r="D65" s="86">
        <v>45383</v>
      </c>
      <c r="E65" s="87" t="s">
        <v>128</v>
      </c>
      <c r="F65" s="88">
        <v>6010601062093</v>
      </c>
      <c r="G65" s="87" t="s">
        <v>49</v>
      </c>
      <c r="H65" s="89">
        <v>918108084</v>
      </c>
      <c r="I65" s="89">
        <v>880000000</v>
      </c>
      <c r="J65" s="90">
        <f t="shared" si="2"/>
        <v>0.95849281292244892</v>
      </c>
      <c r="K65" s="91"/>
    </row>
    <row r="66" spans="1:11" s="92" customFormat="1" ht="80.099999999999994" customHeight="1" x14ac:dyDescent="0.25">
      <c r="A66" s="84"/>
      <c r="B66" s="85" t="s">
        <v>120</v>
      </c>
      <c r="C66" s="145" t="s">
        <v>274</v>
      </c>
      <c r="D66" s="86">
        <v>45383</v>
      </c>
      <c r="E66" s="118" t="s">
        <v>57</v>
      </c>
      <c r="F66" s="119">
        <v>7010401022916</v>
      </c>
      <c r="G66" s="87" t="s">
        <v>49</v>
      </c>
      <c r="H66" s="89">
        <v>792684099</v>
      </c>
      <c r="I66" s="89">
        <v>786500000</v>
      </c>
      <c r="J66" s="90">
        <f t="shared" si="2"/>
        <v>0.99219853279786807</v>
      </c>
      <c r="K66" s="91"/>
    </row>
    <row r="67" spans="1:11" s="92" customFormat="1" ht="80.099999999999994" customHeight="1" x14ac:dyDescent="0.25">
      <c r="A67" s="84"/>
      <c r="B67" s="85" t="s">
        <v>121</v>
      </c>
      <c r="C67" s="145" t="s">
        <v>274</v>
      </c>
      <c r="D67" s="86">
        <v>45383</v>
      </c>
      <c r="E67" s="118" t="s">
        <v>57</v>
      </c>
      <c r="F67" s="119">
        <v>7010401022916</v>
      </c>
      <c r="G67" s="87" t="s">
        <v>49</v>
      </c>
      <c r="H67" s="89">
        <v>291204943</v>
      </c>
      <c r="I67" s="89">
        <v>286000000</v>
      </c>
      <c r="J67" s="90">
        <f t="shared" si="2"/>
        <v>0.98212618595557288</v>
      </c>
      <c r="K67" s="91"/>
    </row>
    <row r="68" spans="1:11" s="92" customFormat="1" ht="80.099999999999994" customHeight="1" x14ac:dyDescent="0.25">
      <c r="A68" s="84"/>
      <c r="B68" s="85" t="s">
        <v>122</v>
      </c>
      <c r="C68" s="145" t="s">
        <v>274</v>
      </c>
      <c r="D68" s="86">
        <v>45383</v>
      </c>
      <c r="E68" s="118" t="s">
        <v>57</v>
      </c>
      <c r="F68" s="119">
        <v>7010401022916</v>
      </c>
      <c r="G68" s="87" t="s">
        <v>49</v>
      </c>
      <c r="H68" s="89">
        <v>125942613</v>
      </c>
      <c r="I68" s="89">
        <v>124300000</v>
      </c>
      <c r="J68" s="90">
        <f t="shared" si="2"/>
        <v>0.98695744862781276</v>
      </c>
      <c r="K68" s="91"/>
    </row>
    <row r="69" spans="1:11" s="92" customFormat="1" ht="80.099999999999994" customHeight="1" x14ac:dyDescent="0.25">
      <c r="A69" s="84"/>
      <c r="B69" s="85" t="s">
        <v>123</v>
      </c>
      <c r="C69" s="145" t="s">
        <v>274</v>
      </c>
      <c r="D69" s="86">
        <v>45383</v>
      </c>
      <c r="E69" s="87" t="s">
        <v>131</v>
      </c>
      <c r="F69" s="88">
        <v>4010001008772</v>
      </c>
      <c r="G69" s="87" t="s">
        <v>49</v>
      </c>
      <c r="H69" s="89">
        <v>11471119</v>
      </c>
      <c r="I69" s="89">
        <v>11046200</v>
      </c>
      <c r="J69" s="90">
        <f t="shared" si="2"/>
        <v>0.96295749351044135</v>
      </c>
      <c r="K69" s="91"/>
    </row>
    <row r="70" spans="1:11" s="92" customFormat="1" ht="80.099999999999994" customHeight="1" x14ac:dyDescent="0.25">
      <c r="A70" s="84"/>
      <c r="B70" s="85" t="s">
        <v>124</v>
      </c>
      <c r="C70" s="145" t="s">
        <v>274</v>
      </c>
      <c r="D70" s="86">
        <v>45383</v>
      </c>
      <c r="E70" s="87" t="s">
        <v>130</v>
      </c>
      <c r="F70" s="88">
        <v>9010001070149</v>
      </c>
      <c r="G70" s="87" t="s">
        <v>49</v>
      </c>
      <c r="H70" s="89">
        <v>15317500</v>
      </c>
      <c r="I70" s="89">
        <v>9725100</v>
      </c>
      <c r="J70" s="90">
        <f t="shared" si="2"/>
        <v>0.63490125673249553</v>
      </c>
      <c r="K70" s="91"/>
    </row>
    <row r="71" spans="1:11" s="92" customFormat="1" ht="80.099999999999994" customHeight="1" x14ac:dyDescent="0.25">
      <c r="A71" s="84"/>
      <c r="B71" s="85" t="s">
        <v>125</v>
      </c>
      <c r="C71" s="145" t="s">
        <v>274</v>
      </c>
      <c r="D71" s="86">
        <v>45390</v>
      </c>
      <c r="E71" s="87" t="s">
        <v>128</v>
      </c>
      <c r="F71" s="88">
        <v>6010601062093</v>
      </c>
      <c r="G71" s="87" t="s">
        <v>49</v>
      </c>
      <c r="H71" s="89">
        <v>119680677</v>
      </c>
      <c r="I71" s="89">
        <v>115808000</v>
      </c>
      <c r="J71" s="90">
        <f t="shared" si="2"/>
        <v>0.9676415851156992</v>
      </c>
      <c r="K71" s="91"/>
    </row>
    <row r="72" spans="1:11" s="92" customFormat="1" ht="80.099999999999994" customHeight="1" x14ac:dyDescent="0.25">
      <c r="A72" s="84"/>
      <c r="B72" s="85" t="s">
        <v>126</v>
      </c>
      <c r="C72" s="145" t="s">
        <v>274</v>
      </c>
      <c r="D72" s="86">
        <v>45408</v>
      </c>
      <c r="E72" s="87" t="s">
        <v>129</v>
      </c>
      <c r="F72" s="88">
        <v>6010001030403</v>
      </c>
      <c r="G72" s="87" t="s">
        <v>49</v>
      </c>
      <c r="H72" s="89">
        <v>27361374</v>
      </c>
      <c r="I72" s="89">
        <v>27359000</v>
      </c>
      <c r="J72" s="90">
        <f t="shared" si="2"/>
        <v>0.99991323535141186</v>
      </c>
      <c r="K72" s="91"/>
    </row>
    <row r="73" spans="1:11" s="92" customFormat="1" ht="80.099999999999994" customHeight="1" x14ac:dyDescent="0.25">
      <c r="A73" s="84"/>
      <c r="B73" s="85" t="s">
        <v>213</v>
      </c>
      <c r="C73" s="145" t="s">
        <v>274</v>
      </c>
      <c r="D73" s="86">
        <v>45383</v>
      </c>
      <c r="E73" s="87" t="s">
        <v>248</v>
      </c>
      <c r="F73" s="88">
        <v>1010401002840</v>
      </c>
      <c r="G73" s="87" t="s">
        <v>49</v>
      </c>
      <c r="H73" s="89">
        <v>16148000</v>
      </c>
      <c r="I73" s="89">
        <v>16148000</v>
      </c>
      <c r="J73" s="90">
        <f t="shared" si="2"/>
        <v>1</v>
      </c>
      <c r="K73" s="91"/>
    </row>
    <row r="74" spans="1:11" s="92" customFormat="1" ht="80.099999999999994" customHeight="1" x14ac:dyDescent="0.25">
      <c r="A74" s="84"/>
      <c r="B74" s="85" t="s">
        <v>43</v>
      </c>
      <c r="C74" s="145" t="s">
        <v>274</v>
      </c>
      <c r="D74" s="86">
        <v>45383</v>
      </c>
      <c r="E74" s="87" t="s">
        <v>247</v>
      </c>
      <c r="F74" s="88">
        <v>7030002043491</v>
      </c>
      <c r="G74" s="87" t="s">
        <v>49</v>
      </c>
      <c r="H74" s="89">
        <v>2088130</v>
      </c>
      <c r="I74" s="89">
        <v>1939080</v>
      </c>
      <c r="J74" s="90">
        <f t="shared" si="2"/>
        <v>0.92862034451877995</v>
      </c>
      <c r="K74" s="91"/>
    </row>
    <row r="75" spans="1:11" s="92" customFormat="1" ht="80.099999999999994" customHeight="1" x14ac:dyDescent="0.25">
      <c r="A75" s="84"/>
      <c r="B75" s="85" t="s">
        <v>214</v>
      </c>
      <c r="C75" s="145" t="s">
        <v>274</v>
      </c>
      <c r="D75" s="86">
        <v>45383</v>
      </c>
      <c r="E75" s="87" t="s">
        <v>249</v>
      </c>
      <c r="F75" s="88">
        <v>3012301002860</v>
      </c>
      <c r="G75" s="87" t="s">
        <v>49</v>
      </c>
      <c r="H75" s="89">
        <v>2644290</v>
      </c>
      <c r="I75" s="89">
        <v>1673419</v>
      </c>
      <c r="J75" s="90">
        <f t="shared" si="2"/>
        <v>0.63284246432879898</v>
      </c>
      <c r="K75" s="91"/>
    </row>
    <row r="76" spans="1:11" s="92" customFormat="1" ht="80.099999999999994" customHeight="1" x14ac:dyDescent="0.25">
      <c r="A76" s="84"/>
      <c r="B76" s="85" t="s">
        <v>216</v>
      </c>
      <c r="C76" s="145" t="s">
        <v>274</v>
      </c>
      <c r="D76" s="86">
        <v>45383</v>
      </c>
      <c r="E76" s="87" t="s">
        <v>250</v>
      </c>
      <c r="F76" s="88">
        <v>1010801000923</v>
      </c>
      <c r="G76" s="87" t="s">
        <v>49</v>
      </c>
      <c r="H76" s="89">
        <v>3097600</v>
      </c>
      <c r="I76" s="89">
        <v>3080000</v>
      </c>
      <c r="J76" s="90">
        <f t="shared" si="2"/>
        <v>0.99431818181818177</v>
      </c>
      <c r="K76" s="91"/>
    </row>
    <row r="77" spans="1:11" s="92" customFormat="1" ht="80.099999999999994" customHeight="1" x14ac:dyDescent="0.25">
      <c r="A77" s="84"/>
      <c r="B77" s="85" t="s">
        <v>217</v>
      </c>
      <c r="C77" s="145" t="s">
        <v>274</v>
      </c>
      <c r="D77" s="86">
        <v>45383</v>
      </c>
      <c r="E77" s="87" t="s">
        <v>250</v>
      </c>
      <c r="F77" s="88">
        <v>1010801000923</v>
      </c>
      <c r="G77" s="87" t="s">
        <v>49</v>
      </c>
      <c r="H77" s="89">
        <v>3896200</v>
      </c>
      <c r="I77" s="89">
        <v>3872000</v>
      </c>
      <c r="J77" s="90">
        <f t="shared" si="2"/>
        <v>0.99378881987577639</v>
      </c>
      <c r="K77" s="91"/>
    </row>
    <row r="78" spans="1:11" s="92" customFormat="1" ht="80.099999999999994" customHeight="1" x14ac:dyDescent="0.25">
      <c r="A78" s="84"/>
      <c r="B78" s="85" t="s">
        <v>218</v>
      </c>
      <c r="C78" s="145" t="s">
        <v>274</v>
      </c>
      <c r="D78" s="86">
        <v>45383</v>
      </c>
      <c r="E78" s="87" t="s">
        <v>250</v>
      </c>
      <c r="F78" s="88">
        <v>1010801000923</v>
      </c>
      <c r="G78" s="87" t="s">
        <v>49</v>
      </c>
      <c r="H78" s="89">
        <v>3168000</v>
      </c>
      <c r="I78" s="89">
        <v>3148200</v>
      </c>
      <c r="J78" s="90">
        <f t="shared" si="2"/>
        <v>0.99375000000000002</v>
      </c>
      <c r="K78" s="91"/>
    </row>
    <row r="79" spans="1:11" s="92" customFormat="1" ht="80.099999999999994" customHeight="1" x14ac:dyDescent="0.25">
      <c r="A79" s="84"/>
      <c r="B79" s="85" t="s">
        <v>219</v>
      </c>
      <c r="C79" s="145" t="s">
        <v>274</v>
      </c>
      <c r="D79" s="86">
        <v>45383</v>
      </c>
      <c r="E79" s="87" t="s">
        <v>250</v>
      </c>
      <c r="F79" s="88">
        <v>1010801000923</v>
      </c>
      <c r="G79" s="87" t="s">
        <v>49</v>
      </c>
      <c r="H79" s="89">
        <v>17537300</v>
      </c>
      <c r="I79" s="89">
        <v>17419600</v>
      </c>
      <c r="J79" s="90">
        <f t="shared" si="2"/>
        <v>0.99328859060402686</v>
      </c>
      <c r="K79" s="91"/>
    </row>
    <row r="80" spans="1:11" s="92" customFormat="1" ht="80.099999999999994" customHeight="1" x14ac:dyDescent="0.25">
      <c r="A80" s="84"/>
      <c r="B80" s="85" t="s">
        <v>220</v>
      </c>
      <c r="C80" s="145" t="s">
        <v>274</v>
      </c>
      <c r="D80" s="86">
        <v>45383</v>
      </c>
      <c r="E80" s="87" t="s">
        <v>250</v>
      </c>
      <c r="F80" s="88">
        <v>1010801000923</v>
      </c>
      <c r="G80" s="87" t="s">
        <v>49</v>
      </c>
      <c r="H80" s="89">
        <v>2417800</v>
      </c>
      <c r="I80" s="89">
        <v>2402400</v>
      </c>
      <c r="J80" s="90">
        <f t="shared" si="2"/>
        <v>0.99363057324840764</v>
      </c>
      <c r="K80" s="91"/>
    </row>
    <row r="81" spans="1:11" s="92" customFormat="1" ht="80.099999999999994" customHeight="1" x14ac:dyDescent="0.25">
      <c r="A81" s="84"/>
      <c r="B81" s="85" t="s">
        <v>221</v>
      </c>
      <c r="C81" s="145" t="s">
        <v>274</v>
      </c>
      <c r="D81" s="86">
        <v>45383</v>
      </c>
      <c r="E81" s="87" t="s">
        <v>250</v>
      </c>
      <c r="F81" s="88">
        <v>1010801000923</v>
      </c>
      <c r="G81" s="87" t="s">
        <v>49</v>
      </c>
      <c r="H81" s="89">
        <v>9705300</v>
      </c>
      <c r="I81" s="89">
        <v>9649200</v>
      </c>
      <c r="J81" s="90">
        <f t="shared" si="2"/>
        <v>0.9942196531791907</v>
      </c>
      <c r="K81" s="91"/>
    </row>
    <row r="82" spans="1:11" s="92" customFormat="1" ht="80.099999999999994" customHeight="1" x14ac:dyDescent="0.25">
      <c r="A82" s="84"/>
      <c r="B82" s="85" t="s">
        <v>222</v>
      </c>
      <c r="C82" s="145" t="s">
        <v>274</v>
      </c>
      <c r="D82" s="86">
        <v>45383</v>
      </c>
      <c r="E82" s="87" t="s">
        <v>250</v>
      </c>
      <c r="F82" s="88">
        <v>1010801000923</v>
      </c>
      <c r="G82" s="87" t="s">
        <v>49</v>
      </c>
      <c r="H82" s="89">
        <v>28964100</v>
      </c>
      <c r="I82" s="89">
        <v>28820000</v>
      </c>
      <c r="J82" s="90">
        <f t="shared" si="2"/>
        <v>0.99502487562189057</v>
      </c>
      <c r="K82" s="91"/>
    </row>
    <row r="83" spans="1:11" s="92" customFormat="1" ht="80.099999999999994" customHeight="1" x14ac:dyDescent="0.25">
      <c r="A83" s="84"/>
      <c r="B83" s="85" t="s">
        <v>223</v>
      </c>
      <c r="C83" s="145" t="s">
        <v>274</v>
      </c>
      <c r="D83" s="86">
        <v>45383</v>
      </c>
      <c r="E83" s="87" t="s">
        <v>250</v>
      </c>
      <c r="F83" s="88">
        <v>1010801000923</v>
      </c>
      <c r="G83" s="87" t="s">
        <v>49</v>
      </c>
      <c r="H83" s="89">
        <v>3484800</v>
      </c>
      <c r="I83" s="89">
        <v>3465000</v>
      </c>
      <c r="J83" s="90">
        <f t="shared" si="2"/>
        <v>0.99431818181818177</v>
      </c>
      <c r="K83" s="91"/>
    </row>
    <row r="84" spans="1:11" s="92" customFormat="1" ht="80.099999999999994" customHeight="1" x14ac:dyDescent="0.25">
      <c r="A84" s="84"/>
      <c r="B84" s="85" t="s">
        <v>224</v>
      </c>
      <c r="C84" s="145" t="s">
        <v>274</v>
      </c>
      <c r="D84" s="86">
        <v>45383</v>
      </c>
      <c r="E84" s="87" t="s">
        <v>251</v>
      </c>
      <c r="F84" s="88">
        <v>2010001043103</v>
      </c>
      <c r="G84" s="87" t="s">
        <v>49</v>
      </c>
      <c r="H84" s="89">
        <v>18334800</v>
      </c>
      <c r="I84" s="89">
        <v>17991600</v>
      </c>
      <c r="J84" s="90">
        <f t="shared" si="2"/>
        <v>0.98128149748020155</v>
      </c>
      <c r="K84" s="91"/>
    </row>
    <row r="85" spans="1:11" s="92" customFormat="1" ht="80.099999999999994" customHeight="1" x14ac:dyDescent="0.25">
      <c r="A85" s="84"/>
      <c r="B85" s="85" t="s">
        <v>225</v>
      </c>
      <c r="C85" s="145" t="s">
        <v>274</v>
      </c>
      <c r="D85" s="86">
        <v>45383</v>
      </c>
      <c r="E85" s="87" t="s">
        <v>251</v>
      </c>
      <c r="F85" s="88">
        <v>2010001043103</v>
      </c>
      <c r="G85" s="87" t="s">
        <v>49</v>
      </c>
      <c r="H85" s="89">
        <v>7365600</v>
      </c>
      <c r="I85" s="89">
        <v>7228320</v>
      </c>
      <c r="J85" s="90">
        <f t="shared" si="2"/>
        <v>0.98136200716845878</v>
      </c>
      <c r="K85" s="91"/>
    </row>
    <row r="86" spans="1:11" s="92" customFormat="1" ht="80.099999999999994" customHeight="1" x14ac:dyDescent="0.25">
      <c r="A86" s="84"/>
      <c r="B86" s="85" t="s">
        <v>226</v>
      </c>
      <c r="C86" s="145" t="s">
        <v>274</v>
      </c>
      <c r="D86" s="86">
        <v>45383</v>
      </c>
      <c r="E86" s="87" t="s">
        <v>251</v>
      </c>
      <c r="F86" s="88">
        <v>2010001043103</v>
      </c>
      <c r="G86" s="87" t="s">
        <v>49</v>
      </c>
      <c r="H86" s="89">
        <v>16929000</v>
      </c>
      <c r="I86" s="89">
        <v>16643000</v>
      </c>
      <c r="J86" s="90">
        <f t="shared" si="2"/>
        <v>0.98310591293047433</v>
      </c>
      <c r="K86" s="91"/>
    </row>
    <row r="87" spans="1:11" s="92" customFormat="1" ht="80.099999999999994" customHeight="1" x14ac:dyDescent="0.25">
      <c r="A87" s="84"/>
      <c r="B87" s="85" t="s">
        <v>227</v>
      </c>
      <c r="C87" s="145" t="s">
        <v>274</v>
      </c>
      <c r="D87" s="86">
        <v>45383</v>
      </c>
      <c r="E87" s="87" t="s">
        <v>251</v>
      </c>
      <c r="F87" s="88">
        <v>2010001043103</v>
      </c>
      <c r="G87" s="87" t="s">
        <v>49</v>
      </c>
      <c r="H87" s="89">
        <v>6227100</v>
      </c>
      <c r="I87" s="89">
        <v>6121280</v>
      </c>
      <c r="J87" s="90">
        <f t="shared" si="2"/>
        <v>0.98300653594771237</v>
      </c>
      <c r="K87" s="91"/>
    </row>
    <row r="88" spans="1:11" s="92" customFormat="1" ht="80.099999999999994" customHeight="1" x14ac:dyDescent="0.25">
      <c r="A88" s="84"/>
      <c r="B88" s="85" t="s">
        <v>228</v>
      </c>
      <c r="C88" s="145" t="s">
        <v>274</v>
      </c>
      <c r="D88" s="86">
        <v>45383</v>
      </c>
      <c r="E88" s="87" t="s">
        <v>251</v>
      </c>
      <c r="F88" s="88">
        <v>2010001043103</v>
      </c>
      <c r="G88" s="87" t="s">
        <v>49</v>
      </c>
      <c r="H88" s="89">
        <v>6814640</v>
      </c>
      <c r="I88" s="89">
        <v>6697350</v>
      </c>
      <c r="J88" s="90">
        <f t="shared" si="2"/>
        <v>0.98278852587957688</v>
      </c>
      <c r="K88" s="91"/>
    </row>
    <row r="89" spans="1:11" s="92" customFormat="1" ht="80.099999999999994" customHeight="1" x14ac:dyDescent="0.25">
      <c r="A89" s="84"/>
      <c r="B89" s="85" t="s">
        <v>229</v>
      </c>
      <c r="C89" s="145" t="s">
        <v>274</v>
      </c>
      <c r="D89" s="86">
        <v>45383</v>
      </c>
      <c r="E89" s="87" t="s">
        <v>261</v>
      </c>
      <c r="F89" s="88">
        <v>9410001002581</v>
      </c>
      <c r="G89" s="87" t="s">
        <v>49</v>
      </c>
      <c r="H89" s="89">
        <v>9504000</v>
      </c>
      <c r="I89" s="89">
        <v>7992000</v>
      </c>
      <c r="J89" s="90">
        <f t="shared" si="2"/>
        <v>0.84090909090909094</v>
      </c>
      <c r="K89" s="91"/>
    </row>
    <row r="90" spans="1:11" s="92" customFormat="1" ht="80.099999999999994" customHeight="1" x14ac:dyDescent="0.25">
      <c r="A90" s="84"/>
      <c r="B90" s="85" t="s">
        <v>230</v>
      </c>
      <c r="C90" s="145" t="s">
        <v>274</v>
      </c>
      <c r="D90" s="86">
        <v>45383</v>
      </c>
      <c r="E90" s="87" t="s">
        <v>252</v>
      </c>
      <c r="F90" s="88">
        <v>2400001005501</v>
      </c>
      <c r="G90" s="87" t="s">
        <v>49</v>
      </c>
      <c r="H90" s="89">
        <v>5610000</v>
      </c>
      <c r="I90" s="89">
        <v>4532880</v>
      </c>
      <c r="J90" s="90">
        <f t="shared" si="2"/>
        <v>0.80800000000000005</v>
      </c>
      <c r="K90" s="91"/>
    </row>
    <row r="91" spans="1:11" s="92" customFormat="1" ht="80.099999999999994" customHeight="1" x14ac:dyDescent="0.25">
      <c r="A91" s="84"/>
      <c r="B91" s="85" t="s">
        <v>231</v>
      </c>
      <c r="C91" s="145" t="s">
        <v>274</v>
      </c>
      <c r="D91" s="86">
        <v>45383</v>
      </c>
      <c r="E91" s="87" t="s">
        <v>253</v>
      </c>
      <c r="F91" s="88">
        <v>3110001004060</v>
      </c>
      <c r="G91" s="87" t="s">
        <v>49</v>
      </c>
      <c r="H91" s="89">
        <v>25209250</v>
      </c>
      <c r="I91" s="89">
        <v>25209250</v>
      </c>
      <c r="J91" s="90">
        <f t="shared" si="2"/>
        <v>1</v>
      </c>
      <c r="K91" s="91"/>
    </row>
    <row r="92" spans="1:11" s="92" customFormat="1" ht="80.099999999999994" customHeight="1" x14ac:dyDescent="0.25">
      <c r="A92" s="84"/>
      <c r="B92" s="85" t="s">
        <v>232</v>
      </c>
      <c r="C92" s="145" t="s">
        <v>274</v>
      </c>
      <c r="D92" s="86">
        <v>45383</v>
      </c>
      <c r="E92" s="87" t="s">
        <v>254</v>
      </c>
      <c r="F92" s="88">
        <v>4300001001194</v>
      </c>
      <c r="G92" s="87" t="s">
        <v>49</v>
      </c>
      <c r="H92" s="89">
        <v>7647200</v>
      </c>
      <c r="I92" s="89">
        <v>7598800</v>
      </c>
      <c r="J92" s="90">
        <f t="shared" si="2"/>
        <v>0.99367088607594933</v>
      </c>
      <c r="K92" s="91"/>
    </row>
    <row r="93" spans="1:11" s="92" customFormat="1" ht="80.099999999999994" customHeight="1" x14ac:dyDescent="0.25">
      <c r="A93" s="84"/>
      <c r="B93" s="85" t="s">
        <v>233</v>
      </c>
      <c r="C93" s="145" t="s">
        <v>274</v>
      </c>
      <c r="D93" s="86">
        <v>45383</v>
      </c>
      <c r="E93" s="87" t="s">
        <v>254</v>
      </c>
      <c r="F93" s="88">
        <v>4300001001194</v>
      </c>
      <c r="G93" s="87" t="s">
        <v>49</v>
      </c>
      <c r="H93" s="89">
        <v>10348800</v>
      </c>
      <c r="I93" s="89">
        <v>10208000</v>
      </c>
      <c r="J93" s="90">
        <f t="shared" si="2"/>
        <v>0.98639455782312924</v>
      </c>
      <c r="K93" s="91"/>
    </row>
    <row r="94" spans="1:11" s="92" customFormat="1" ht="80.099999999999994" customHeight="1" x14ac:dyDescent="0.25">
      <c r="A94" s="84"/>
      <c r="B94" s="85" t="s">
        <v>234</v>
      </c>
      <c r="C94" s="145" t="s">
        <v>274</v>
      </c>
      <c r="D94" s="86">
        <v>45383</v>
      </c>
      <c r="E94" s="87" t="s">
        <v>255</v>
      </c>
      <c r="F94" s="88">
        <v>3220001004487</v>
      </c>
      <c r="G94" s="87" t="s">
        <v>49</v>
      </c>
      <c r="H94" s="89">
        <v>2390850</v>
      </c>
      <c r="I94" s="89">
        <v>2178000</v>
      </c>
      <c r="J94" s="90">
        <f t="shared" si="2"/>
        <v>0.91097308488612838</v>
      </c>
      <c r="K94" s="91"/>
    </row>
    <row r="95" spans="1:11" s="92" customFormat="1" ht="80.099999999999994" customHeight="1" x14ac:dyDescent="0.25">
      <c r="A95" s="84"/>
      <c r="B95" s="85" t="s">
        <v>235</v>
      </c>
      <c r="C95" s="145" t="s">
        <v>274</v>
      </c>
      <c r="D95" s="86">
        <v>45383</v>
      </c>
      <c r="E95" s="87" t="s">
        <v>256</v>
      </c>
      <c r="F95" s="88">
        <v>4010401027835</v>
      </c>
      <c r="G95" s="87" t="s">
        <v>49</v>
      </c>
      <c r="H95" s="89">
        <v>3847800</v>
      </c>
      <c r="I95" s="89">
        <v>3823600</v>
      </c>
      <c r="J95" s="90">
        <f t="shared" si="2"/>
        <v>0.99371069182389937</v>
      </c>
      <c r="K95" s="91"/>
    </row>
    <row r="96" spans="1:11" s="92" customFormat="1" ht="80.099999999999994" customHeight="1" x14ac:dyDescent="0.25">
      <c r="A96" s="84"/>
      <c r="B96" s="85" t="s">
        <v>236</v>
      </c>
      <c r="C96" s="145" t="s">
        <v>274</v>
      </c>
      <c r="D96" s="86">
        <v>45383</v>
      </c>
      <c r="E96" s="87" t="s">
        <v>256</v>
      </c>
      <c r="F96" s="88">
        <v>4010401027835</v>
      </c>
      <c r="G96" s="87" t="s">
        <v>49</v>
      </c>
      <c r="H96" s="89">
        <v>74027800</v>
      </c>
      <c r="I96" s="89">
        <v>73568000</v>
      </c>
      <c r="J96" s="90">
        <f t="shared" si="2"/>
        <v>0.99378881987577639</v>
      </c>
      <c r="K96" s="91"/>
    </row>
    <row r="97" spans="1:11" s="92" customFormat="1" ht="80.099999999999994" customHeight="1" x14ac:dyDescent="0.25">
      <c r="A97" s="84"/>
      <c r="B97" s="85" t="s">
        <v>237</v>
      </c>
      <c r="C97" s="145" t="s">
        <v>274</v>
      </c>
      <c r="D97" s="86">
        <v>45383</v>
      </c>
      <c r="E97" s="87" t="s">
        <v>256</v>
      </c>
      <c r="F97" s="88">
        <v>4010401027835</v>
      </c>
      <c r="G97" s="87" t="s">
        <v>49</v>
      </c>
      <c r="H97" s="89">
        <v>4482500</v>
      </c>
      <c r="I97" s="89">
        <v>4455000</v>
      </c>
      <c r="J97" s="90">
        <f t="shared" si="2"/>
        <v>0.99386503067484666</v>
      </c>
      <c r="K97" s="91"/>
    </row>
    <row r="98" spans="1:11" s="92" customFormat="1" ht="80.099999999999994" customHeight="1" x14ac:dyDescent="0.25">
      <c r="A98" s="84"/>
      <c r="B98" s="85" t="s">
        <v>238</v>
      </c>
      <c r="C98" s="145" t="s">
        <v>274</v>
      </c>
      <c r="D98" s="86">
        <v>45383</v>
      </c>
      <c r="E98" s="87" t="s">
        <v>256</v>
      </c>
      <c r="F98" s="88">
        <v>4010401027835</v>
      </c>
      <c r="G98" s="87" t="s">
        <v>49</v>
      </c>
      <c r="H98" s="89">
        <v>4528700</v>
      </c>
      <c r="I98" s="89">
        <v>4503400</v>
      </c>
      <c r="J98" s="90">
        <f t="shared" si="2"/>
        <v>0.994413407821229</v>
      </c>
      <c r="K98" s="91"/>
    </row>
    <row r="99" spans="1:11" s="92" customFormat="1" ht="80.099999999999994" customHeight="1" x14ac:dyDescent="0.25">
      <c r="A99" s="84"/>
      <c r="B99" s="85" t="s">
        <v>239</v>
      </c>
      <c r="C99" s="145" t="s">
        <v>274</v>
      </c>
      <c r="D99" s="86">
        <v>45383</v>
      </c>
      <c r="E99" s="87" t="s">
        <v>256</v>
      </c>
      <c r="F99" s="88">
        <v>4010401027835</v>
      </c>
      <c r="G99" s="87" t="s">
        <v>49</v>
      </c>
      <c r="H99" s="89">
        <v>5676000</v>
      </c>
      <c r="I99" s="89">
        <v>5643000</v>
      </c>
      <c r="J99" s="90">
        <f t="shared" si="2"/>
        <v>0.9941860465116279</v>
      </c>
      <c r="K99" s="91"/>
    </row>
    <row r="100" spans="1:11" s="92" customFormat="1" ht="80.099999999999994" customHeight="1" x14ac:dyDescent="0.25">
      <c r="A100" s="84"/>
      <c r="B100" s="85" t="s">
        <v>240</v>
      </c>
      <c r="C100" s="145" t="s">
        <v>274</v>
      </c>
      <c r="D100" s="86">
        <v>45383</v>
      </c>
      <c r="E100" s="87" t="s">
        <v>256</v>
      </c>
      <c r="F100" s="88">
        <v>4010401027835</v>
      </c>
      <c r="G100" s="87" t="s">
        <v>49</v>
      </c>
      <c r="H100" s="89">
        <v>37115100</v>
      </c>
      <c r="I100" s="89">
        <v>36887400</v>
      </c>
      <c r="J100" s="90">
        <f t="shared" si="2"/>
        <v>0.99386503067484666</v>
      </c>
      <c r="K100" s="91"/>
    </row>
    <row r="101" spans="1:11" s="92" customFormat="1" ht="80.099999999999994" customHeight="1" x14ac:dyDescent="0.25">
      <c r="A101" s="84"/>
      <c r="B101" s="85" t="s">
        <v>241</v>
      </c>
      <c r="C101" s="145" t="s">
        <v>274</v>
      </c>
      <c r="D101" s="86">
        <v>45383</v>
      </c>
      <c r="E101" s="87" t="s">
        <v>256</v>
      </c>
      <c r="F101" s="88">
        <v>4010401027835</v>
      </c>
      <c r="G101" s="87" t="s">
        <v>49</v>
      </c>
      <c r="H101" s="89">
        <v>9922000</v>
      </c>
      <c r="I101" s="89">
        <v>9873600</v>
      </c>
      <c r="J101" s="90">
        <f t="shared" si="2"/>
        <v>0.99512195121951219</v>
      </c>
      <c r="K101" s="91"/>
    </row>
    <row r="102" spans="1:11" s="92" customFormat="1" ht="80.099999999999994" customHeight="1" x14ac:dyDescent="0.25">
      <c r="A102" s="84"/>
      <c r="B102" s="85" t="s">
        <v>242</v>
      </c>
      <c r="C102" s="145" t="s">
        <v>274</v>
      </c>
      <c r="D102" s="86">
        <v>45383</v>
      </c>
      <c r="E102" s="87" t="s">
        <v>257</v>
      </c>
      <c r="F102" s="88">
        <v>7340001003201</v>
      </c>
      <c r="G102" s="87" t="s">
        <v>49</v>
      </c>
      <c r="H102" s="89">
        <v>10865778</v>
      </c>
      <c r="I102" s="89">
        <v>9920900</v>
      </c>
      <c r="J102" s="90">
        <f t="shared" si="2"/>
        <v>0.9130409253713816</v>
      </c>
      <c r="K102" s="91"/>
    </row>
    <row r="103" spans="1:11" s="92" customFormat="1" ht="80.099999999999994" customHeight="1" x14ac:dyDescent="0.25">
      <c r="A103" s="84"/>
      <c r="B103" s="85" t="s">
        <v>243</v>
      </c>
      <c r="C103" s="145" t="s">
        <v>274</v>
      </c>
      <c r="D103" s="86">
        <v>45383</v>
      </c>
      <c r="E103" s="87" t="s">
        <v>257</v>
      </c>
      <c r="F103" s="88">
        <v>7340001003201</v>
      </c>
      <c r="G103" s="87" t="s">
        <v>49</v>
      </c>
      <c r="H103" s="89">
        <v>3670458</v>
      </c>
      <c r="I103" s="89">
        <v>3360511</v>
      </c>
      <c r="J103" s="90">
        <f t="shared" si="2"/>
        <v>0.91555631477052724</v>
      </c>
      <c r="K103" s="91"/>
    </row>
    <row r="104" spans="1:11" s="92" customFormat="1" ht="80.099999999999994" customHeight="1" x14ac:dyDescent="0.25">
      <c r="A104" s="84"/>
      <c r="B104" s="85" t="s">
        <v>244</v>
      </c>
      <c r="C104" s="145" t="s">
        <v>274</v>
      </c>
      <c r="D104" s="86">
        <v>45383</v>
      </c>
      <c r="E104" s="87" t="s">
        <v>258</v>
      </c>
      <c r="F104" s="88">
        <v>6350001001320</v>
      </c>
      <c r="G104" s="87" t="s">
        <v>49</v>
      </c>
      <c r="H104" s="89">
        <v>8859400</v>
      </c>
      <c r="I104" s="89">
        <v>7197520</v>
      </c>
      <c r="J104" s="90">
        <f t="shared" si="2"/>
        <v>0.81241619071268933</v>
      </c>
      <c r="K104" s="91"/>
    </row>
    <row r="105" spans="1:11" s="92" customFormat="1" ht="80.099999999999994" customHeight="1" x14ac:dyDescent="0.25">
      <c r="A105" s="84"/>
      <c r="B105" s="85" t="s">
        <v>245</v>
      </c>
      <c r="C105" s="145" t="s">
        <v>274</v>
      </c>
      <c r="D105" s="86">
        <v>45383</v>
      </c>
      <c r="E105" s="87" t="s">
        <v>259</v>
      </c>
      <c r="F105" s="88">
        <v>3360001000613</v>
      </c>
      <c r="G105" s="87" t="s">
        <v>49</v>
      </c>
      <c r="H105" s="89">
        <v>17270000</v>
      </c>
      <c r="I105" s="89">
        <v>16830000</v>
      </c>
      <c r="J105" s="90">
        <f t="shared" si="2"/>
        <v>0.97452229299363058</v>
      </c>
      <c r="K105" s="91"/>
    </row>
    <row r="106" spans="1:11" s="92" customFormat="1" ht="80.099999999999994" customHeight="1" x14ac:dyDescent="0.25">
      <c r="A106" s="84"/>
      <c r="B106" s="85" t="s">
        <v>246</v>
      </c>
      <c r="C106" s="145" t="s">
        <v>274</v>
      </c>
      <c r="D106" s="86">
        <v>45399</v>
      </c>
      <c r="E106" s="87" t="s">
        <v>260</v>
      </c>
      <c r="F106" s="88">
        <v>2010001007784</v>
      </c>
      <c r="G106" s="87" t="s">
        <v>49</v>
      </c>
      <c r="H106" s="89">
        <v>18375041</v>
      </c>
      <c r="I106" s="89">
        <v>17600000</v>
      </c>
      <c r="J106" s="90">
        <f t="shared" si="2"/>
        <v>0.9578209920728884</v>
      </c>
      <c r="K106" s="91"/>
    </row>
    <row r="107" spans="1:11" s="92" customFormat="1" ht="80.099999999999994" customHeight="1" x14ac:dyDescent="0.25">
      <c r="A107" s="84"/>
      <c r="B107" s="85" t="s">
        <v>51</v>
      </c>
      <c r="C107" s="145" t="s">
        <v>274</v>
      </c>
      <c r="D107" s="86">
        <v>45387</v>
      </c>
      <c r="E107" s="87" t="s">
        <v>127</v>
      </c>
      <c r="F107" s="88">
        <v>7010001064648</v>
      </c>
      <c r="G107" s="87" t="s">
        <v>3</v>
      </c>
      <c r="H107" s="89">
        <v>6586052</v>
      </c>
      <c r="I107" s="89">
        <v>4457090</v>
      </c>
      <c r="J107" s="90">
        <f t="shared" ref="J107:J108" si="3">IF(D107="","",I107/H107)</f>
        <v>0.67674685836066883</v>
      </c>
      <c r="K107" s="91"/>
    </row>
    <row r="108" spans="1:11" s="92" customFormat="1" ht="80.099999999999994" customHeight="1" x14ac:dyDescent="0.25">
      <c r="A108" s="84"/>
      <c r="B108" s="85" t="s">
        <v>52</v>
      </c>
      <c r="C108" s="145" t="s">
        <v>274</v>
      </c>
      <c r="D108" s="86">
        <v>45399</v>
      </c>
      <c r="E108" s="87" t="s">
        <v>53</v>
      </c>
      <c r="F108" s="88">
        <v>8010801013794</v>
      </c>
      <c r="G108" s="87" t="s">
        <v>3</v>
      </c>
      <c r="H108" s="89">
        <v>7854000</v>
      </c>
      <c r="I108" s="89">
        <v>7854000</v>
      </c>
      <c r="J108" s="90">
        <f t="shared" si="3"/>
        <v>1</v>
      </c>
      <c r="K108" s="91"/>
    </row>
    <row r="109" spans="1:11" s="92" customFormat="1" ht="80.099999999999994" customHeight="1" x14ac:dyDescent="0.25">
      <c r="A109" s="84"/>
      <c r="B109" s="85" t="s">
        <v>54</v>
      </c>
      <c r="C109" s="145" t="s">
        <v>274</v>
      </c>
      <c r="D109" s="86">
        <v>45405</v>
      </c>
      <c r="E109" s="87" t="s">
        <v>55</v>
      </c>
      <c r="F109" s="88">
        <v>6120101005806</v>
      </c>
      <c r="G109" s="87" t="s">
        <v>3</v>
      </c>
      <c r="H109" s="89">
        <v>9992263</v>
      </c>
      <c r="I109" s="89">
        <v>2163700</v>
      </c>
      <c r="J109" s="90">
        <f>IF(D109="","",I109/H109)</f>
        <v>0.21653753509089982</v>
      </c>
      <c r="K109" s="91"/>
    </row>
    <row r="110" spans="1:11" s="92" customFormat="1" ht="80.099999999999994" customHeight="1" x14ac:dyDescent="0.25">
      <c r="A110" s="84"/>
      <c r="B110" s="85" t="s">
        <v>266</v>
      </c>
      <c r="C110" s="134" t="s">
        <v>267</v>
      </c>
      <c r="D110" s="86">
        <v>45383</v>
      </c>
      <c r="E110" s="87" t="s">
        <v>283</v>
      </c>
      <c r="F110" s="88">
        <v>8011005000200</v>
      </c>
      <c r="G110" s="87" t="s">
        <v>49</v>
      </c>
      <c r="H110" s="89">
        <v>9237470</v>
      </c>
      <c r="I110" s="89">
        <v>9237470</v>
      </c>
      <c r="J110" s="90">
        <f>IF(D110="","",I110/H110)</f>
        <v>1</v>
      </c>
      <c r="K110" s="91"/>
    </row>
    <row r="111" spans="1:11" s="92" customFormat="1" ht="80.099999999999994" customHeight="1" x14ac:dyDescent="0.25">
      <c r="A111" s="84"/>
      <c r="B111" s="85" t="s">
        <v>369</v>
      </c>
      <c r="C111" s="134" t="s">
        <v>267</v>
      </c>
      <c r="D111" s="86">
        <v>45383</v>
      </c>
      <c r="E111" s="87" t="s">
        <v>277</v>
      </c>
      <c r="F111" s="88">
        <v>8030001023741</v>
      </c>
      <c r="G111" s="87" t="s">
        <v>49</v>
      </c>
      <c r="H111" s="89">
        <v>938410</v>
      </c>
      <c r="I111" s="89">
        <v>736010</v>
      </c>
      <c r="J111" s="90">
        <f>IF(D111="","",I111/H111)</f>
        <v>0.78431602391278865</v>
      </c>
      <c r="K111" s="91"/>
    </row>
    <row r="112" spans="1:11" s="92" customFormat="1" ht="80.099999999999994" customHeight="1" x14ac:dyDescent="0.25">
      <c r="A112" s="84"/>
      <c r="B112" s="85" t="s">
        <v>268</v>
      </c>
      <c r="C112" s="134" t="s">
        <v>267</v>
      </c>
      <c r="D112" s="86">
        <v>45383</v>
      </c>
      <c r="E112" s="87" t="s">
        <v>278</v>
      </c>
      <c r="F112" s="88">
        <v>5010001059666</v>
      </c>
      <c r="G112" s="87" t="s">
        <v>49</v>
      </c>
      <c r="H112" s="89">
        <v>75860184</v>
      </c>
      <c r="I112" s="89">
        <v>73810000</v>
      </c>
      <c r="J112" s="90">
        <f>IF(D112="","",I112/H112)</f>
        <v>0.97297417575470158</v>
      </c>
      <c r="K112" s="91"/>
    </row>
    <row r="113" spans="1:11" s="92" customFormat="1" ht="80.099999999999994" customHeight="1" x14ac:dyDescent="0.25">
      <c r="A113" s="84"/>
      <c r="B113" s="85" t="s">
        <v>269</v>
      </c>
      <c r="C113" s="134" t="s">
        <v>267</v>
      </c>
      <c r="D113" s="86">
        <v>45383</v>
      </c>
      <c r="E113" s="87" t="s">
        <v>278</v>
      </c>
      <c r="F113" s="88">
        <v>5010001059666</v>
      </c>
      <c r="G113" s="87" t="s">
        <v>49</v>
      </c>
      <c r="H113" s="89">
        <v>88634472</v>
      </c>
      <c r="I113" s="89">
        <v>87230000</v>
      </c>
      <c r="J113" s="90">
        <f>IF(D113="","",I113/H113)</f>
        <v>0.98415433670096208</v>
      </c>
      <c r="K113" s="91"/>
    </row>
    <row r="114" spans="1:11" s="92" customFormat="1" ht="80.099999999999994" customHeight="1" x14ac:dyDescent="0.25">
      <c r="A114" s="84"/>
      <c r="B114" s="85" t="s">
        <v>270</v>
      </c>
      <c r="C114" s="134" t="s">
        <v>267</v>
      </c>
      <c r="D114" s="86">
        <v>45383</v>
      </c>
      <c r="E114" s="87" t="s">
        <v>279</v>
      </c>
      <c r="F114" s="88">
        <v>7040001076153</v>
      </c>
      <c r="G114" s="87" t="s">
        <v>49</v>
      </c>
      <c r="H114" s="89">
        <v>98303207</v>
      </c>
      <c r="I114" s="89">
        <v>48008400</v>
      </c>
      <c r="J114" s="90">
        <f>IF(D114="","",I114/H114)</f>
        <v>0.48837063881344178</v>
      </c>
      <c r="K114" s="91"/>
    </row>
    <row r="115" spans="1:11" s="92" customFormat="1" ht="80.099999999999994" customHeight="1" x14ac:dyDescent="0.25">
      <c r="A115" s="84"/>
      <c r="B115" s="85" t="s">
        <v>271</v>
      </c>
      <c r="C115" s="134" t="s">
        <v>267</v>
      </c>
      <c r="D115" s="86">
        <v>45383</v>
      </c>
      <c r="E115" s="87" t="s">
        <v>280</v>
      </c>
      <c r="F115" s="88">
        <v>5040001030087</v>
      </c>
      <c r="G115" s="87" t="s">
        <v>49</v>
      </c>
      <c r="H115" s="89">
        <v>2696100</v>
      </c>
      <c r="I115" s="89">
        <v>2493700</v>
      </c>
      <c r="J115" s="90">
        <f>IF(D115="","",I115/H115)</f>
        <v>0.92492860057119541</v>
      </c>
      <c r="K115" s="91"/>
    </row>
    <row r="116" spans="1:11" s="92" customFormat="1" ht="80.099999999999994" customHeight="1" x14ac:dyDescent="0.25">
      <c r="A116" s="84"/>
      <c r="B116" s="85" t="s">
        <v>272</v>
      </c>
      <c r="C116" s="134" t="s">
        <v>267</v>
      </c>
      <c r="D116" s="86">
        <v>45383</v>
      </c>
      <c r="E116" s="87" t="s">
        <v>281</v>
      </c>
      <c r="F116" s="88">
        <v>1030001002289</v>
      </c>
      <c r="G116" s="87" t="s">
        <v>49</v>
      </c>
      <c r="H116" s="89">
        <v>9093341</v>
      </c>
      <c r="I116" s="89">
        <v>6435000</v>
      </c>
      <c r="J116" s="90">
        <f>IF(D116="","",I116/H116)</f>
        <v>0.70766069368783158</v>
      </c>
      <c r="K116" s="91"/>
    </row>
    <row r="117" spans="1:11" s="92" customFormat="1" ht="80.099999999999994" customHeight="1" x14ac:dyDescent="0.25">
      <c r="A117" s="84"/>
      <c r="B117" s="85" t="s">
        <v>273</v>
      </c>
      <c r="C117" s="134" t="s">
        <v>267</v>
      </c>
      <c r="D117" s="86">
        <v>45383</v>
      </c>
      <c r="E117" s="87" t="s">
        <v>282</v>
      </c>
      <c r="F117" s="88">
        <v>8010001166930</v>
      </c>
      <c r="G117" s="87" t="s">
        <v>49</v>
      </c>
      <c r="H117" s="89">
        <v>244739416</v>
      </c>
      <c r="I117" s="89">
        <v>185567338</v>
      </c>
      <c r="J117" s="90">
        <f>IF(D117="","",I117/H117)</f>
        <v>0.75822415952810807</v>
      </c>
      <c r="K117" s="91"/>
    </row>
    <row r="118" spans="1:11" s="92" customFormat="1" ht="80.099999999999994" customHeight="1" x14ac:dyDescent="0.25">
      <c r="A118" s="84"/>
      <c r="B118" s="85" t="s">
        <v>284</v>
      </c>
      <c r="C118" s="134" t="s">
        <v>285</v>
      </c>
      <c r="D118" s="86">
        <v>45383</v>
      </c>
      <c r="E118" s="87" t="s">
        <v>292</v>
      </c>
      <c r="F118" s="88">
        <v>8010801003218</v>
      </c>
      <c r="G118" s="87" t="s">
        <v>3</v>
      </c>
      <c r="H118" s="89">
        <v>79494214</v>
      </c>
      <c r="I118" s="89">
        <v>75900000</v>
      </c>
      <c r="J118" s="90">
        <f t="shared" ref="J118:J145" si="4">IF(D118="","",I118/H118)</f>
        <v>0.95478647037129016</v>
      </c>
      <c r="K118" s="91"/>
    </row>
    <row r="119" spans="1:11" s="92" customFormat="1" ht="80.099999999999994" customHeight="1" x14ac:dyDescent="0.25">
      <c r="A119" s="84"/>
      <c r="B119" s="85" t="s">
        <v>286</v>
      </c>
      <c r="C119" s="134" t="s">
        <v>285</v>
      </c>
      <c r="D119" s="86">
        <v>45383</v>
      </c>
      <c r="E119" s="87" t="s">
        <v>293</v>
      </c>
      <c r="F119" s="88">
        <v>2120901025874</v>
      </c>
      <c r="G119" s="87" t="s">
        <v>3</v>
      </c>
      <c r="H119" s="89">
        <v>74604169</v>
      </c>
      <c r="I119" s="89">
        <v>73150000</v>
      </c>
      <c r="J119" s="90">
        <f t="shared" si="4"/>
        <v>0.980508207255817</v>
      </c>
      <c r="K119" s="91"/>
    </row>
    <row r="120" spans="1:11" s="92" customFormat="1" ht="80.099999999999994" customHeight="1" x14ac:dyDescent="0.25">
      <c r="A120" s="84"/>
      <c r="B120" s="85" t="s">
        <v>287</v>
      </c>
      <c r="C120" s="134" t="s">
        <v>285</v>
      </c>
      <c r="D120" s="86">
        <v>45383</v>
      </c>
      <c r="E120" s="87" t="s">
        <v>294</v>
      </c>
      <c r="F120" s="88">
        <v>6011101014452</v>
      </c>
      <c r="G120" s="87" t="s">
        <v>3</v>
      </c>
      <c r="H120" s="89">
        <v>55473886</v>
      </c>
      <c r="I120" s="89">
        <v>33976690</v>
      </c>
      <c r="J120" s="90">
        <f t="shared" si="4"/>
        <v>0.61248079862297733</v>
      </c>
      <c r="K120" s="91"/>
    </row>
    <row r="121" spans="1:11" s="92" customFormat="1" ht="80.099999999999994" customHeight="1" x14ac:dyDescent="0.25">
      <c r="A121" s="84"/>
      <c r="B121" s="85" t="s">
        <v>288</v>
      </c>
      <c r="C121" s="134" t="s">
        <v>285</v>
      </c>
      <c r="D121" s="86">
        <v>45383</v>
      </c>
      <c r="E121" s="87" t="s">
        <v>295</v>
      </c>
      <c r="F121" s="88">
        <v>1260001008585</v>
      </c>
      <c r="G121" s="87" t="s">
        <v>3</v>
      </c>
      <c r="H121" s="89">
        <v>4518006</v>
      </c>
      <c r="I121" s="89">
        <v>3519120</v>
      </c>
      <c r="J121" s="90">
        <f t="shared" si="4"/>
        <v>0.77890998816734636</v>
      </c>
      <c r="K121" s="91"/>
    </row>
    <row r="122" spans="1:11" s="92" customFormat="1" ht="80.099999999999994" customHeight="1" x14ac:dyDescent="0.25">
      <c r="A122" s="84"/>
      <c r="B122" s="85" t="s">
        <v>289</v>
      </c>
      <c r="C122" s="134" t="s">
        <v>285</v>
      </c>
      <c r="D122" s="86">
        <v>45383</v>
      </c>
      <c r="E122" s="87" t="s">
        <v>296</v>
      </c>
      <c r="F122" s="88">
        <v>9140001069830</v>
      </c>
      <c r="G122" s="87" t="s">
        <v>3</v>
      </c>
      <c r="H122" s="89">
        <v>5582500</v>
      </c>
      <c r="I122" s="89">
        <v>5582500</v>
      </c>
      <c r="J122" s="90">
        <f t="shared" si="4"/>
        <v>1</v>
      </c>
      <c r="K122" s="91"/>
    </row>
    <row r="123" spans="1:11" s="92" customFormat="1" ht="80.099999999999994" customHeight="1" x14ac:dyDescent="0.25">
      <c r="A123" s="84"/>
      <c r="B123" s="85" t="s">
        <v>290</v>
      </c>
      <c r="C123" s="134" t="s">
        <v>285</v>
      </c>
      <c r="D123" s="86">
        <v>45383</v>
      </c>
      <c r="E123" s="87" t="s">
        <v>291</v>
      </c>
      <c r="F123" s="88">
        <v>8120005005058</v>
      </c>
      <c r="G123" s="87" t="s">
        <v>3</v>
      </c>
      <c r="H123" s="89">
        <v>2379300</v>
      </c>
      <c r="I123" s="89">
        <v>2379300</v>
      </c>
      <c r="J123" s="90">
        <f t="shared" si="4"/>
        <v>1</v>
      </c>
      <c r="K123" s="91"/>
    </row>
    <row r="124" spans="1:11" s="92" customFormat="1" ht="80.099999999999994" customHeight="1" x14ac:dyDescent="0.25">
      <c r="A124" s="84"/>
      <c r="B124" s="85" t="s">
        <v>301</v>
      </c>
      <c r="C124" s="134" t="s">
        <v>367</v>
      </c>
      <c r="D124" s="86">
        <v>45383</v>
      </c>
      <c r="E124" s="87" t="s">
        <v>316</v>
      </c>
      <c r="F124" s="88">
        <v>7010401022916</v>
      </c>
      <c r="G124" s="87" t="s">
        <v>3</v>
      </c>
      <c r="H124" s="89">
        <v>48072876</v>
      </c>
      <c r="I124" s="89">
        <v>46200000</v>
      </c>
      <c r="J124" s="90">
        <f t="shared" si="4"/>
        <v>0.96104089965410011</v>
      </c>
      <c r="K124" s="91"/>
    </row>
    <row r="125" spans="1:11" s="92" customFormat="1" ht="80.099999999999994" customHeight="1" x14ac:dyDescent="0.25">
      <c r="A125" s="84"/>
      <c r="B125" s="85" t="s">
        <v>302</v>
      </c>
      <c r="C125" s="134" t="s">
        <v>367</v>
      </c>
      <c r="D125" s="86">
        <v>45383</v>
      </c>
      <c r="E125" s="87" t="s">
        <v>317</v>
      </c>
      <c r="F125" s="88">
        <v>6010001062545</v>
      </c>
      <c r="G125" s="87" t="s">
        <v>3</v>
      </c>
      <c r="H125" s="89">
        <v>77401442</v>
      </c>
      <c r="I125" s="89">
        <v>77330000</v>
      </c>
      <c r="J125" s="90">
        <f t="shared" si="4"/>
        <v>0.99907699394024208</v>
      </c>
      <c r="K125" s="91"/>
    </row>
    <row r="126" spans="1:11" s="92" customFormat="1" ht="80.099999999999994" customHeight="1" x14ac:dyDescent="0.25">
      <c r="A126" s="84"/>
      <c r="B126" s="85" t="s">
        <v>303</v>
      </c>
      <c r="C126" s="134" t="s">
        <v>367</v>
      </c>
      <c r="D126" s="86">
        <v>45383</v>
      </c>
      <c r="E126" s="87" t="s">
        <v>318</v>
      </c>
      <c r="F126" s="88">
        <v>9011401005058</v>
      </c>
      <c r="G126" s="87" t="s">
        <v>3</v>
      </c>
      <c r="H126" s="89">
        <v>70357659</v>
      </c>
      <c r="I126" s="89">
        <v>69850000</v>
      </c>
      <c r="J126" s="90">
        <f t="shared" si="4"/>
        <v>0.99278459506448336</v>
      </c>
      <c r="K126" s="91"/>
    </row>
    <row r="127" spans="1:11" s="92" customFormat="1" ht="80.099999999999994" customHeight="1" x14ac:dyDescent="0.25">
      <c r="A127" s="84"/>
      <c r="B127" s="85" t="s">
        <v>304</v>
      </c>
      <c r="C127" s="134" t="s">
        <v>367</v>
      </c>
      <c r="D127" s="86">
        <v>45383</v>
      </c>
      <c r="E127" s="87" t="s">
        <v>319</v>
      </c>
      <c r="F127" s="88">
        <v>1010405002003</v>
      </c>
      <c r="G127" s="87" t="s">
        <v>3</v>
      </c>
      <c r="H127" s="89">
        <v>96926525</v>
      </c>
      <c r="I127" s="89">
        <v>78954150</v>
      </c>
      <c r="J127" s="90">
        <f t="shared" si="4"/>
        <v>0.81457733061202808</v>
      </c>
      <c r="K127" s="91"/>
    </row>
    <row r="128" spans="1:11" s="92" customFormat="1" ht="80.099999999999994" customHeight="1" x14ac:dyDescent="0.25">
      <c r="A128" s="84"/>
      <c r="B128" s="85" t="s">
        <v>305</v>
      </c>
      <c r="C128" s="134" t="s">
        <v>367</v>
      </c>
      <c r="D128" s="86">
        <v>45383</v>
      </c>
      <c r="E128" s="87" t="s">
        <v>320</v>
      </c>
      <c r="F128" s="88">
        <v>6010001135680</v>
      </c>
      <c r="G128" s="87" t="s">
        <v>3</v>
      </c>
      <c r="H128" s="89">
        <v>8788842</v>
      </c>
      <c r="I128" s="89">
        <v>5500000</v>
      </c>
      <c r="J128" s="90">
        <f t="shared" si="4"/>
        <v>0.62579347768454596</v>
      </c>
      <c r="K128" s="91"/>
    </row>
    <row r="129" spans="1:11" s="92" customFormat="1" ht="80.099999999999994" customHeight="1" x14ac:dyDescent="0.25">
      <c r="A129" s="84"/>
      <c r="B129" s="85" t="s">
        <v>306</v>
      </c>
      <c r="C129" s="134" t="s">
        <v>367</v>
      </c>
      <c r="D129" s="86">
        <v>45383</v>
      </c>
      <c r="E129" s="87" t="s">
        <v>315</v>
      </c>
      <c r="F129" s="88">
        <v>7260002013488</v>
      </c>
      <c r="G129" s="87" t="s">
        <v>3</v>
      </c>
      <c r="H129" s="89">
        <v>10984031</v>
      </c>
      <c r="I129" s="89">
        <v>9020000</v>
      </c>
      <c r="J129" s="90">
        <f t="shared" si="4"/>
        <v>0.82119214703600163</v>
      </c>
      <c r="K129" s="91"/>
    </row>
    <row r="130" spans="1:11" s="92" customFormat="1" ht="80.099999999999994" customHeight="1" x14ac:dyDescent="0.25">
      <c r="A130" s="84"/>
      <c r="B130" s="85" t="s">
        <v>307</v>
      </c>
      <c r="C130" s="134" t="s">
        <v>367</v>
      </c>
      <c r="D130" s="86">
        <v>45383</v>
      </c>
      <c r="E130" s="87" t="s">
        <v>321</v>
      </c>
      <c r="F130" s="88">
        <v>9290005013340</v>
      </c>
      <c r="G130" s="87" t="s">
        <v>3</v>
      </c>
      <c r="H130" s="89">
        <v>6179800</v>
      </c>
      <c r="I130" s="89">
        <v>5783800</v>
      </c>
      <c r="J130" s="90">
        <f t="shared" si="4"/>
        <v>0.93592025631897469</v>
      </c>
      <c r="K130" s="91"/>
    </row>
    <row r="131" spans="1:11" s="92" customFormat="1" ht="80.099999999999994" customHeight="1" x14ac:dyDescent="0.25">
      <c r="A131" s="84"/>
      <c r="B131" s="85" t="s">
        <v>308</v>
      </c>
      <c r="C131" s="134" t="s">
        <v>367</v>
      </c>
      <c r="D131" s="86">
        <v>45383</v>
      </c>
      <c r="E131" s="87" t="s">
        <v>321</v>
      </c>
      <c r="F131" s="88">
        <v>9290005013340</v>
      </c>
      <c r="G131" s="87" t="s">
        <v>3</v>
      </c>
      <c r="H131" s="89">
        <v>4076600</v>
      </c>
      <c r="I131" s="89">
        <v>4076600</v>
      </c>
      <c r="J131" s="90">
        <f t="shared" si="4"/>
        <v>1</v>
      </c>
      <c r="K131" s="91"/>
    </row>
    <row r="132" spans="1:11" s="92" customFormat="1" ht="80.099999999999994" customHeight="1" x14ac:dyDescent="0.25">
      <c r="A132" s="84"/>
      <c r="B132" s="85" t="s">
        <v>309</v>
      </c>
      <c r="C132" s="134" t="s">
        <v>367</v>
      </c>
      <c r="D132" s="86">
        <v>45383</v>
      </c>
      <c r="E132" s="87" t="s">
        <v>322</v>
      </c>
      <c r="F132" s="88">
        <v>7290001023997</v>
      </c>
      <c r="G132" s="87" t="s">
        <v>3</v>
      </c>
      <c r="H132" s="89">
        <v>3137206</v>
      </c>
      <c r="I132" s="89">
        <v>2090000</v>
      </c>
      <c r="J132" s="90">
        <f t="shared" si="4"/>
        <v>0.66619788435952243</v>
      </c>
      <c r="K132" s="91"/>
    </row>
    <row r="133" spans="1:11" s="92" customFormat="1" ht="80.099999999999994" customHeight="1" x14ac:dyDescent="0.25">
      <c r="A133" s="84"/>
      <c r="B133" s="85" t="s">
        <v>310</v>
      </c>
      <c r="C133" s="134" t="s">
        <v>367</v>
      </c>
      <c r="D133" s="86">
        <v>45383</v>
      </c>
      <c r="E133" s="87" t="s">
        <v>323</v>
      </c>
      <c r="F133" s="88">
        <v>5290002041612</v>
      </c>
      <c r="G133" s="87" t="s">
        <v>3</v>
      </c>
      <c r="H133" s="89">
        <v>2932160</v>
      </c>
      <c r="I133" s="89">
        <v>2932160</v>
      </c>
      <c r="J133" s="90">
        <f t="shared" si="4"/>
        <v>1</v>
      </c>
      <c r="K133" s="91"/>
    </row>
    <row r="134" spans="1:11" s="92" customFormat="1" ht="80.099999999999994" customHeight="1" x14ac:dyDescent="0.25">
      <c r="A134" s="84"/>
      <c r="B134" s="85" t="s">
        <v>311</v>
      </c>
      <c r="C134" s="134" t="s">
        <v>367</v>
      </c>
      <c r="D134" s="86">
        <v>45383</v>
      </c>
      <c r="E134" s="87" t="s">
        <v>324</v>
      </c>
      <c r="F134" s="88">
        <v>5290001084760</v>
      </c>
      <c r="G134" s="87" t="s">
        <v>3</v>
      </c>
      <c r="H134" s="89">
        <v>1417555</v>
      </c>
      <c r="I134" s="89">
        <v>332640</v>
      </c>
      <c r="J134" s="90">
        <f t="shared" si="4"/>
        <v>0.23465756178772604</v>
      </c>
      <c r="K134" s="91"/>
    </row>
    <row r="135" spans="1:11" s="92" customFormat="1" ht="80.099999999999994" customHeight="1" x14ac:dyDescent="0.25">
      <c r="A135" s="84"/>
      <c r="B135" s="85" t="s">
        <v>312</v>
      </c>
      <c r="C135" s="134" t="s">
        <v>367</v>
      </c>
      <c r="D135" s="86">
        <v>45383</v>
      </c>
      <c r="E135" s="87" t="s">
        <v>325</v>
      </c>
      <c r="F135" s="88">
        <v>4290002017142</v>
      </c>
      <c r="G135" s="87" t="s">
        <v>3</v>
      </c>
      <c r="H135" s="89">
        <v>3945329</v>
      </c>
      <c r="I135" s="89">
        <v>3241555</v>
      </c>
      <c r="J135" s="90">
        <f t="shared" si="4"/>
        <v>0.82161842523145723</v>
      </c>
      <c r="K135" s="91"/>
    </row>
    <row r="136" spans="1:11" s="92" customFormat="1" ht="80.099999999999994" customHeight="1" x14ac:dyDescent="0.25">
      <c r="A136" s="84"/>
      <c r="B136" s="85" t="s">
        <v>313</v>
      </c>
      <c r="C136" s="134" t="s">
        <v>367</v>
      </c>
      <c r="D136" s="86">
        <v>45383</v>
      </c>
      <c r="E136" s="87" t="s">
        <v>352</v>
      </c>
      <c r="F136" s="88">
        <v>4290001082393</v>
      </c>
      <c r="G136" s="87" t="s">
        <v>3</v>
      </c>
      <c r="H136" s="89">
        <v>2602512</v>
      </c>
      <c r="I136" s="89">
        <v>1902505</v>
      </c>
      <c r="J136" s="90">
        <f t="shared" si="4"/>
        <v>0.73102640833164267</v>
      </c>
      <c r="K136" s="91"/>
    </row>
    <row r="137" spans="1:11" s="92" customFormat="1" ht="80.099999999999994" customHeight="1" x14ac:dyDescent="0.25">
      <c r="A137" s="84"/>
      <c r="B137" s="85" t="s">
        <v>314</v>
      </c>
      <c r="C137" s="134" t="s">
        <v>367</v>
      </c>
      <c r="D137" s="86">
        <v>45393</v>
      </c>
      <c r="E137" s="87" t="s">
        <v>326</v>
      </c>
      <c r="F137" s="88">
        <v>4290001071990</v>
      </c>
      <c r="G137" s="87" t="s">
        <v>3</v>
      </c>
      <c r="H137" s="89">
        <v>6669300</v>
      </c>
      <c r="I137" s="89">
        <v>3380300</v>
      </c>
      <c r="J137" s="90">
        <f t="shared" si="4"/>
        <v>0.50684479630545931</v>
      </c>
      <c r="K137" s="91"/>
    </row>
    <row r="138" spans="1:11" s="92" customFormat="1" ht="80.099999999999994" customHeight="1" x14ac:dyDescent="0.25">
      <c r="A138" s="84"/>
      <c r="B138" s="85" t="s">
        <v>334</v>
      </c>
      <c r="C138" s="134" t="s">
        <v>368</v>
      </c>
      <c r="D138" s="86">
        <v>45383</v>
      </c>
      <c r="E138" s="87" t="s">
        <v>353</v>
      </c>
      <c r="F138" s="88">
        <v>3012401012867</v>
      </c>
      <c r="G138" s="87" t="s">
        <v>3</v>
      </c>
      <c r="H138" s="89">
        <v>9850129</v>
      </c>
      <c r="I138" s="89">
        <v>8965000</v>
      </c>
      <c r="J138" s="90">
        <f t="shared" si="4"/>
        <v>0.91014036465918369</v>
      </c>
      <c r="K138" s="91"/>
    </row>
    <row r="139" spans="1:11" s="92" customFormat="1" ht="80.099999999999994" customHeight="1" x14ac:dyDescent="0.25">
      <c r="A139" s="84"/>
      <c r="B139" s="85" t="s">
        <v>335</v>
      </c>
      <c r="C139" s="134" t="s">
        <v>368</v>
      </c>
      <c r="D139" s="86">
        <v>45383</v>
      </c>
      <c r="E139" s="87" t="s">
        <v>353</v>
      </c>
      <c r="F139" s="88">
        <v>3012401012867</v>
      </c>
      <c r="G139" s="87" t="s">
        <v>3</v>
      </c>
      <c r="H139" s="89">
        <v>6707698</v>
      </c>
      <c r="I139" s="89">
        <v>6270000</v>
      </c>
      <c r="J139" s="90">
        <f t="shared" si="4"/>
        <v>0.93474691317349112</v>
      </c>
      <c r="K139" s="91"/>
    </row>
    <row r="140" spans="1:11" s="92" customFormat="1" ht="80.099999999999994" customHeight="1" x14ac:dyDescent="0.25">
      <c r="A140" s="84"/>
      <c r="B140" s="85" t="s">
        <v>336</v>
      </c>
      <c r="C140" s="134" t="s">
        <v>368</v>
      </c>
      <c r="D140" s="86">
        <v>45383</v>
      </c>
      <c r="E140" s="87" t="s">
        <v>354</v>
      </c>
      <c r="F140" s="88">
        <v>4010001008772</v>
      </c>
      <c r="G140" s="87" t="s">
        <v>3</v>
      </c>
      <c r="H140" s="89">
        <v>5581378</v>
      </c>
      <c r="I140" s="89">
        <v>5170000</v>
      </c>
      <c r="J140" s="90">
        <f t="shared" ref="J140:J144" si="5">IF(D140="","",I140/H140)</f>
        <v>0.92629454589888016</v>
      </c>
      <c r="K140" s="91"/>
    </row>
    <row r="141" spans="1:11" s="92" customFormat="1" ht="80.099999999999994" customHeight="1" x14ac:dyDescent="0.25">
      <c r="A141" s="84"/>
      <c r="B141" s="85" t="s">
        <v>337</v>
      </c>
      <c r="C141" s="134" t="s">
        <v>368</v>
      </c>
      <c r="D141" s="86">
        <v>45383</v>
      </c>
      <c r="E141" s="87" t="s">
        <v>355</v>
      </c>
      <c r="F141" s="88">
        <v>7010401022916</v>
      </c>
      <c r="G141" s="87" t="s">
        <v>3</v>
      </c>
      <c r="H141" s="89">
        <v>4870265</v>
      </c>
      <c r="I141" s="89">
        <v>3960000</v>
      </c>
      <c r="J141" s="90">
        <f t="shared" si="5"/>
        <v>0.81309743925638545</v>
      </c>
      <c r="K141" s="91"/>
    </row>
    <row r="142" spans="1:11" s="92" customFormat="1" ht="80.099999999999994" customHeight="1" x14ac:dyDescent="0.25">
      <c r="A142" s="84"/>
      <c r="B142" s="85" t="s">
        <v>339</v>
      </c>
      <c r="C142" s="134" t="s">
        <v>368</v>
      </c>
      <c r="D142" s="86">
        <v>45383</v>
      </c>
      <c r="E142" s="87" t="s">
        <v>338</v>
      </c>
      <c r="F142" s="88">
        <v>7010401022916</v>
      </c>
      <c r="G142" s="87" t="s">
        <v>3</v>
      </c>
      <c r="H142" s="89">
        <v>7979928</v>
      </c>
      <c r="I142" s="89">
        <v>7865000</v>
      </c>
      <c r="J142" s="90">
        <f t="shared" si="5"/>
        <v>0.98559786504339386</v>
      </c>
      <c r="K142" s="91"/>
    </row>
    <row r="143" spans="1:11" s="92" customFormat="1" ht="80.099999999999994" customHeight="1" x14ac:dyDescent="0.25">
      <c r="A143" s="84"/>
      <c r="B143" s="85" t="s">
        <v>340</v>
      </c>
      <c r="C143" s="134" t="s">
        <v>368</v>
      </c>
      <c r="D143" s="86">
        <v>45383</v>
      </c>
      <c r="E143" s="87" t="s">
        <v>356</v>
      </c>
      <c r="F143" s="88">
        <v>6010601062093</v>
      </c>
      <c r="G143" s="87" t="s">
        <v>3</v>
      </c>
      <c r="H143" s="89">
        <v>9985699</v>
      </c>
      <c r="I143" s="89">
        <v>9790000</v>
      </c>
      <c r="J143" s="90">
        <f t="shared" si="5"/>
        <v>0.98040207300460391</v>
      </c>
      <c r="K143" s="91"/>
    </row>
    <row r="144" spans="1:11" s="92" customFormat="1" ht="80.099999999999994" customHeight="1" x14ac:dyDescent="0.25">
      <c r="A144" s="84"/>
      <c r="B144" s="85" t="s">
        <v>341</v>
      </c>
      <c r="C144" s="134" t="s">
        <v>368</v>
      </c>
      <c r="D144" s="86">
        <v>45383</v>
      </c>
      <c r="E144" s="87" t="s">
        <v>357</v>
      </c>
      <c r="F144" s="88">
        <v>9120001145922</v>
      </c>
      <c r="G144" s="87" t="s">
        <v>3</v>
      </c>
      <c r="H144" s="89">
        <v>16577836</v>
      </c>
      <c r="I144" s="89">
        <v>10375200</v>
      </c>
      <c r="J144" s="90">
        <f t="shared" si="5"/>
        <v>0.62584766793446378</v>
      </c>
      <c r="K144" s="91"/>
    </row>
    <row r="145" spans="1:11" s="92" customFormat="1" ht="80.099999999999994" customHeight="1" x14ac:dyDescent="0.25">
      <c r="A145" s="84"/>
      <c r="B145" s="85" t="s">
        <v>342</v>
      </c>
      <c r="C145" s="134" t="s">
        <v>368</v>
      </c>
      <c r="D145" s="86">
        <v>45383</v>
      </c>
      <c r="E145" s="87" t="s">
        <v>358</v>
      </c>
      <c r="F145" s="88">
        <v>5120101040317</v>
      </c>
      <c r="G145" s="87" t="s">
        <v>3</v>
      </c>
      <c r="H145" s="89">
        <v>12262800</v>
      </c>
      <c r="I145" s="89">
        <v>8085000</v>
      </c>
      <c r="J145" s="90">
        <f t="shared" si="4"/>
        <v>0.65931108719052745</v>
      </c>
      <c r="K145" s="91"/>
    </row>
    <row r="146" spans="1:11" s="92" customFormat="1" ht="80.099999999999994" customHeight="1" x14ac:dyDescent="0.25">
      <c r="A146" s="84"/>
      <c r="B146" s="85" t="s">
        <v>343</v>
      </c>
      <c r="C146" s="134" t="s">
        <v>368</v>
      </c>
      <c r="D146" s="86">
        <v>45383</v>
      </c>
      <c r="E146" s="87" t="s">
        <v>359</v>
      </c>
      <c r="F146" s="88">
        <v>5120001086344</v>
      </c>
      <c r="G146" s="87" t="s">
        <v>3</v>
      </c>
      <c r="H146" s="89">
        <v>39657690</v>
      </c>
      <c r="I146" s="89">
        <v>39270000</v>
      </c>
      <c r="J146" s="90">
        <f>IF(D146="","",I146/H146)</f>
        <v>0.9902240902079773</v>
      </c>
      <c r="K146" s="91"/>
    </row>
    <row r="147" spans="1:11" s="92" customFormat="1" ht="80.099999999999994" customHeight="1" x14ac:dyDescent="0.25">
      <c r="A147" s="84"/>
      <c r="B147" s="85" t="s">
        <v>344</v>
      </c>
      <c r="C147" s="134" t="s">
        <v>368</v>
      </c>
      <c r="D147" s="86">
        <v>45383</v>
      </c>
      <c r="E147" s="87" t="s">
        <v>353</v>
      </c>
      <c r="F147" s="88">
        <v>3012401012867</v>
      </c>
      <c r="G147" s="87" t="s">
        <v>3</v>
      </c>
      <c r="H147" s="89">
        <v>2975427</v>
      </c>
      <c r="I147" s="89">
        <v>2475000</v>
      </c>
      <c r="J147" s="90">
        <f>IF(D147="","",I147/H147)</f>
        <v>0.83181338342362288</v>
      </c>
      <c r="K147" s="91"/>
    </row>
    <row r="148" spans="1:11" s="92" customFormat="1" ht="80.099999999999994" customHeight="1" x14ac:dyDescent="0.25">
      <c r="A148" s="84"/>
      <c r="B148" s="85" t="s">
        <v>345</v>
      </c>
      <c r="C148" s="134" t="s">
        <v>368</v>
      </c>
      <c r="D148" s="86">
        <v>45383</v>
      </c>
      <c r="E148" s="87" t="s">
        <v>360</v>
      </c>
      <c r="F148" s="88">
        <v>3180001005325</v>
      </c>
      <c r="G148" s="87" t="s">
        <v>3</v>
      </c>
      <c r="H148" s="89">
        <v>4870800</v>
      </c>
      <c r="I148" s="89">
        <v>4816680</v>
      </c>
      <c r="J148" s="90">
        <f t="shared" ref="J148:J151" si="6">IF(D148="","",I148/H148)</f>
        <v>0.98888888888888893</v>
      </c>
      <c r="K148" s="91"/>
    </row>
    <row r="149" spans="1:11" s="92" customFormat="1" ht="80.099999999999994" customHeight="1" x14ac:dyDescent="0.25">
      <c r="A149" s="84"/>
      <c r="B149" s="85" t="s">
        <v>346</v>
      </c>
      <c r="C149" s="134" t="s">
        <v>368</v>
      </c>
      <c r="D149" s="86">
        <v>45383</v>
      </c>
      <c r="E149" s="87" t="s">
        <v>361</v>
      </c>
      <c r="F149" s="88">
        <v>5140001065206</v>
      </c>
      <c r="G149" s="87" t="s">
        <v>3</v>
      </c>
      <c r="H149" s="89">
        <v>4810520</v>
      </c>
      <c r="I149" s="89">
        <v>3877445</v>
      </c>
      <c r="J149" s="90">
        <f t="shared" si="6"/>
        <v>0.80603448275862066</v>
      </c>
      <c r="K149" s="91"/>
    </row>
    <row r="150" spans="1:11" s="92" customFormat="1" ht="80.099999999999994" customHeight="1" x14ac:dyDescent="0.25">
      <c r="A150" s="84"/>
      <c r="B150" s="85" t="s">
        <v>347</v>
      </c>
      <c r="C150" s="134" t="s">
        <v>368</v>
      </c>
      <c r="D150" s="86">
        <v>45383</v>
      </c>
      <c r="E150" s="87" t="s">
        <v>362</v>
      </c>
      <c r="F150" s="88">
        <v>8120005005058</v>
      </c>
      <c r="G150" s="87" t="s">
        <v>3</v>
      </c>
      <c r="H150" s="89">
        <v>3400100</v>
      </c>
      <c r="I150" s="89">
        <v>3285150</v>
      </c>
      <c r="J150" s="90">
        <f t="shared" si="6"/>
        <v>0.96619217081850539</v>
      </c>
      <c r="K150" s="91"/>
    </row>
    <row r="151" spans="1:11" s="92" customFormat="1" ht="80.099999999999994" customHeight="1" x14ac:dyDescent="0.25">
      <c r="A151" s="84"/>
      <c r="B151" s="85" t="s">
        <v>348</v>
      </c>
      <c r="C151" s="134" t="s">
        <v>368</v>
      </c>
      <c r="D151" s="86">
        <v>45383</v>
      </c>
      <c r="E151" s="87" t="s">
        <v>363</v>
      </c>
      <c r="F151" s="88">
        <v>3150002002423</v>
      </c>
      <c r="G151" s="87" t="s">
        <v>3</v>
      </c>
      <c r="H151" s="89">
        <v>1258145</v>
      </c>
      <c r="I151" s="89">
        <v>874724</v>
      </c>
      <c r="J151" s="90">
        <f t="shared" si="6"/>
        <v>0.69524895779103357</v>
      </c>
      <c r="K151" s="91"/>
    </row>
    <row r="152" spans="1:11" s="92" customFormat="1" ht="80.099999999999994" customHeight="1" x14ac:dyDescent="0.25">
      <c r="A152" s="84"/>
      <c r="B152" s="85" t="s">
        <v>349</v>
      </c>
      <c r="C152" s="134" t="s">
        <v>368</v>
      </c>
      <c r="D152" s="86">
        <v>45383</v>
      </c>
      <c r="E152" s="87" t="s">
        <v>364</v>
      </c>
      <c r="F152" s="88">
        <v>9010001171252</v>
      </c>
      <c r="G152" s="87" t="s">
        <v>3</v>
      </c>
      <c r="H152" s="89">
        <v>1346400</v>
      </c>
      <c r="I152" s="89">
        <v>1092960</v>
      </c>
      <c r="J152" s="90">
        <f>IF(D152="","",I152/H152)</f>
        <v>0.81176470588235294</v>
      </c>
      <c r="K152" s="91"/>
    </row>
    <row r="153" spans="1:11" s="92" customFormat="1" ht="80.099999999999994" customHeight="1" x14ac:dyDescent="0.25">
      <c r="A153" s="84"/>
      <c r="B153" s="85" t="s">
        <v>350</v>
      </c>
      <c r="C153" s="134" t="s">
        <v>368</v>
      </c>
      <c r="D153" s="86">
        <v>45383</v>
      </c>
      <c r="E153" s="87" t="s">
        <v>365</v>
      </c>
      <c r="F153" s="88">
        <v>6120001047329</v>
      </c>
      <c r="G153" s="87" t="s">
        <v>3</v>
      </c>
      <c r="H153" s="89">
        <v>3684135</v>
      </c>
      <c r="I153" s="89">
        <v>1144000</v>
      </c>
      <c r="J153" s="90">
        <f>IF(D153="","",I153/H153)</f>
        <v>0.31052065138763918</v>
      </c>
      <c r="K153" s="91"/>
    </row>
    <row r="154" spans="1:11" s="92" customFormat="1" ht="80.099999999999994" customHeight="1" x14ac:dyDescent="0.25">
      <c r="A154" s="84"/>
      <c r="B154" s="85" t="s">
        <v>351</v>
      </c>
      <c r="C154" s="134" t="s">
        <v>368</v>
      </c>
      <c r="D154" s="86">
        <v>45383</v>
      </c>
      <c r="E154" s="87" t="s">
        <v>366</v>
      </c>
      <c r="F154" s="88">
        <v>1010001086292</v>
      </c>
      <c r="G154" s="87" t="s">
        <v>3</v>
      </c>
      <c r="H154" s="89">
        <v>2488983</v>
      </c>
      <c r="I154" s="89">
        <v>1994586</v>
      </c>
      <c r="J154" s="90">
        <f>IF(D154="","",I154/H154)</f>
        <v>0.80136585906773972</v>
      </c>
      <c r="K154" s="91"/>
    </row>
    <row r="155" spans="1:11" s="100" customFormat="1" ht="15" customHeight="1" x14ac:dyDescent="0.25">
      <c r="A155" s="93"/>
      <c r="B155" s="94"/>
      <c r="C155" s="109"/>
      <c r="D155" s="110"/>
      <c r="E155" s="111"/>
      <c r="F155" s="112"/>
      <c r="G155" s="94"/>
      <c r="H155" s="113"/>
      <c r="I155" s="113"/>
      <c r="J155" s="114"/>
      <c r="K155" s="115"/>
    </row>
    <row r="156" spans="1:11" s="92" customFormat="1" ht="19.5" customHeight="1" x14ac:dyDescent="0.25">
      <c r="A156" s="101"/>
      <c r="B156" s="102" t="s">
        <v>24</v>
      </c>
      <c r="C156" s="103"/>
      <c r="D156" s="104"/>
      <c r="E156" s="105"/>
      <c r="F156" s="106"/>
      <c r="G156" s="103"/>
      <c r="H156" s="107"/>
      <c r="I156" s="107"/>
      <c r="J156" s="107"/>
      <c r="K156" s="108"/>
    </row>
    <row r="157" spans="1:11" s="92" customFormat="1" ht="80.099999999999994" customHeight="1" x14ac:dyDescent="0.25">
      <c r="A157" s="84"/>
      <c r="B157" s="85"/>
      <c r="C157" s="85"/>
      <c r="D157" s="86"/>
      <c r="E157" s="87"/>
      <c r="F157" s="88"/>
      <c r="G157" s="87"/>
      <c r="H157" s="89"/>
      <c r="I157" s="89"/>
      <c r="J157" s="90" t="str">
        <f t="shared" ref="J157" si="7">IF(D157="","",I157/H157)</f>
        <v/>
      </c>
      <c r="K157" s="91"/>
    </row>
    <row r="158" spans="1:11" s="100" customFormat="1" ht="15" customHeight="1" x14ac:dyDescent="0.25">
      <c r="A158" s="93"/>
      <c r="B158" s="94"/>
      <c r="C158" s="109"/>
      <c r="D158" s="110"/>
      <c r="E158" s="111"/>
      <c r="F158" s="112"/>
      <c r="G158" s="94"/>
      <c r="H158" s="113"/>
      <c r="I158" s="113"/>
      <c r="J158" s="114"/>
      <c r="K158" s="115"/>
    </row>
    <row r="159" spans="1:11" s="92" customFormat="1" ht="19.5" customHeight="1" x14ac:dyDescent="0.25">
      <c r="A159" s="101"/>
      <c r="B159" s="102" t="s">
        <v>25</v>
      </c>
      <c r="C159" s="103"/>
      <c r="D159" s="104"/>
      <c r="E159" s="105"/>
      <c r="F159" s="106"/>
      <c r="G159" s="103"/>
      <c r="H159" s="107"/>
      <c r="I159" s="107"/>
      <c r="J159" s="107"/>
      <c r="K159" s="108"/>
    </row>
    <row r="160" spans="1:11" s="92" customFormat="1" ht="80.099999999999994" customHeight="1" x14ac:dyDescent="0.25">
      <c r="A160" s="84"/>
      <c r="B160" s="85"/>
      <c r="C160" s="85"/>
      <c r="D160" s="86"/>
      <c r="E160" s="118"/>
      <c r="F160" s="119"/>
      <c r="G160" s="87"/>
      <c r="H160" s="89"/>
      <c r="I160" s="89"/>
      <c r="J160" s="90" t="str">
        <f t="shared" ref="J160" si="8">IF(D160="","",I160/H160)</f>
        <v/>
      </c>
      <c r="K160" s="91"/>
    </row>
    <row r="161" spans="1:11" s="100" customFormat="1" ht="15" customHeight="1" x14ac:dyDescent="0.25">
      <c r="A161" s="93"/>
      <c r="B161" s="94"/>
      <c r="C161" s="109"/>
      <c r="D161" s="110"/>
      <c r="E161" s="111"/>
      <c r="F161" s="112"/>
      <c r="G161" s="94"/>
      <c r="H161" s="113"/>
      <c r="I161" s="113"/>
      <c r="J161" s="114"/>
      <c r="K161" s="115"/>
    </row>
    <row r="162" spans="1:11" s="92" customFormat="1" ht="19.5" customHeight="1" x14ac:dyDescent="0.25">
      <c r="A162" s="101"/>
      <c r="B162" s="102" t="s">
        <v>23</v>
      </c>
      <c r="C162" s="103"/>
      <c r="D162" s="104"/>
      <c r="E162" s="105"/>
      <c r="F162" s="106"/>
      <c r="G162" s="103"/>
      <c r="H162" s="107"/>
      <c r="I162" s="107"/>
      <c r="J162" s="107"/>
      <c r="K162" s="108"/>
    </row>
    <row r="163" spans="1:11" s="92" customFormat="1" ht="80.099999999999994" customHeight="1" x14ac:dyDescent="0.25">
      <c r="A163" s="84"/>
      <c r="B163" s="85"/>
      <c r="C163" s="85"/>
      <c r="D163" s="86"/>
      <c r="E163" s="118"/>
      <c r="F163" s="119"/>
      <c r="G163" s="87"/>
      <c r="H163" s="89"/>
      <c r="I163" s="89"/>
      <c r="J163" s="90" t="str">
        <f t="shared" ref="J163" si="9">IF(D163="","",I163/H163)</f>
        <v/>
      </c>
      <c r="K163" s="91"/>
    </row>
    <row r="164" spans="1:11" s="100" customFormat="1" ht="15" customHeight="1" x14ac:dyDescent="0.25">
      <c r="A164" s="93"/>
      <c r="B164" s="94"/>
      <c r="C164" s="109"/>
      <c r="D164" s="110"/>
      <c r="E164" s="111"/>
      <c r="F164" s="112"/>
      <c r="G164" s="94"/>
      <c r="H164" s="113"/>
      <c r="I164" s="113"/>
      <c r="J164" s="114"/>
      <c r="K164" s="115"/>
    </row>
    <row r="165" spans="1:11" s="92" customFormat="1" ht="19.5" customHeight="1" x14ac:dyDescent="0.25">
      <c r="A165" s="101"/>
      <c r="B165" s="116" t="s">
        <v>16</v>
      </c>
      <c r="C165" s="103"/>
      <c r="D165" s="104"/>
      <c r="E165" s="105"/>
      <c r="F165" s="106"/>
      <c r="G165" s="103"/>
      <c r="H165" s="107"/>
      <c r="I165" s="107"/>
      <c r="J165" s="107"/>
      <c r="K165" s="108"/>
    </row>
    <row r="166" spans="1:11" s="92" customFormat="1" ht="80.099999999999994" customHeight="1" x14ac:dyDescent="0.25">
      <c r="A166" s="84"/>
      <c r="B166" s="85"/>
      <c r="C166" s="85"/>
      <c r="D166" s="86"/>
      <c r="E166" s="87"/>
      <c r="F166" s="88"/>
      <c r="G166" s="87"/>
      <c r="H166" s="89"/>
      <c r="I166" s="89"/>
      <c r="J166" s="90" t="str">
        <f t="shared" ref="J166" si="10">IF(D166="","",I166/H166)</f>
        <v/>
      </c>
      <c r="K166" s="91"/>
    </row>
    <row r="167" spans="1:11" s="100" customFormat="1" ht="15" customHeight="1" x14ac:dyDescent="0.25">
      <c r="A167" s="93"/>
      <c r="B167" s="94"/>
      <c r="C167" s="109"/>
      <c r="D167" s="110"/>
      <c r="E167" s="111"/>
      <c r="F167" s="112"/>
      <c r="G167" s="94"/>
      <c r="H167" s="113"/>
      <c r="I167" s="113"/>
      <c r="J167" s="114"/>
      <c r="K167" s="115"/>
    </row>
    <row r="168" spans="1:11" s="92" customFormat="1" ht="19.5" customHeight="1" x14ac:dyDescent="0.25">
      <c r="A168" s="101"/>
      <c r="B168" s="116" t="s">
        <v>4</v>
      </c>
      <c r="C168" s="103"/>
      <c r="D168" s="104"/>
      <c r="E168" s="105"/>
      <c r="F168" s="106"/>
      <c r="G168" s="103"/>
      <c r="H168" s="107"/>
      <c r="I168" s="107"/>
      <c r="J168" s="107"/>
      <c r="K168" s="108"/>
    </row>
    <row r="169" spans="1:11" s="92" customFormat="1" ht="80.099999999999994" customHeight="1" x14ac:dyDescent="0.25">
      <c r="A169" s="84"/>
      <c r="B169" s="85"/>
      <c r="C169" s="85"/>
      <c r="D169" s="86"/>
      <c r="E169" s="87"/>
      <c r="F169" s="88"/>
      <c r="G169" s="87"/>
      <c r="H169" s="89"/>
      <c r="I169" s="89"/>
      <c r="J169" s="90" t="str">
        <f t="shared" ref="J169" si="11">IF(D169="","",I169/H169)</f>
        <v/>
      </c>
      <c r="K169" s="91"/>
    </row>
    <row r="170" spans="1:11" s="100" customFormat="1" ht="15" customHeight="1" x14ac:dyDescent="0.25">
      <c r="A170" s="93"/>
      <c r="B170" s="94"/>
      <c r="C170" s="109"/>
      <c r="D170" s="110"/>
      <c r="E170" s="111"/>
      <c r="F170" s="112"/>
      <c r="G170" s="94"/>
      <c r="H170" s="113"/>
      <c r="I170" s="113"/>
      <c r="J170" s="114"/>
      <c r="K170" s="115"/>
    </row>
    <row r="171" spans="1:11" s="92" customFormat="1" ht="19.5" customHeight="1" x14ac:dyDescent="0.25">
      <c r="A171" s="101"/>
      <c r="B171" s="116" t="s">
        <v>29</v>
      </c>
      <c r="C171" s="103"/>
      <c r="D171" s="104"/>
      <c r="E171" s="105"/>
      <c r="F171" s="106"/>
      <c r="G171" s="103"/>
      <c r="H171" s="107"/>
      <c r="I171" s="107"/>
      <c r="J171" s="107"/>
      <c r="K171" s="108"/>
    </row>
    <row r="172" spans="1:11" s="92" customFormat="1" ht="80.099999999999994" customHeight="1" x14ac:dyDescent="0.25">
      <c r="A172" s="84"/>
      <c r="B172" s="85"/>
      <c r="C172" s="85"/>
      <c r="D172" s="86"/>
      <c r="E172" s="87"/>
      <c r="F172" s="88"/>
      <c r="G172" s="87"/>
      <c r="H172" s="89"/>
      <c r="I172" s="89"/>
      <c r="J172" s="90" t="str">
        <f t="shared" ref="J172" si="12">IF(D172="","",I172/H172)</f>
        <v/>
      </c>
      <c r="K172" s="91"/>
    </row>
    <row r="173" spans="1:11" s="100" customFormat="1" ht="15" customHeight="1" x14ac:dyDescent="0.25">
      <c r="A173" s="93"/>
      <c r="B173" s="94"/>
      <c r="C173" s="109"/>
      <c r="D173" s="110"/>
      <c r="E173" s="111"/>
      <c r="F173" s="112"/>
      <c r="G173" s="94"/>
      <c r="H173" s="113"/>
      <c r="I173" s="113"/>
      <c r="J173" s="114"/>
      <c r="K173" s="115"/>
    </row>
    <row r="174" spans="1:11" s="92" customFormat="1" ht="19.5" customHeight="1" x14ac:dyDescent="0.25">
      <c r="A174" s="101"/>
      <c r="B174" s="116" t="s">
        <v>34</v>
      </c>
      <c r="C174" s="103"/>
      <c r="D174" s="104"/>
      <c r="E174" s="105"/>
      <c r="F174" s="106"/>
      <c r="G174" s="103"/>
      <c r="H174" s="107"/>
      <c r="I174" s="107"/>
      <c r="J174" s="107"/>
      <c r="K174" s="108"/>
    </row>
    <row r="175" spans="1:11" s="92" customFormat="1" ht="80.099999999999994" customHeight="1" x14ac:dyDescent="0.25">
      <c r="A175" s="84"/>
      <c r="B175" s="85"/>
      <c r="C175" s="85"/>
      <c r="D175" s="86"/>
      <c r="E175" s="87"/>
      <c r="F175" s="88"/>
      <c r="G175" s="87"/>
      <c r="H175" s="89"/>
      <c r="I175" s="89"/>
      <c r="J175" s="90" t="str">
        <f t="shared" ref="J175" si="13">IF(D175="","",I175/H175)</f>
        <v/>
      </c>
      <c r="K175" s="91"/>
    </row>
    <row r="176" spans="1:11" s="100" customFormat="1" ht="15" customHeight="1" x14ac:dyDescent="0.25">
      <c r="A176" s="93"/>
      <c r="B176" s="94"/>
      <c r="C176" s="109"/>
      <c r="D176" s="110"/>
      <c r="E176" s="111"/>
      <c r="F176" s="112"/>
      <c r="G176" s="94"/>
      <c r="H176" s="113"/>
      <c r="I176" s="113"/>
      <c r="J176" s="114"/>
      <c r="K176" s="115"/>
    </row>
    <row r="177" spans="1:11" s="92" customFormat="1" ht="19.5" customHeight="1" x14ac:dyDescent="0.25">
      <c r="A177" s="101"/>
      <c r="B177" s="116" t="s">
        <v>22</v>
      </c>
      <c r="C177" s="103"/>
      <c r="D177" s="104"/>
      <c r="E177" s="105"/>
      <c r="F177" s="106"/>
      <c r="G177" s="103"/>
      <c r="H177" s="107"/>
      <c r="I177" s="107"/>
      <c r="J177" s="107"/>
      <c r="K177" s="108"/>
    </row>
    <row r="178" spans="1:11" s="92" customFormat="1" ht="80.099999999999994" customHeight="1" x14ac:dyDescent="0.25">
      <c r="A178" s="84"/>
      <c r="B178" s="85"/>
      <c r="C178" s="85"/>
      <c r="D178" s="86"/>
      <c r="E178" s="87"/>
      <c r="F178" s="88"/>
      <c r="G178" s="87"/>
      <c r="H178" s="89"/>
      <c r="I178" s="89"/>
      <c r="J178" s="90" t="str">
        <f t="shared" ref="J178" si="14">IF(D178="","",I178/H178)</f>
        <v/>
      </c>
      <c r="K178" s="91"/>
    </row>
    <row r="179" spans="1:11" s="100" customFormat="1" ht="15" customHeight="1" x14ac:dyDescent="0.25">
      <c r="A179" s="93"/>
      <c r="B179" s="94"/>
      <c r="C179" s="109"/>
      <c r="D179" s="110"/>
      <c r="E179" s="111"/>
      <c r="F179" s="112"/>
      <c r="G179" s="94"/>
      <c r="H179" s="113"/>
      <c r="I179" s="113"/>
      <c r="J179" s="114"/>
      <c r="K179" s="115"/>
    </row>
    <row r="180" spans="1:11" s="92" customFormat="1" ht="19.5" customHeight="1" x14ac:dyDescent="0.25">
      <c r="A180" s="101"/>
      <c r="B180" s="116" t="s">
        <v>26</v>
      </c>
      <c r="C180" s="103"/>
      <c r="D180" s="104"/>
      <c r="E180" s="105"/>
      <c r="F180" s="106"/>
      <c r="G180" s="103"/>
      <c r="H180" s="107"/>
      <c r="I180" s="107"/>
      <c r="J180" s="107"/>
      <c r="K180" s="108"/>
    </row>
    <row r="181" spans="1:11" s="92" customFormat="1" ht="80.099999999999994" customHeight="1" x14ac:dyDescent="0.25">
      <c r="A181" s="84"/>
      <c r="B181" s="85"/>
      <c r="C181" s="85"/>
      <c r="D181" s="86"/>
      <c r="E181" s="87"/>
      <c r="F181" s="88"/>
      <c r="G181" s="87"/>
      <c r="H181" s="89"/>
      <c r="I181" s="89"/>
      <c r="J181" s="90" t="str">
        <f t="shared" ref="J181" si="15">IF(D181="","",I181/H181)</f>
        <v/>
      </c>
      <c r="K181" s="91"/>
    </row>
    <row r="182" spans="1:11" s="100" customFormat="1" ht="15" customHeight="1" x14ac:dyDescent="0.25">
      <c r="A182" s="93"/>
      <c r="B182" s="94"/>
      <c r="C182" s="109"/>
      <c r="D182" s="110"/>
      <c r="E182" s="111"/>
      <c r="F182" s="112"/>
      <c r="G182" s="94"/>
      <c r="H182" s="113"/>
      <c r="I182" s="113"/>
      <c r="J182" s="114"/>
      <c r="K182" s="115"/>
    </row>
    <row r="183" spans="1:11" s="92" customFormat="1" ht="19.5" customHeight="1" x14ac:dyDescent="0.25">
      <c r="A183" s="101"/>
      <c r="B183" s="116" t="s">
        <v>27</v>
      </c>
      <c r="C183" s="103"/>
      <c r="D183" s="104"/>
      <c r="E183" s="105"/>
      <c r="F183" s="106"/>
      <c r="G183" s="103"/>
      <c r="H183" s="107"/>
      <c r="I183" s="107"/>
      <c r="J183" s="107"/>
      <c r="K183" s="108"/>
    </row>
    <row r="184" spans="1:11" s="92" customFormat="1" ht="80.099999999999994" customHeight="1" x14ac:dyDescent="0.25">
      <c r="A184" s="84"/>
      <c r="B184" s="85"/>
      <c r="C184" s="85"/>
      <c r="D184" s="86"/>
      <c r="E184" s="87"/>
      <c r="F184" s="88"/>
      <c r="G184" s="87"/>
      <c r="H184" s="89"/>
      <c r="I184" s="89"/>
      <c r="J184" s="90" t="str">
        <f t="shared" ref="J184" si="16">IF(D184="","",I184/H184)</f>
        <v/>
      </c>
      <c r="K184" s="91"/>
    </row>
    <row r="185" spans="1:11" s="100" customFormat="1" ht="15" customHeight="1" x14ac:dyDescent="0.25">
      <c r="A185" s="93"/>
      <c r="B185" s="94"/>
      <c r="C185" s="109"/>
      <c r="D185" s="110"/>
      <c r="E185" s="111"/>
      <c r="F185" s="112"/>
      <c r="G185" s="94"/>
      <c r="H185" s="113"/>
      <c r="I185" s="113"/>
      <c r="J185" s="114"/>
      <c r="K185" s="115"/>
    </row>
    <row r="186" spans="1:11" s="92" customFormat="1" ht="19.5" customHeight="1" x14ac:dyDescent="0.25">
      <c r="A186" s="101"/>
      <c r="B186" s="116" t="s">
        <v>28</v>
      </c>
      <c r="C186" s="103"/>
      <c r="D186" s="104"/>
      <c r="E186" s="105"/>
      <c r="F186" s="106"/>
      <c r="G186" s="103"/>
      <c r="H186" s="107"/>
      <c r="I186" s="107"/>
      <c r="J186" s="107"/>
      <c r="K186" s="108"/>
    </row>
    <row r="187" spans="1:11" s="92" customFormat="1" ht="80.099999999999994" customHeight="1" x14ac:dyDescent="0.25">
      <c r="A187" s="84"/>
      <c r="B187" s="85"/>
      <c r="C187" s="85"/>
      <c r="D187" s="86"/>
      <c r="E187" s="87"/>
      <c r="F187" s="88"/>
      <c r="G187" s="87"/>
      <c r="H187" s="89"/>
      <c r="I187" s="89"/>
      <c r="J187" s="90" t="str">
        <f t="shared" ref="J187" si="17">IF(D187="","",I187/H187)</f>
        <v/>
      </c>
      <c r="K187" s="91"/>
    </row>
  </sheetData>
  <autoFilter ref="B1:K187" xr:uid="{00000000-0009-0000-0000-000000000000}"/>
  <phoneticPr fontId="4"/>
  <dataValidations count="11">
    <dataValidation type="date" operator="greaterThanOrEqual" allowBlank="1" showInputMessage="1" showErrorMessage="1" errorTitle="契約を締結した日" error="正しい日付を入力してください。" sqref="D1 D3:D64411" xr:uid="{00000000-0002-0000-0000-000000000000}">
      <formula1>38718</formula1>
    </dataValidation>
    <dataValidation imeMode="off" allowBlank="1" showInputMessage="1" showErrorMessage="1" sqref="H187 H184 H175 H160 H157 H172 H178 H181 H169 H163 H166 H3:H153" xr:uid="{00000000-0002-0000-0000-000001000000}"/>
    <dataValidation operator="equal" allowBlank="1" showInputMessage="1" showErrorMessage="1" sqref="E182:F182 E170:F170 E164:F164 E187:F187 E185:F185 E158:F158 E176:F176 E179:F179 E161:F161 E167:F167 E173:F173 E154:F155" xr:uid="{00000000-0002-0000-0000-000002000000}"/>
    <dataValidation type="textLength" operator="lessThanOrEqual" allowBlank="1" showInputMessage="1" showErrorMessage="1" errorTitle="契約の相手方の称号又は名称及び住所" error="256文字以内で入力してください。" sqref="E183:F183 E156:F156 E186:F186 E177:F177 E171:F171 E188:F64411 E180:F180 E162:F163 E168:F168 E174:F174 E165:F165 E54:F54 E14:F14 E12:F12 E66:F68 E59:F61 E47:F51 E7:F9 E159:F160" xr:uid="{00000000-0002-0000-0000-000003000000}">
      <formula1>256</formula1>
    </dataValidation>
    <dataValidation type="textLength" operator="lessThanOrEqual" allowBlank="1" showInputMessage="1" showErrorMessage="1" errorTitle="物品役務等の名称及び数量" error="256文字以内で入力してください。" sqref="B159 B183 B171 B156 B188:B64411 B177 B162 B186 B180 B174 B168 B165" xr:uid="{00000000-0002-0000-0000-000005000000}">
      <formula1>256</formula1>
    </dataValidation>
    <dataValidation type="whole" operator="lessThanOrEqual" allowBlank="1" showInputMessage="1" showErrorMessage="1" errorTitle="予定価格" error="正しい数値を入力してください。" sqref="H186:I186 I181:I182 H188:H64411 I175:I176 I160:I161 H171:I171 I184:I185 H156:J156 H159:I159 H165:I165 H183:I183 H177:I177 I169:I170 I178:I179 H180:I180 H162:I162 H168:I168 I172:I173 H174:I174 I157:I158 I163:I164 I166:I167 I3:I153 I155" xr:uid="{00000000-0002-0000-0000-000006000000}">
      <formula1>999999999999</formula1>
    </dataValidation>
    <dataValidation imeMode="disabled" allowBlank="1" showInputMessage="1" showErrorMessage="1" sqref="H158 H182 H170 H164 H176 H185 H179 H161 H167 H173 H155 H154:I154" xr:uid="{00000000-0002-0000-0000-000009000000}"/>
    <dataValidation type="whole" operator="lessThanOrEqual" allowBlank="1" showInputMessage="1" showErrorMessage="1" errorTitle="契約金額" error="正しい数値を入力してください。" sqref="I187:I64411" xr:uid="{00000000-0002-0000-0000-000007000000}">
      <formula1>999999999999</formula1>
    </dataValidation>
    <dataValidation type="textLength" operator="lessThanOrEqual" allowBlank="1" showInputMessage="1" showErrorMessage="1" errorTitle="契約担当官等の氏名並びにその所属する部局の名称及び所在地" error="256文字以内で入力してください。" sqref="C155:C64411" xr:uid="{00000000-0002-0000-0000-000004000000}">
      <formula1>256</formula1>
    </dataValidation>
    <dataValidation type="list" operator="lessThanOrEqual" showInputMessage="1" showErrorMessage="1" errorTitle="一般競争入札・指名競争入札の別" error="リストから選択してください。" sqref="G3:G64411" xr:uid="{00000000-0002-0000-0000-000008000000}">
      <formula1>一般競争入札・指名競争入札の別</formula1>
    </dataValidation>
    <dataValidation type="textLength" operator="lessThanOrEqual" allowBlank="1" showInputMessage="1" showErrorMessage="1" errorTitle="備考" error="256文字以内で入力してください。" sqref="K3:K64411" xr:uid="{00000000-0002-0000-0000-00000A000000}">
      <formula1>256</formula1>
    </dataValidation>
  </dataValidations>
  <printOptions horizontalCentered="1"/>
  <pageMargins left="0.19685039370078741" right="0.19685039370078741" top="0.59055118110236227" bottom="0.39370078740157483" header="0.51181102362204722" footer="0.51181102362204722"/>
  <pageSetup paperSize="9" scale="59" fitToHeight="5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7"/>
  <sheetViews>
    <sheetView showGridLines="0" view="pageBreakPreview" zoomScale="85" zoomScaleNormal="85" zoomScaleSheetLayoutView="85" workbookViewId="0">
      <pane ySplit="1" topLeftCell="A2" activePane="bottomLeft" state="frozen"/>
      <selection activeCell="E5" sqref="E5"/>
      <selection pane="bottomLeft" activeCell="C37" sqref="C37"/>
    </sheetView>
  </sheetViews>
  <sheetFormatPr defaultColWidth="9" defaultRowHeight="14.25" x14ac:dyDescent="0.15"/>
  <cols>
    <col min="1" max="1" width="2.625" style="13" customWidth="1"/>
    <col min="2" max="2" width="40.625" style="14" customWidth="1"/>
    <col min="3" max="3" width="35.625" style="14" customWidth="1"/>
    <col min="4" max="4" width="16.125" style="15" bestFit="1" customWidth="1"/>
    <col min="5" max="5" width="35.625" style="13" customWidth="1"/>
    <col min="6" max="6" width="15.5" style="37" customWidth="1"/>
    <col min="7" max="7" width="40.625" style="13" customWidth="1"/>
    <col min="8" max="9" width="18.625" style="16" customWidth="1"/>
    <col min="10" max="10" width="14.875" style="17" bestFit="1" customWidth="1"/>
    <col min="11" max="12" width="8.625" style="13" customWidth="1"/>
    <col min="13" max="13" width="10.625" style="13" bestFit="1" customWidth="1"/>
    <col min="14" max="16384" width="9" style="13"/>
  </cols>
  <sheetData>
    <row r="1" spans="2:12" ht="45" customHeight="1" x14ac:dyDescent="0.15">
      <c r="B1" s="45" t="s">
        <v>12</v>
      </c>
      <c r="C1" s="46" t="s">
        <v>13</v>
      </c>
      <c r="D1" s="58" t="s">
        <v>9</v>
      </c>
      <c r="E1" s="48" t="s">
        <v>14</v>
      </c>
      <c r="F1" s="59" t="s">
        <v>30</v>
      </c>
      <c r="G1" s="60" t="s">
        <v>15</v>
      </c>
      <c r="H1" s="61" t="s">
        <v>17</v>
      </c>
      <c r="I1" s="61" t="s">
        <v>18</v>
      </c>
      <c r="J1" s="52" t="s">
        <v>33</v>
      </c>
      <c r="K1" s="50" t="s">
        <v>10</v>
      </c>
      <c r="L1" s="48" t="s">
        <v>19</v>
      </c>
    </row>
    <row r="2" spans="2:12" ht="20.100000000000001" customHeight="1" x14ac:dyDescent="0.15">
      <c r="B2" s="43" t="s">
        <v>21</v>
      </c>
      <c r="C2" s="53"/>
      <c r="D2" s="56"/>
      <c r="E2" s="53"/>
      <c r="F2" s="54"/>
      <c r="G2" s="53"/>
      <c r="H2" s="55"/>
      <c r="I2" s="55"/>
      <c r="J2" s="42"/>
      <c r="K2" s="38"/>
      <c r="L2" s="57"/>
    </row>
    <row r="3" spans="2:12" s="117" customFormat="1" ht="120" customHeight="1" x14ac:dyDescent="0.15">
      <c r="B3" s="85" t="s">
        <v>164</v>
      </c>
      <c r="C3" s="145" t="s">
        <v>274</v>
      </c>
      <c r="D3" s="86">
        <v>45383</v>
      </c>
      <c r="E3" s="148" t="s">
        <v>44</v>
      </c>
      <c r="F3" s="150">
        <v>6010005021423</v>
      </c>
      <c r="G3" s="151" t="s">
        <v>179</v>
      </c>
      <c r="H3" s="121">
        <v>1372800</v>
      </c>
      <c r="I3" s="121">
        <v>1372800</v>
      </c>
      <c r="J3" s="90">
        <f t="shared" ref="J3:J28" si="0">IF(D3="","",I3/H3)</f>
        <v>1</v>
      </c>
      <c r="K3" s="122"/>
      <c r="L3" s="123"/>
    </row>
    <row r="4" spans="2:12" s="117" customFormat="1" ht="120" customHeight="1" x14ac:dyDescent="0.15">
      <c r="B4" s="85" t="s">
        <v>165</v>
      </c>
      <c r="C4" s="145" t="s">
        <v>274</v>
      </c>
      <c r="D4" s="86">
        <v>45383</v>
      </c>
      <c r="E4" s="118" t="s">
        <v>175</v>
      </c>
      <c r="F4" s="149" t="s">
        <v>178</v>
      </c>
      <c r="G4" s="151" t="s">
        <v>180</v>
      </c>
      <c r="H4" s="121">
        <v>3088580</v>
      </c>
      <c r="I4" s="121">
        <v>3088580</v>
      </c>
      <c r="J4" s="90">
        <f t="shared" si="0"/>
        <v>1</v>
      </c>
      <c r="K4" s="122"/>
      <c r="L4" s="123"/>
    </row>
    <row r="5" spans="2:12" s="117" customFormat="1" ht="80.099999999999994" customHeight="1" x14ac:dyDescent="0.15">
      <c r="B5" s="85" t="s">
        <v>166</v>
      </c>
      <c r="C5" s="145" t="s">
        <v>274</v>
      </c>
      <c r="D5" s="86">
        <v>45383</v>
      </c>
      <c r="E5" s="118" t="s">
        <v>176</v>
      </c>
      <c r="F5" s="119">
        <v>4010005021094</v>
      </c>
      <c r="G5" s="153" t="s">
        <v>265</v>
      </c>
      <c r="H5" s="121">
        <v>2310000</v>
      </c>
      <c r="I5" s="121">
        <v>2310000</v>
      </c>
      <c r="J5" s="90">
        <f t="shared" si="0"/>
        <v>1</v>
      </c>
      <c r="K5" s="122"/>
      <c r="L5" s="123"/>
    </row>
    <row r="6" spans="2:12" s="117" customFormat="1" ht="80.099999999999994" customHeight="1" x14ac:dyDescent="0.15">
      <c r="B6" s="85" t="s">
        <v>167</v>
      </c>
      <c r="C6" s="145" t="s">
        <v>274</v>
      </c>
      <c r="D6" s="86">
        <v>45383</v>
      </c>
      <c r="E6" s="148" t="s">
        <v>181</v>
      </c>
      <c r="F6" s="150">
        <v>5010001008846</v>
      </c>
      <c r="G6" s="151" t="s">
        <v>46</v>
      </c>
      <c r="H6" s="121">
        <v>3205686</v>
      </c>
      <c r="I6" s="121">
        <v>3205686</v>
      </c>
      <c r="J6" s="90">
        <f t="shared" si="0"/>
        <v>1</v>
      </c>
      <c r="K6" s="122"/>
      <c r="L6" s="123"/>
    </row>
    <row r="7" spans="2:12" s="117" customFormat="1" ht="80.099999999999994" customHeight="1" x14ac:dyDescent="0.15">
      <c r="B7" s="85" t="s">
        <v>168</v>
      </c>
      <c r="C7" s="145" t="s">
        <v>274</v>
      </c>
      <c r="D7" s="86">
        <v>45383</v>
      </c>
      <c r="E7" s="148" t="s">
        <v>182</v>
      </c>
      <c r="F7" s="150">
        <v>6130001013049</v>
      </c>
      <c r="G7" s="151" t="s">
        <v>46</v>
      </c>
      <c r="H7" s="121">
        <v>3405358</v>
      </c>
      <c r="I7" s="121">
        <v>3380000</v>
      </c>
      <c r="J7" s="90">
        <f t="shared" si="0"/>
        <v>0.99255349951458849</v>
      </c>
      <c r="K7" s="122"/>
      <c r="L7" s="123"/>
    </row>
    <row r="8" spans="2:12" s="117" customFormat="1" ht="80.099999999999994" customHeight="1" x14ac:dyDescent="0.15">
      <c r="B8" s="85" t="s">
        <v>169</v>
      </c>
      <c r="C8" s="145" t="s">
        <v>274</v>
      </c>
      <c r="D8" s="86">
        <v>45383</v>
      </c>
      <c r="E8" s="147" t="s">
        <v>183</v>
      </c>
      <c r="F8" s="146">
        <v>2010001007784</v>
      </c>
      <c r="G8" s="151" t="s">
        <v>46</v>
      </c>
      <c r="H8" s="121">
        <v>2905214</v>
      </c>
      <c r="I8" s="121">
        <v>2667830</v>
      </c>
      <c r="J8" s="90">
        <f t="shared" si="0"/>
        <v>0.91829035657958413</v>
      </c>
      <c r="K8" s="122"/>
      <c r="L8" s="123"/>
    </row>
    <row r="9" spans="2:12" s="117" customFormat="1" ht="80.099999999999994" customHeight="1" x14ac:dyDescent="0.15">
      <c r="B9" s="85" t="s">
        <v>184</v>
      </c>
      <c r="C9" s="145" t="s">
        <v>274</v>
      </c>
      <c r="D9" s="86">
        <v>45383</v>
      </c>
      <c r="E9" s="148" t="s">
        <v>185</v>
      </c>
      <c r="F9" s="150">
        <v>1020001081053</v>
      </c>
      <c r="G9" s="151" t="s">
        <v>46</v>
      </c>
      <c r="H9" s="121">
        <v>1237506</v>
      </c>
      <c r="I9" s="121">
        <v>1175790</v>
      </c>
      <c r="J9" s="90">
        <f t="shared" si="0"/>
        <v>0.95012872664859804</v>
      </c>
      <c r="K9" s="122"/>
      <c r="L9" s="123"/>
    </row>
    <row r="10" spans="2:12" s="117" customFormat="1" ht="80.099999999999994" customHeight="1" x14ac:dyDescent="0.15">
      <c r="B10" s="85" t="s">
        <v>186</v>
      </c>
      <c r="C10" s="145" t="s">
        <v>274</v>
      </c>
      <c r="D10" s="86">
        <v>45383</v>
      </c>
      <c r="E10" s="148" t="s">
        <v>187</v>
      </c>
      <c r="F10" s="150">
        <v>3012401012867</v>
      </c>
      <c r="G10" s="151" t="s">
        <v>46</v>
      </c>
      <c r="H10" s="121">
        <v>7167600</v>
      </c>
      <c r="I10" s="121">
        <v>7023500</v>
      </c>
      <c r="J10" s="90">
        <f t="shared" si="0"/>
        <v>0.97989564149785147</v>
      </c>
      <c r="K10" s="122"/>
      <c r="L10" s="123"/>
    </row>
    <row r="11" spans="2:12" s="117" customFormat="1" ht="80.099999999999994" customHeight="1" x14ac:dyDescent="0.15">
      <c r="B11" s="85" t="s">
        <v>188</v>
      </c>
      <c r="C11" s="145" t="s">
        <v>274</v>
      </c>
      <c r="D11" s="86">
        <v>45383</v>
      </c>
      <c r="E11" s="118" t="s">
        <v>189</v>
      </c>
      <c r="F11" s="119">
        <v>6010801000811</v>
      </c>
      <c r="G11" s="151" t="s">
        <v>46</v>
      </c>
      <c r="H11" s="121">
        <v>1122932</v>
      </c>
      <c r="I11" s="121">
        <v>1092300</v>
      </c>
      <c r="J11" s="90">
        <f t="shared" si="0"/>
        <v>0.97272141144788826</v>
      </c>
      <c r="K11" s="122"/>
      <c r="L11" s="123"/>
    </row>
    <row r="12" spans="2:12" s="117" customFormat="1" ht="80.099999999999994" customHeight="1" x14ac:dyDescent="0.15">
      <c r="B12" s="85" t="s">
        <v>190</v>
      </c>
      <c r="C12" s="145" t="s">
        <v>274</v>
      </c>
      <c r="D12" s="86">
        <v>45383</v>
      </c>
      <c r="E12" s="148" t="s">
        <v>191</v>
      </c>
      <c r="F12" s="150">
        <v>6010401003504</v>
      </c>
      <c r="G12" s="151" t="s">
        <v>193</v>
      </c>
      <c r="H12" s="121">
        <v>3836782</v>
      </c>
      <c r="I12" s="121">
        <v>3300000</v>
      </c>
      <c r="J12" s="90">
        <f t="shared" si="0"/>
        <v>0.86009577818077754</v>
      </c>
      <c r="K12" s="122"/>
      <c r="L12" s="123"/>
    </row>
    <row r="13" spans="2:12" s="117" customFormat="1" ht="80.099999999999994" customHeight="1" x14ac:dyDescent="0.15">
      <c r="B13" s="85" t="s">
        <v>170</v>
      </c>
      <c r="C13" s="145" t="s">
        <v>274</v>
      </c>
      <c r="D13" s="86">
        <v>45383</v>
      </c>
      <c r="E13" s="148" t="s">
        <v>192</v>
      </c>
      <c r="F13" s="150">
        <v>9010401065789</v>
      </c>
      <c r="G13" s="151" t="s">
        <v>194</v>
      </c>
      <c r="H13" s="121">
        <v>4031643</v>
      </c>
      <c r="I13" s="121">
        <v>4028062</v>
      </c>
      <c r="J13" s="90">
        <f t="shared" si="0"/>
        <v>0.99911177651394234</v>
      </c>
      <c r="K13" s="122"/>
      <c r="L13" s="123"/>
    </row>
    <row r="14" spans="2:12" s="117" customFormat="1" ht="80.099999999999994" customHeight="1" x14ac:dyDescent="0.15">
      <c r="B14" s="85" t="s">
        <v>171</v>
      </c>
      <c r="C14" s="145" t="s">
        <v>274</v>
      </c>
      <c r="D14" s="86">
        <v>45383</v>
      </c>
      <c r="E14" s="148" t="s">
        <v>195</v>
      </c>
      <c r="F14" s="150">
        <v>6010405003434</v>
      </c>
      <c r="G14" s="151" t="s">
        <v>196</v>
      </c>
      <c r="H14" s="121">
        <v>18322304</v>
      </c>
      <c r="I14" s="121">
        <v>18322304</v>
      </c>
      <c r="J14" s="90">
        <f t="shared" si="0"/>
        <v>1</v>
      </c>
      <c r="K14" s="122"/>
      <c r="L14" s="123"/>
    </row>
    <row r="15" spans="2:12" s="117" customFormat="1" ht="80.099999999999994" customHeight="1" x14ac:dyDescent="0.15">
      <c r="B15" s="85" t="s">
        <v>197</v>
      </c>
      <c r="C15" s="145" t="s">
        <v>274</v>
      </c>
      <c r="D15" s="86">
        <v>45383</v>
      </c>
      <c r="E15" s="118" t="s">
        <v>198</v>
      </c>
      <c r="F15" s="152">
        <v>6010601062093</v>
      </c>
      <c r="G15" s="151" t="s">
        <v>46</v>
      </c>
      <c r="H15" s="121">
        <v>29478886</v>
      </c>
      <c r="I15" s="121">
        <v>29150000</v>
      </c>
      <c r="J15" s="90">
        <f t="shared" si="0"/>
        <v>0.98884333688864634</v>
      </c>
      <c r="K15" s="122"/>
      <c r="L15" s="123"/>
    </row>
    <row r="16" spans="2:12" s="117" customFormat="1" ht="80.099999999999994" customHeight="1" x14ac:dyDescent="0.15">
      <c r="B16" s="85" t="s">
        <v>199</v>
      </c>
      <c r="C16" s="145" t="s">
        <v>274</v>
      </c>
      <c r="D16" s="86">
        <v>45383</v>
      </c>
      <c r="E16" s="148" t="s">
        <v>200</v>
      </c>
      <c r="F16" s="152">
        <v>7010001064648</v>
      </c>
      <c r="G16" s="151" t="s">
        <v>46</v>
      </c>
      <c r="H16" s="121">
        <v>6215779430</v>
      </c>
      <c r="I16" s="121">
        <v>6050000000</v>
      </c>
      <c r="J16" s="90">
        <f t="shared" si="0"/>
        <v>0.97332926113821261</v>
      </c>
      <c r="K16" s="122"/>
      <c r="L16" s="123"/>
    </row>
    <row r="17" spans="2:12" s="117" customFormat="1" ht="80.099999999999994" customHeight="1" x14ac:dyDescent="0.15">
      <c r="B17" s="85" t="s">
        <v>201</v>
      </c>
      <c r="C17" s="145" t="s">
        <v>274</v>
      </c>
      <c r="D17" s="86">
        <v>45383</v>
      </c>
      <c r="E17" s="147" t="s">
        <v>57</v>
      </c>
      <c r="F17" s="152">
        <v>7010401022916</v>
      </c>
      <c r="G17" s="151" t="s">
        <v>46</v>
      </c>
      <c r="H17" s="121">
        <v>15357586</v>
      </c>
      <c r="I17" s="121">
        <v>14960000</v>
      </c>
      <c r="J17" s="90">
        <f t="shared" si="0"/>
        <v>0.97411142610563928</v>
      </c>
      <c r="K17" s="122"/>
      <c r="L17" s="123"/>
    </row>
    <row r="18" spans="2:12" s="117" customFormat="1" ht="80.099999999999994" customHeight="1" x14ac:dyDescent="0.15">
      <c r="B18" s="85" t="s">
        <v>202</v>
      </c>
      <c r="C18" s="145" t="s">
        <v>274</v>
      </c>
      <c r="D18" s="86">
        <v>45383</v>
      </c>
      <c r="E18" s="147" t="s">
        <v>45</v>
      </c>
      <c r="F18" s="152">
        <v>4010001008772</v>
      </c>
      <c r="G18" s="151" t="s">
        <v>46</v>
      </c>
      <c r="H18" s="121">
        <v>14500200</v>
      </c>
      <c r="I18" s="121">
        <v>14500200</v>
      </c>
      <c r="J18" s="90">
        <f t="shared" si="0"/>
        <v>1</v>
      </c>
      <c r="K18" s="122"/>
      <c r="L18" s="123"/>
    </row>
    <row r="19" spans="2:12" s="117" customFormat="1" ht="80.099999999999994" customHeight="1" x14ac:dyDescent="0.15">
      <c r="B19" s="85" t="s">
        <v>203</v>
      </c>
      <c r="C19" s="145" t="s">
        <v>274</v>
      </c>
      <c r="D19" s="86">
        <v>45383</v>
      </c>
      <c r="E19" s="147" t="s">
        <v>204</v>
      </c>
      <c r="F19" s="152">
        <v>7010401006126</v>
      </c>
      <c r="G19" s="151" t="s">
        <v>46</v>
      </c>
      <c r="H19" s="121">
        <v>16935479</v>
      </c>
      <c r="I19" s="121">
        <v>15376570</v>
      </c>
      <c r="J19" s="90">
        <f t="shared" si="0"/>
        <v>0.90795010876279314</v>
      </c>
      <c r="K19" s="122"/>
      <c r="L19" s="123"/>
    </row>
    <row r="20" spans="2:12" s="117" customFormat="1" ht="80.099999999999994" customHeight="1" x14ac:dyDescent="0.15">
      <c r="B20" s="85" t="s">
        <v>205</v>
      </c>
      <c r="C20" s="145" t="s">
        <v>274</v>
      </c>
      <c r="D20" s="86">
        <v>45383</v>
      </c>
      <c r="E20" s="147" t="s">
        <v>57</v>
      </c>
      <c r="F20" s="152">
        <v>7010401022916</v>
      </c>
      <c r="G20" s="151" t="s">
        <v>46</v>
      </c>
      <c r="H20" s="121">
        <v>17838095</v>
      </c>
      <c r="I20" s="121">
        <v>16492762</v>
      </c>
      <c r="J20" s="90">
        <f t="shared" si="0"/>
        <v>0.92458090395863457</v>
      </c>
      <c r="K20" s="122"/>
      <c r="L20" s="123"/>
    </row>
    <row r="21" spans="2:12" s="117" customFormat="1" ht="80.099999999999994" customHeight="1" x14ac:dyDescent="0.15">
      <c r="B21" s="85" t="s">
        <v>206</v>
      </c>
      <c r="C21" s="145" t="s">
        <v>274</v>
      </c>
      <c r="D21" s="86">
        <v>45383</v>
      </c>
      <c r="E21" s="147" t="s">
        <v>204</v>
      </c>
      <c r="F21" s="152">
        <v>7010401006126</v>
      </c>
      <c r="G21" s="151" t="s">
        <v>46</v>
      </c>
      <c r="H21" s="121">
        <v>83993905</v>
      </c>
      <c r="I21" s="121">
        <v>79750000</v>
      </c>
      <c r="J21" s="90">
        <f t="shared" si="0"/>
        <v>0.94947365526105731</v>
      </c>
      <c r="K21" s="122"/>
      <c r="L21" s="123"/>
    </row>
    <row r="22" spans="2:12" s="117" customFormat="1" ht="80.099999999999994" customHeight="1" x14ac:dyDescent="0.15">
      <c r="B22" s="85" t="s">
        <v>207</v>
      </c>
      <c r="C22" s="145" t="s">
        <v>274</v>
      </c>
      <c r="D22" s="86">
        <v>45383</v>
      </c>
      <c r="E22" s="147" t="s">
        <v>57</v>
      </c>
      <c r="F22" s="152">
        <v>7010401022916</v>
      </c>
      <c r="G22" s="151" t="s">
        <v>46</v>
      </c>
      <c r="H22" s="121">
        <v>246143319</v>
      </c>
      <c r="I22" s="121">
        <v>235400000</v>
      </c>
      <c r="J22" s="90">
        <f t="shared" si="0"/>
        <v>0.95635339994745094</v>
      </c>
      <c r="K22" s="122"/>
      <c r="L22" s="123"/>
    </row>
    <row r="23" spans="2:12" s="117" customFormat="1" ht="80.099999999999994" customHeight="1" x14ac:dyDescent="0.15">
      <c r="B23" s="85" t="s">
        <v>172</v>
      </c>
      <c r="C23" s="145" t="s">
        <v>274</v>
      </c>
      <c r="D23" s="86">
        <v>45383</v>
      </c>
      <c r="E23" s="148" t="s">
        <v>177</v>
      </c>
      <c r="F23" s="149" t="s">
        <v>178</v>
      </c>
      <c r="G23" s="151" t="s">
        <v>208</v>
      </c>
      <c r="H23" s="121">
        <v>11645976</v>
      </c>
      <c r="I23" s="121">
        <v>11645976</v>
      </c>
      <c r="J23" s="90">
        <f t="shared" si="0"/>
        <v>1</v>
      </c>
      <c r="K23" s="122"/>
      <c r="L23" s="123"/>
    </row>
    <row r="24" spans="2:12" s="117" customFormat="1" ht="80.099999999999994" customHeight="1" x14ac:dyDescent="0.15">
      <c r="B24" s="85" t="s">
        <v>209</v>
      </c>
      <c r="C24" s="145" t="s">
        <v>274</v>
      </c>
      <c r="D24" s="86">
        <v>45383</v>
      </c>
      <c r="E24" s="148" t="s">
        <v>210</v>
      </c>
      <c r="F24" s="152">
        <v>2011101014084</v>
      </c>
      <c r="G24" s="151" t="s">
        <v>46</v>
      </c>
      <c r="H24" s="121">
        <v>33393967</v>
      </c>
      <c r="I24" s="121">
        <v>29947764</v>
      </c>
      <c r="J24" s="90">
        <f t="shared" si="0"/>
        <v>0.89680162886907089</v>
      </c>
      <c r="K24" s="122"/>
      <c r="L24" s="123"/>
    </row>
    <row r="25" spans="2:12" s="117" customFormat="1" ht="80.099999999999994" customHeight="1" x14ac:dyDescent="0.15">
      <c r="B25" s="85" t="s">
        <v>211</v>
      </c>
      <c r="C25" s="145" t="s">
        <v>274</v>
      </c>
      <c r="D25" s="86">
        <v>45383</v>
      </c>
      <c r="E25" s="147" t="s">
        <v>57</v>
      </c>
      <c r="F25" s="152">
        <v>7010401022916</v>
      </c>
      <c r="G25" s="151" t="s">
        <v>46</v>
      </c>
      <c r="H25" s="121">
        <v>57462832</v>
      </c>
      <c r="I25" s="121">
        <v>55550000</v>
      </c>
      <c r="J25" s="90">
        <f t="shared" si="0"/>
        <v>0.96671183905450397</v>
      </c>
      <c r="K25" s="122"/>
      <c r="L25" s="123"/>
    </row>
    <row r="26" spans="2:12" s="117" customFormat="1" ht="80.099999999999994" customHeight="1" x14ac:dyDescent="0.15">
      <c r="B26" s="85" t="s">
        <v>173</v>
      </c>
      <c r="C26" s="145" t="s">
        <v>274</v>
      </c>
      <c r="D26" s="86">
        <v>45383</v>
      </c>
      <c r="E26" s="147" t="s">
        <v>57</v>
      </c>
      <c r="F26" s="152">
        <v>7010401022916</v>
      </c>
      <c r="G26" s="151" t="s">
        <v>46</v>
      </c>
      <c r="H26" s="121">
        <v>96072753</v>
      </c>
      <c r="I26" s="121">
        <v>95700000</v>
      </c>
      <c r="J26" s="90">
        <f t="shared" si="0"/>
        <v>0.99612009661053436</v>
      </c>
      <c r="K26" s="122"/>
      <c r="L26" s="123"/>
    </row>
    <row r="27" spans="2:12" s="117" customFormat="1" ht="80.099999999999994" customHeight="1" x14ac:dyDescent="0.15">
      <c r="B27" s="85" t="s">
        <v>174</v>
      </c>
      <c r="C27" s="145" t="s">
        <v>274</v>
      </c>
      <c r="D27" s="86">
        <v>45383</v>
      </c>
      <c r="E27" s="148" t="s">
        <v>210</v>
      </c>
      <c r="F27" s="152">
        <v>2011101014084</v>
      </c>
      <c r="G27" s="151" t="s">
        <v>46</v>
      </c>
      <c r="H27" s="121">
        <v>97643571</v>
      </c>
      <c r="I27" s="121">
        <v>94600000</v>
      </c>
      <c r="J27" s="90">
        <f t="shared" si="0"/>
        <v>0.96882978603885761</v>
      </c>
      <c r="K27" s="122"/>
      <c r="L27" s="123"/>
    </row>
    <row r="28" spans="2:12" s="117" customFormat="1" ht="99.95" customHeight="1" x14ac:dyDescent="0.15">
      <c r="B28" s="85" t="s">
        <v>215</v>
      </c>
      <c r="C28" s="145" t="s">
        <v>274</v>
      </c>
      <c r="D28" s="86">
        <v>45383</v>
      </c>
      <c r="E28" s="87" t="s">
        <v>262</v>
      </c>
      <c r="F28" s="119">
        <v>1010005001594</v>
      </c>
      <c r="G28" s="151" t="s">
        <v>264</v>
      </c>
      <c r="H28" s="89">
        <v>1734000</v>
      </c>
      <c r="I28" s="89">
        <v>1734000</v>
      </c>
      <c r="J28" s="90">
        <f t="shared" si="0"/>
        <v>1</v>
      </c>
      <c r="K28" s="122"/>
      <c r="L28" s="123"/>
    </row>
    <row r="29" spans="2:12" s="117" customFormat="1" ht="80.099999999999994" customHeight="1" x14ac:dyDescent="0.15">
      <c r="B29" s="85" t="s">
        <v>56</v>
      </c>
      <c r="C29" s="118" t="s">
        <v>47</v>
      </c>
      <c r="D29" s="86">
        <v>45394</v>
      </c>
      <c r="E29" s="118" t="s">
        <v>57</v>
      </c>
      <c r="F29" s="119">
        <v>7010401022916</v>
      </c>
      <c r="G29" s="120" t="s">
        <v>46</v>
      </c>
      <c r="H29" s="121">
        <v>4522427</v>
      </c>
      <c r="I29" s="121">
        <v>4400000</v>
      </c>
      <c r="J29" s="90">
        <f>IF(D29="","",I29/H29)</f>
        <v>0.97292891626553624</v>
      </c>
      <c r="K29" s="122"/>
      <c r="L29" s="123"/>
    </row>
    <row r="30" spans="2:12" s="117" customFormat="1" ht="80.099999999999994" customHeight="1" x14ac:dyDescent="0.15">
      <c r="B30" s="85" t="s">
        <v>297</v>
      </c>
      <c r="C30" s="134" t="s">
        <v>298</v>
      </c>
      <c r="D30" s="86">
        <v>45383</v>
      </c>
      <c r="E30" s="118" t="s">
        <v>57</v>
      </c>
      <c r="F30" s="119">
        <v>7010401022916</v>
      </c>
      <c r="G30" s="120" t="s">
        <v>46</v>
      </c>
      <c r="H30" s="121">
        <v>2377471</v>
      </c>
      <c r="I30" s="121">
        <v>2310000</v>
      </c>
      <c r="J30" s="90">
        <f>IF(D30="","",I30/H30)</f>
        <v>0.97162068433221693</v>
      </c>
      <c r="K30" s="122"/>
      <c r="L30" s="123"/>
    </row>
    <row r="31" spans="2:12" s="117" customFormat="1" ht="80.099999999999994" customHeight="1" x14ac:dyDescent="0.15">
      <c r="B31" s="85" t="s">
        <v>299</v>
      </c>
      <c r="C31" s="134" t="s">
        <v>298</v>
      </c>
      <c r="D31" s="86">
        <v>45383</v>
      </c>
      <c r="E31" s="118" t="s">
        <v>300</v>
      </c>
      <c r="F31" s="119">
        <v>7010401006126</v>
      </c>
      <c r="G31" s="120" t="s">
        <v>46</v>
      </c>
      <c r="H31" s="121">
        <v>4827847</v>
      </c>
      <c r="I31" s="121">
        <v>4730000</v>
      </c>
      <c r="J31" s="90">
        <f>IF(D31="","",I31/H31)</f>
        <v>0.97973278772090333</v>
      </c>
      <c r="K31" s="122"/>
      <c r="L31" s="123"/>
    </row>
    <row r="32" spans="2:12" s="117" customFormat="1" ht="80.099999999999994" customHeight="1" x14ac:dyDescent="0.15">
      <c r="B32" s="85" t="s">
        <v>327</v>
      </c>
      <c r="C32" s="134" t="s">
        <v>367</v>
      </c>
      <c r="D32" s="86">
        <v>45383</v>
      </c>
      <c r="E32" s="118" t="s">
        <v>331</v>
      </c>
      <c r="F32" s="119">
        <v>1290002005620</v>
      </c>
      <c r="G32" s="120" t="s">
        <v>328</v>
      </c>
      <c r="H32" s="121">
        <v>1637643</v>
      </c>
      <c r="I32" s="121">
        <v>1637643</v>
      </c>
      <c r="J32" s="90">
        <f>IF(D32="","",I32/H32)</f>
        <v>1</v>
      </c>
      <c r="K32" s="122"/>
      <c r="L32" s="123"/>
    </row>
    <row r="33" spans="1:12" s="117" customFormat="1" ht="80.099999999999994" customHeight="1" x14ac:dyDescent="0.15">
      <c r="B33" s="85" t="s">
        <v>329</v>
      </c>
      <c r="C33" s="134" t="s">
        <v>367</v>
      </c>
      <c r="D33" s="86">
        <v>45383</v>
      </c>
      <c r="E33" s="118" t="s">
        <v>332</v>
      </c>
      <c r="F33" s="119">
        <v>7010401022916</v>
      </c>
      <c r="G33" s="120" t="s">
        <v>46</v>
      </c>
      <c r="H33" s="121">
        <v>2096628</v>
      </c>
      <c r="I33" s="121">
        <v>2026200</v>
      </c>
      <c r="J33" s="90">
        <f>IF(D33="","",I33/H33)</f>
        <v>0.96640891946496943</v>
      </c>
      <c r="K33" s="122"/>
      <c r="L33" s="123"/>
    </row>
    <row r="34" spans="1:12" s="117" customFormat="1" ht="80.099999999999994" customHeight="1" x14ac:dyDescent="0.15">
      <c r="B34" s="85" t="s">
        <v>330</v>
      </c>
      <c r="C34" s="134" t="s">
        <v>367</v>
      </c>
      <c r="D34" s="86">
        <v>45383</v>
      </c>
      <c r="E34" s="118" t="s">
        <v>333</v>
      </c>
      <c r="F34" s="119">
        <v>7010401006126</v>
      </c>
      <c r="G34" s="120" t="s">
        <v>46</v>
      </c>
      <c r="H34" s="121">
        <v>10400874</v>
      </c>
      <c r="I34" s="121">
        <v>10010000</v>
      </c>
      <c r="J34" s="90">
        <f>IF(D34="","",I34/H34)</f>
        <v>0.96241911977781869</v>
      </c>
      <c r="K34" s="122"/>
      <c r="L34" s="123"/>
    </row>
    <row r="35" spans="1:12" s="100" customFormat="1" ht="15" customHeight="1" x14ac:dyDescent="0.25">
      <c r="A35" s="93"/>
      <c r="B35" s="97"/>
      <c r="C35" s="95"/>
      <c r="D35" s="124"/>
      <c r="E35" s="96"/>
      <c r="F35" s="125"/>
      <c r="G35" s="126"/>
      <c r="H35" s="98"/>
      <c r="I35" s="98"/>
      <c r="J35" s="127"/>
      <c r="K35" s="99"/>
    </row>
    <row r="36" spans="1:12" s="117" customFormat="1" ht="20.100000000000001" customHeight="1" x14ac:dyDescent="0.15">
      <c r="B36" s="116" t="s">
        <v>24</v>
      </c>
      <c r="C36" s="128"/>
      <c r="D36" s="128"/>
      <c r="E36" s="128"/>
      <c r="F36" s="129"/>
      <c r="G36" s="130"/>
      <c r="H36" s="131"/>
      <c r="I36" s="131"/>
      <c r="J36" s="107"/>
      <c r="K36" s="103"/>
      <c r="L36" s="132"/>
    </row>
    <row r="37" spans="1:12" s="117" customFormat="1" ht="80.099999999999994" customHeight="1" x14ac:dyDescent="0.15">
      <c r="B37" s="85"/>
      <c r="C37" s="118"/>
      <c r="D37" s="86"/>
      <c r="E37" s="118"/>
      <c r="F37" s="119"/>
      <c r="G37" s="120"/>
      <c r="H37" s="121"/>
      <c r="I37" s="121"/>
      <c r="J37" s="90" t="str">
        <f>IF(D37="","",I37/H37)</f>
        <v/>
      </c>
      <c r="K37" s="122"/>
      <c r="L37" s="123"/>
    </row>
    <row r="38" spans="1:12" s="100" customFormat="1" ht="15" customHeight="1" x14ac:dyDescent="0.25">
      <c r="A38" s="93"/>
      <c r="B38" s="97"/>
      <c r="C38" s="95"/>
      <c r="D38" s="124"/>
      <c r="E38" s="96"/>
      <c r="F38" s="125"/>
      <c r="G38" s="126"/>
      <c r="H38" s="98"/>
      <c r="I38" s="98"/>
      <c r="J38" s="127"/>
      <c r="K38" s="99"/>
    </row>
    <row r="39" spans="1:12" s="117" customFormat="1" ht="20.100000000000001" customHeight="1" x14ac:dyDescent="0.15">
      <c r="B39" s="116" t="s">
        <v>25</v>
      </c>
      <c r="C39" s="128"/>
      <c r="D39" s="128"/>
      <c r="E39" s="128"/>
      <c r="F39" s="129"/>
      <c r="G39" s="130"/>
      <c r="H39" s="131"/>
      <c r="I39" s="131"/>
      <c r="J39" s="107"/>
      <c r="K39" s="103"/>
      <c r="L39" s="132"/>
    </row>
    <row r="40" spans="1:12" s="117" customFormat="1" ht="80.099999999999994" customHeight="1" x14ac:dyDescent="0.15">
      <c r="B40" s="85"/>
      <c r="C40" s="118"/>
      <c r="D40" s="86"/>
      <c r="E40" s="118"/>
      <c r="F40" s="119"/>
      <c r="G40" s="120"/>
      <c r="H40" s="121"/>
      <c r="I40" s="121"/>
      <c r="J40" s="90" t="str">
        <f>IF(D40="","",I40/H40)</f>
        <v/>
      </c>
      <c r="K40" s="122"/>
      <c r="L40" s="123"/>
    </row>
    <row r="41" spans="1:12" s="100" customFormat="1" ht="15" customHeight="1" x14ac:dyDescent="0.25">
      <c r="A41" s="93"/>
      <c r="B41" s="97"/>
      <c r="C41" s="95"/>
      <c r="D41" s="124"/>
      <c r="E41" s="96"/>
      <c r="F41" s="125"/>
      <c r="G41" s="126"/>
      <c r="H41" s="98"/>
      <c r="I41" s="98"/>
      <c r="J41" s="127"/>
      <c r="K41" s="99"/>
    </row>
    <row r="42" spans="1:12" s="117" customFormat="1" ht="20.100000000000001" customHeight="1" x14ac:dyDescent="0.15">
      <c r="B42" s="116" t="s">
        <v>23</v>
      </c>
      <c r="C42" s="128"/>
      <c r="D42" s="128"/>
      <c r="E42" s="128"/>
      <c r="F42" s="129"/>
      <c r="G42" s="130"/>
      <c r="H42" s="131"/>
      <c r="I42" s="131"/>
      <c r="J42" s="107"/>
      <c r="K42" s="103"/>
      <c r="L42" s="132"/>
    </row>
    <row r="43" spans="1:12" s="117" customFormat="1" ht="80.099999999999994" customHeight="1" x14ac:dyDescent="0.15">
      <c r="B43" s="85"/>
      <c r="C43" s="118"/>
      <c r="D43" s="86"/>
      <c r="E43" s="118"/>
      <c r="F43" s="119"/>
      <c r="G43" s="120"/>
      <c r="H43" s="121"/>
      <c r="I43" s="121"/>
      <c r="J43" s="90" t="str">
        <f>IF(D43="","",I43/H43)</f>
        <v/>
      </c>
      <c r="K43" s="122"/>
      <c r="L43" s="123"/>
    </row>
    <row r="44" spans="1:12" s="100" customFormat="1" ht="15" customHeight="1" x14ac:dyDescent="0.25">
      <c r="A44" s="93"/>
      <c r="B44" s="97"/>
      <c r="C44" s="95"/>
      <c r="D44" s="124"/>
      <c r="E44" s="96"/>
      <c r="F44" s="125"/>
      <c r="G44" s="126"/>
      <c r="H44" s="98"/>
      <c r="I44" s="98"/>
      <c r="J44" s="127"/>
      <c r="K44" s="99"/>
    </row>
    <row r="45" spans="1:12" s="117" customFormat="1" ht="20.100000000000001" customHeight="1" x14ac:dyDescent="0.15">
      <c r="B45" s="116" t="s">
        <v>16</v>
      </c>
      <c r="C45" s="128"/>
      <c r="D45" s="128"/>
      <c r="E45" s="128"/>
      <c r="F45" s="129"/>
      <c r="G45" s="130"/>
      <c r="H45" s="131"/>
      <c r="I45" s="131"/>
      <c r="J45" s="107"/>
      <c r="K45" s="103"/>
      <c r="L45" s="132"/>
    </row>
    <row r="46" spans="1:12" s="117" customFormat="1" ht="80.099999999999994" customHeight="1" x14ac:dyDescent="0.15">
      <c r="B46" s="85"/>
      <c r="C46" s="118"/>
      <c r="D46" s="86"/>
      <c r="E46" s="118"/>
      <c r="F46" s="119"/>
      <c r="G46" s="120"/>
      <c r="H46" s="121"/>
      <c r="I46" s="121"/>
      <c r="J46" s="90" t="str">
        <f>IF(D46="","",I46/H46)</f>
        <v/>
      </c>
      <c r="K46" s="122"/>
      <c r="L46" s="123"/>
    </row>
    <row r="47" spans="1:12" s="100" customFormat="1" ht="15" customHeight="1" x14ac:dyDescent="0.25">
      <c r="A47" s="93"/>
      <c r="B47" s="97"/>
      <c r="C47" s="95"/>
      <c r="D47" s="124"/>
      <c r="E47" s="96"/>
      <c r="F47" s="125"/>
      <c r="G47" s="126"/>
      <c r="H47" s="98"/>
      <c r="I47" s="98"/>
      <c r="J47" s="127"/>
      <c r="K47" s="99"/>
    </row>
    <row r="48" spans="1:12" s="117" customFormat="1" ht="20.100000000000001" customHeight="1" x14ac:dyDescent="0.15">
      <c r="B48" s="116" t="s">
        <v>4</v>
      </c>
      <c r="C48" s="128"/>
      <c r="D48" s="128"/>
      <c r="E48" s="128"/>
      <c r="F48" s="129"/>
      <c r="G48" s="130"/>
      <c r="H48" s="131"/>
      <c r="I48" s="131"/>
      <c r="J48" s="107"/>
      <c r="K48" s="103"/>
      <c r="L48" s="132"/>
    </row>
    <row r="49" spans="1:12" s="117" customFormat="1" ht="80.099999999999994" customHeight="1" x14ac:dyDescent="0.15">
      <c r="B49" s="85"/>
      <c r="C49" s="118"/>
      <c r="D49" s="86"/>
      <c r="E49" s="118"/>
      <c r="F49" s="119"/>
      <c r="G49" s="120"/>
      <c r="H49" s="121"/>
      <c r="I49" s="121"/>
      <c r="J49" s="90" t="str">
        <f>IF(D49="","",I49/H49)</f>
        <v/>
      </c>
      <c r="K49" s="122"/>
      <c r="L49" s="123"/>
    </row>
    <row r="50" spans="1:12" s="100" customFormat="1" ht="15" customHeight="1" x14ac:dyDescent="0.25">
      <c r="A50" s="93"/>
      <c r="B50" s="97"/>
      <c r="C50" s="95"/>
      <c r="D50" s="124"/>
      <c r="E50" s="96"/>
      <c r="F50" s="125"/>
      <c r="G50" s="126"/>
      <c r="H50" s="98"/>
      <c r="I50" s="98"/>
      <c r="J50" s="127"/>
      <c r="K50" s="99"/>
    </row>
    <row r="51" spans="1:12" s="117" customFormat="1" ht="20.100000000000001" customHeight="1" x14ac:dyDescent="0.15">
      <c r="B51" s="116" t="s">
        <v>29</v>
      </c>
      <c r="C51" s="128"/>
      <c r="D51" s="128"/>
      <c r="E51" s="128"/>
      <c r="F51" s="129"/>
      <c r="G51" s="130"/>
      <c r="H51" s="131"/>
      <c r="I51" s="131"/>
      <c r="J51" s="107"/>
      <c r="K51" s="103"/>
      <c r="L51" s="132"/>
    </row>
    <row r="52" spans="1:12" s="117" customFormat="1" ht="80.099999999999994" customHeight="1" x14ac:dyDescent="0.15">
      <c r="B52" s="85"/>
      <c r="C52" s="118"/>
      <c r="D52" s="86"/>
      <c r="E52" s="118"/>
      <c r="F52" s="119"/>
      <c r="G52" s="120"/>
      <c r="H52" s="121"/>
      <c r="I52" s="121"/>
      <c r="J52" s="90" t="str">
        <f>IF(D52="","",I52/H52)</f>
        <v/>
      </c>
      <c r="K52" s="122"/>
      <c r="L52" s="123"/>
    </row>
    <row r="53" spans="1:12" s="100" customFormat="1" ht="15" customHeight="1" x14ac:dyDescent="0.25">
      <c r="A53" s="93"/>
      <c r="B53" s="97"/>
      <c r="C53" s="95"/>
      <c r="D53" s="124"/>
      <c r="E53" s="96"/>
      <c r="F53" s="125"/>
      <c r="G53" s="126"/>
      <c r="H53" s="98"/>
      <c r="I53" s="98"/>
      <c r="J53" s="127"/>
      <c r="K53" s="99"/>
    </row>
    <row r="54" spans="1:12" s="117" customFormat="1" ht="20.100000000000001" customHeight="1" x14ac:dyDescent="0.15">
      <c r="B54" s="116" t="s">
        <v>34</v>
      </c>
      <c r="C54" s="128"/>
      <c r="D54" s="128"/>
      <c r="E54" s="128"/>
      <c r="F54" s="129"/>
      <c r="G54" s="130"/>
      <c r="H54" s="131"/>
      <c r="I54" s="131"/>
      <c r="J54" s="107"/>
      <c r="K54" s="103"/>
      <c r="L54" s="132"/>
    </row>
    <row r="55" spans="1:12" s="117" customFormat="1" ht="80.099999999999994" customHeight="1" x14ac:dyDescent="0.15">
      <c r="B55" s="85"/>
      <c r="C55" s="118"/>
      <c r="D55" s="86"/>
      <c r="E55" s="118"/>
      <c r="F55" s="119"/>
      <c r="G55" s="120"/>
      <c r="H55" s="121"/>
      <c r="I55" s="121"/>
      <c r="J55" s="90" t="str">
        <f t="shared" ref="J55" si="1">IF(D55="","",I55/H55)</f>
        <v/>
      </c>
      <c r="K55" s="122"/>
      <c r="L55" s="123"/>
    </row>
    <row r="56" spans="1:12" s="100" customFormat="1" ht="15" customHeight="1" x14ac:dyDescent="0.25">
      <c r="A56" s="93"/>
      <c r="B56" s="97"/>
      <c r="C56" s="95"/>
      <c r="D56" s="124"/>
      <c r="E56" s="96"/>
      <c r="F56" s="125"/>
      <c r="G56" s="126"/>
      <c r="H56" s="98"/>
      <c r="I56" s="98"/>
      <c r="J56" s="127"/>
      <c r="K56" s="99"/>
    </row>
    <row r="57" spans="1:12" s="117" customFormat="1" ht="20.100000000000001" customHeight="1" x14ac:dyDescent="0.15">
      <c r="B57" s="116" t="s">
        <v>22</v>
      </c>
      <c r="C57" s="128"/>
      <c r="D57" s="128"/>
      <c r="E57" s="128"/>
      <c r="F57" s="129"/>
      <c r="G57" s="130"/>
      <c r="H57" s="131"/>
      <c r="I57" s="131"/>
      <c r="J57" s="107"/>
      <c r="K57" s="103"/>
      <c r="L57" s="132"/>
    </row>
    <row r="58" spans="1:12" s="117" customFormat="1" ht="80.099999999999994" customHeight="1" x14ac:dyDescent="0.15">
      <c r="B58" s="85"/>
      <c r="C58" s="118"/>
      <c r="D58" s="86"/>
      <c r="E58" s="118"/>
      <c r="F58" s="119"/>
      <c r="G58" s="120"/>
      <c r="H58" s="121"/>
      <c r="I58" s="121"/>
      <c r="J58" s="90" t="str">
        <f t="shared" ref="J58" si="2">IF(D58="","",I58/H58)</f>
        <v/>
      </c>
      <c r="K58" s="122"/>
      <c r="L58" s="123"/>
    </row>
    <row r="59" spans="1:12" s="100" customFormat="1" ht="15" customHeight="1" x14ac:dyDescent="0.25">
      <c r="A59" s="93"/>
      <c r="B59" s="97"/>
      <c r="C59" s="95"/>
      <c r="D59" s="124"/>
      <c r="E59" s="96"/>
      <c r="F59" s="125"/>
      <c r="G59" s="126"/>
      <c r="H59" s="98"/>
      <c r="I59" s="98"/>
      <c r="J59" s="127"/>
      <c r="K59" s="99"/>
    </row>
    <row r="60" spans="1:12" s="117" customFormat="1" ht="20.100000000000001" customHeight="1" x14ac:dyDescent="0.15">
      <c r="B60" s="116" t="s">
        <v>26</v>
      </c>
      <c r="C60" s="128"/>
      <c r="D60" s="128"/>
      <c r="E60" s="128"/>
      <c r="F60" s="129"/>
      <c r="G60" s="130"/>
      <c r="H60" s="131"/>
      <c r="I60" s="131"/>
      <c r="J60" s="107"/>
      <c r="K60" s="103"/>
      <c r="L60" s="132"/>
    </row>
    <row r="61" spans="1:12" s="117" customFormat="1" ht="80.099999999999994" customHeight="1" x14ac:dyDescent="0.15">
      <c r="B61" s="85"/>
      <c r="C61" s="118"/>
      <c r="D61" s="86"/>
      <c r="E61" s="118"/>
      <c r="F61" s="119"/>
      <c r="G61" s="120"/>
      <c r="H61" s="121"/>
      <c r="I61" s="121"/>
      <c r="J61" s="90" t="str">
        <f t="shared" ref="J61" si="3">IF(D61="","",I61/H61)</f>
        <v/>
      </c>
      <c r="K61" s="122"/>
      <c r="L61" s="123"/>
    </row>
    <row r="62" spans="1:12" s="100" customFormat="1" ht="15" customHeight="1" x14ac:dyDescent="0.25">
      <c r="A62" s="93"/>
      <c r="B62" s="97"/>
      <c r="C62" s="95"/>
      <c r="D62" s="124"/>
      <c r="E62" s="96"/>
      <c r="F62" s="125"/>
      <c r="G62" s="126"/>
      <c r="H62" s="98"/>
      <c r="I62" s="98"/>
      <c r="J62" s="127"/>
      <c r="K62" s="99"/>
    </row>
    <row r="63" spans="1:12" s="117" customFormat="1" ht="20.100000000000001" customHeight="1" x14ac:dyDescent="0.15">
      <c r="B63" s="116" t="s">
        <v>27</v>
      </c>
      <c r="C63" s="128"/>
      <c r="D63" s="128"/>
      <c r="E63" s="128"/>
      <c r="F63" s="129"/>
      <c r="G63" s="130"/>
      <c r="H63" s="131"/>
      <c r="I63" s="131"/>
      <c r="J63" s="107"/>
      <c r="K63" s="103"/>
      <c r="L63" s="132"/>
    </row>
    <row r="64" spans="1:12" s="117" customFormat="1" ht="80.099999999999994" customHeight="1" x14ac:dyDescent="0.15">
      <c r="B64" s="85"/>
      <c r="C64" s="118"/>
      <c r="D64" s="86"/>
      <c r="E64" s="118"/>
      <c r="F64" s="119"/>
      <c r="G64" s="120"/>
      <c r="H64" s="121"/>
      <c r="I64" s="121"/>
      <c r="J64" s="90" t="str">
        <f>IF(D64="","",I64/H64)</f>
        <v/>
      </c>
      <c r="K64" s="122"/>
      <c r="L64" s="123"/>
    </row>
    <row r="65" spans="1:12" s="100" customFormat="1" ht="15" customHeight="1" x14ac:dyDescent="0.25">
      <c r="A65" s="93"/>
      <c r="B65" s="97"/>
      <c r="C65" s="95"/>
      <c r="D65" s="124"/>
      <c r="E65" s="96"/>
      <c r="F65" s="125"/>
      <c r="G65" s="126"/>
      <c r="H65" s="98"/>
      <c r="I65" s="98"/>
      <c r="J65" s="127"/>
      <c r="K65" s="99"/>
    </row>
    <row r="66" spans="1:12" s="117" customFormat="1" ht="20.100000000000001" customHeight="1" x14ac:dyDescent="0.15">
      <c r="B66" s="116" t="s">
        <v>28</v>
      </c>
      <c r="C66" s="128"/>
      <c r="D66" s="128"/>
      <c r="E66" s="128"/>
      <c r="F66" s="129"/>
      <c r="G66" s="130"/>
      <c r="H66" s="131"/>
      <c r="I66" s="131"/>
      <c r="J66" s="107"/>
      <c r="K66" s="103"/>
      <c r="L66" s="132"/>
    </row>
    <row r="67" spans="1:12" s="117" customFormat="1" ht="80.099999999999994" customHeight="1" x14ac:dyDescent="0.15">
      <c r="B67" s="85"/>
      <c r="C67" s="118"/>
      <c r="D67" s="86"/>
      <c r="E67" s="118"/>
      <c r="F67" s="119"/>
      <c r="G67" s="120"/>
      <c r="H67" s="121"/>
      <c r="I67" s="121"/>
      <c r="J67" s="90" t="str">
        <f>IF(D67="","",I67/H67)</f>
        <v/>
      </c>
      <c r="K67" s="122"/>
      <c r="L67" s="123"/>
    </row>
  </sheetData>
  <autoFilter ref="B1:L67" xr:uid="{00000000-0009-0000-0000-000001000000}"/>
  <sortState xmlns:xlrd2="http://schemas.microsoft.com/office/spreadsheetml/2017/richdata2" ref="A37:L37">
    <sortCondition ref="D37"/>
  </sortState>
  <phoneticPr fontId="15"/>
  <conditionalFormatting sqref="B37 B43 B3:B34">
    <cfRule type="expression" dxfId="9" priority="9">
      <formula>IF(FK3&gt;0,FK3=DS3,"")</formula>
    </cfRule>
  </conditionalFormatting>
  <conditionalFormatting sqref="B40 B46 B49 B52 B55 B58 B61 B64 B67">
    <cfRule type="expression" dxfId="8" priority="7">
      <formula>IF(FK40&gt;0,FK40=DS40,"")</formula>
    </cfRule>
  </conditionalFormatting>
  <conditionalFormatting sqref="F17">
    <cfRule type="containsText" dxfId="7" priority="1" operator="containsText" text="㈱">
      <formula>NOT(ISERROR(SEARCH("㈱",F17)))</formula>
    </cfRule>
    <cfRule type="expression" dxfId="6" priority="2">
      <formula>(LENB(DBCS(#REF!))-LENB(#REF!))</formula>
    </cfRule>
  </conditionalFormatting>
  <dataValidations count="11">
    <dataValidation type="date" operator="greaterThanOrEqual" allowBlank="1" showInputMessage="1" showErrorMessage="1" errorTitle="契約を締結した日" error="正しい日付を入力してください。" sqref="D67 D69:D65279 D1 D49:D50 D61:D62 D58:D59 D55:D56 D52:D53 D64:D65 D46:D47 D43:D44 D37:D38 D40:D41 D3:D35" xr:uid="{00000000-0002-0000-0100-000000000000}">
      <formula1>38718</formula1>
    </dataValidation>
    <dataValidation type="textLength" operator="lessThanOrEqual" allowBlank="1" showInputMessage="1" showErrorMessage="1" errorTitle="契約の相手方の称号又は名称及び住所" error="256文字以内で入力してください。" sqref="E69:F65279 E67:F67 E55:F55 E46:F46 E37:F37 E49:F49 E61:F61 E58:F58 E64:F64 E52:F52 E40:F40 E43:F43 E18:F22 E4:F6 E9:F12 F13 F15 E13:E15 F23 E25:F26 F28 E29:F34" xr:uid="{00000000-0002-0000-01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69:C65279 C67 C58:C59 C55:C56 C49:C50 C46:C47 C64:C65 C52:C53 C61:C62 C40:C44 C37:C38 C29:C35" xr:uid="{00000000-0002-0000-0100-000002000000}">
      <formula1>256</formula1>
    </dataValidation>
    <dataValidation imeMode="off" allowBlank="1" showInputMessage="1" showErrorMessage="1" sqref="H55 H67 H37 H46 H49 H61 H58 H64 H52 H40 H43 H5:I22 I30:I34 H3:I3 I24:I27 H24:H34" xr:uid="{00000000-0002-0000-0100-000003000000}"/>
    <dataValidation operator="equal" allowBlank="1" showInputMessage="1" showErrorMessage="1" sqref="E65:F65 E35:F35 E38:F38 E47:F47 E44:F44 E50:F50 E53:F53 E56:F56 E59:F59 E62:F62 E41:F42 E8 F13:F14 F17" xr:uid="{00000000-0002-0000-0100-000004000000}"/>
    <dataValidation type="whole" operator="lessThanOrEqual" allowBlank="1" showInputMessage="1" showErrorMessage="1" errorTitle="契約金額" error="正しい数値を入力してください。" sqref="I69:I65279 I67 I55 I46 I49 I37 I61 I58 I64 I52 I40 I42:I43 H23:I23 H4:I4 I29" xr:uid="{00000000-0002-0000-0100-000005000000}">
      <formula1>999999999999</formula1>
    </dataValidation>
    <dataValidation type="whole" operator="lessThanOrEqual" allowBlank="1" showInputMessage="1" showErrorMessage="1" errorTitle="予定価格" error="正しい数値を入力してください。" sqref="H69:H65279 I65 I35 I38 I41 I47 I44 I50 I53 I56 I59 I62 H42 I28" xr:uid="{00000000-0002-0000-0100-000006000000}">
      <formula1>999999999999</formula1>
    </dataValidation>
    <dataValidation type="textLength" operator="lessThanOrEqual" allowBlank="1" showInputMessage="1" showErrorMessage="1" errorTitle="備考" error="256文字以内で入力してください。" sqref="K69:K65279 K67 K49:K50 K61:K62 K58:K59 K55:K56 K52:K53 K64:K65 K46:K47 K37:K38 K40:K44 K3:K35" xr:uid="{00000000-0002-0000-0100-000007000000}">
      <formula1>256</formula1>
    </dataValidation>
    <dataValidation operator="lessThanOrEqual" showInputMessage="1" showErrorMessage="1" errorTitle="一般競争入札・指名競争入札の別" error="リストから選択してください。" sqref="G69:G1048576 G1:G2" xr:uid="{00000000-0002-0000-0100-000008000000}"/>
    <dataValidation type="textLength" operator="lessThanOrEqual" allowBlank="1" showInputMessage="1" showErrorMessage="1" errorTitle="物品役務等の名称及び数量" error="256文字以内で入力してください。" sqref="B69:B65279 B39 B63 B51 B36 B57 B45 B66 B60 B42 B48 B54" xr:uid="{00000000-0002-0000-0100-000009000000}">
      <formula1>256</formula1>
    </dataValidation>
    <dataValidation imeMode="disabled" allowBlank="1" showInputMessage="1" showErrorMessage="1" sqref="H35 H38 H41 H47 H44 H50 H53 H56 H59 H62 H65" xr:uid="{00000000-0002-0000-0100-00000A000000}"/>
  </dataValidations>
  <printOptions horizontalCentered="1"/>
  <pageMargins left="0.19685039370078741" right="0.19685039370078741" top="0.59055118110236227" bottom="0.39370078740157483" header="0.51181102362204722" footer="0.51181102362204722"/>
  <pageSetup paperSize="9" scale="50" fitToHeight="50" orientation="landscape" r:id="rId1"/>
  <headerFooter alignWithMargins="0"/>
  <rowBreaks count="1" manualBreakCount="1">
    <brk id="1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7"/>
  <sheetViews>
    <sheetView showGridLines="0" view="pageBreakPreview" zoomScale="85" zoomScaleNormal="85" zoomScaleSheetLayoutView="85" workbookViewId="0">
      <pane ySplit="1" topLeftCell="A2" activePane="bottomLeft" state="frozen"/>
      <selection pane="bottomLeft" activeCell="C13" sqref="C13"/>
    </sheetView>
  </sheetViews>
  <sheetFormatPr defaultColWidth="9" defaultRowHeight="14.25" x14ac:dyDescent="0.15"/>
  <cols>
    <col min="1" max="1" width="2.625" style="13" customWidth="1"/>
    <col min="2" max="2" width="40.625" style="14" customWidth="1"/>
    <col min="3" max="3" width="35.625" style="14" customWidth="1"/>
    <col min="4" max="4" width="16.125" style="27" customWidth="1"/>
    <col min="5" max="5" width="35.625" style="10" customWidth="1"/>
    <col min="6" max="6" width="16.625" style="37" customWidth="1"/>
    <col min="7" max="7" width="33.625" style="13" customWidth="1"/>
    <col min="8" max="9" width="18.625" style="16" customWidth="1"/>
    <col min="10" max="10" width="14.875" style="17" customWidth="1"/>
    <col min="11" max="11" width="15.625" style="13" customWidth="1"/>
    <col min="12" max="16384" width="9" style="13"/>
  </cols>
  <sheetData>
    <row r="1" spans="1:11" ht="45" customHeight="1" x14ac:dyDescent="0.15">
      <c r="B1" s="69" t="s">
        <v>20</v>
      </c>
      <c r="C1" s="70" t="s">
        <v>13</v>
      </c>
      <c r="D1" s="71" t="s">
        <v>9</v>
      </c>
      <c r="E1" s="72" t="s">
        <v>14</v>
      </c>
      <c r="F1" s="73" t="s">
        <v>30</v>
      </c>
      <c r="G1" s="74" t="s">
        <v>31</v>
      </c>
      <c r="H1" s="75" t="s">
        <v>17</v>
      </c>
      <c r="I1" s="75" t="s">
        <v>18</v>
      </c>
      <c r="J1" s="76" t="s">
        <v>33</v>
      </c>
      <c r="K1" s="72" t="s">
        <v>19</v>
      </c>
    </row>
    <row r="2" spans="1:11" ht="20.100000000000001" customHeight="1" x14ac:dyDescent="0.15">
      <c r="B2" s="62" t="s">
        <v>21</v>
      </c>
      <c r="C2" s="63"/>
      <c r="D2" s="64"/>
      <c r="E2" s="65"/>
      <c r="F2" s="66"/>
      <c r="G2" s="63"/>
      <c r="H2" s="67"/>
      <c r="I2" s="67"/>
      <c r="J2" s="67"/>
      <c r="K2" s="68"/>
    </row>
    <row r="3" spans="1:11" s="133" customFormat="1" ht="80.099999999999994" customHeight="1" x14ac:dyDescent="0.15">
      <c r="B3" s="87" t="s">
        <v>263</v>
      </c>
      <c r="C3" s="145" t="s">
        <v>274</v>
      </c>
      <c r="D3" s="135">
        <v>45400</v>
      </c>
      <c r="E3" s="87" t="s">
        <v>129</v>
      </c>
      <c r="F3" s="88">
        <v>6010001030403</v>
      </c>
      <c r="G3" s="136" t="s">
        <v>3</v>
      </c>
      <c r="H3" s="137">
        <v>33730887</v>
      </c>
      <c r="I3" s="138">
        <v>32450000</v>
      </c>
      <c r="J3" s="90">
        <f t="shared" ref="J3" si="0">IF(D3="","",I3/H3)</f>
        <v>0.96202628765736287</v>
      </c>
      <c r="K3" s="122"/>
    </row>
    <row r="4" spans="1:11" s="133" customFormat="1" ht="80.099999999999994" customHeight="1" x14ac:dyDescent="0.15">
      <c r="B4" s="87" t="s">
        <v>276</v>
      </c>
      <c r="C4" s="145" t="s">
        <v>267</v>
      </c>
      <c r="D4" s="135">
        <v>45392</v>
      </c>
      <c r="E4" s="87" t="s">
        <v>275</v>
      </c>
      <c r="F4" s="88">
        <v>8010001012795</v>
      </c>
      <c r="G4" s="136" t="s">
        <v>8</v>
      </c>
      <c r="H4" s="137">
        <v>76352620</v>
      </c>
      <c r="I4" s="138">
        <v>71500000</v>
      </c>
      <c r="J4" s="90">
        <f t="shared" ref="J4" si="1">IF(D4="","",I4/H4)</f>
        <v>0.93644461709368976</v>
      </c>
      <c r="K4" s="122"/>
    </row>
    <row r="5" spans="1:11" s="24" customFormat="1" ht="15" customHeight="1" x14ac:dyDescent="0.25">
      <c r="A5" s="18"/>
      <c r="B5" s="19"/>
      <c r="C5" s="20"/>
      <c r="D5" s="21"/>
      <c r="E5" s="22"/>
      <c r="F5" s="36"/>
      <c r="G5" s="19"/>
      <c r="H5" s="23"/>
      <c r="I5" s="23"/>
      <c r="J5" s="82"/>
      <c r="K5" s="83"/>
    </row>
    <row r="6" spans="1:11" ht="20.100000000000001" customHeight="1" x14ac:dyDescent="0.15">
      <c r="B6" s="62" t="s">
        <v>24</v>
      </c>
      <c r="C6" s="63"/>
      <c r="D6" s="64"/>
      <c r="E6" s="65"/>
      <c r="F6" s="66"/>
      <c r="G6" s="63"/>
      <c r="H6" s="67"/>
      <c r="I6" s="67"/>
      <c r="J6" s="67"/>
      <c r="K6" s="68"/>
    </row>
    <row r="7" spans="1:11" s="133" customFormat="1" ht="80.099999999999994" customHeight="1" x14ac:dyDescent="0.15">
      <c r="B7" s="87"/>
      <c r="C7" s="134"/>
      <c r="D7" s="135"/>
      <c r="E7" s="87"/>
      <c r="F7" s="119"/>
      <c r="G7" s="136"/>
      <c r="H7" s="137"/>
      <c r="I7" s="138"/>
      <c r="J7" s="90" t="str">
        <f>IF(D7="","",I7/H7)</f>
        <v/>
      </c>
      <c r="K7" s="122"/>
    </row>
    <row r="8" spans="1:11" s="24" customFormat="1" ht="15" customHeight="1" x14ac:dyDescent="0.25">
      <c r="A8" s="18"/>
      <c r="B8" s="19"/>
      <c r="C8" s="20"/>
      <c r="D8" s="21"/>
      <c r="E8" s="22"/>
      <c r="F8" s="36"/>
      <c r="G8" s="19"/>
      <c r="H8" s="23"/>
      <c r="I8" s="23"/>
      <c r="J8" s="82"/>
      <c r="K8" s="83"/>
    </row>
    <row r="9" spans="1:11" ht="20.100000000000001" customHeight="1" x14ac:dyDescent="0.15">
      <c r="B9" s="62" t="s">
        <v>25</v>
      </c>
      <c r="C9" s="63"/>
      <c r="D9" s="64"/>
      <c r="E9" s="65"/>
      <c r="F9" s="66"/>
      <c r="G9" s="63"/>
      <c r="H9" s="67"/>
      <c r="I9" s="67"/>
      <c r="J9" s="67"/>
      <c r="K9" s="68"/>
    </row>
    <row r="10" spans="1:11" s="133" customFormat="1" ht="80.099999999999994" customHeight="1" x14ac:dyDescent="0.15">
      <c r="B10" s="87"/>
      <c r="C10" s="134"/>
      <c r="D10" s="135"/>
      <c r="E10" s="87"/>
      <c r="F10" s="119"/>
      <c r="G10" s="136"/>
      <c r="H10" s="137"/>
      <c r="I10" s="138"/>
      <c r="J10" s="90" t="str">
        <f>IF(D10="","",I10/H10)</f>
        <v/>
      </c>
      <c r="K10" s="122"/>
    </row>
    <row r="11" spans="1:11" s="24" customFormat="1" ht="15" customHeight="1" x14ac:dyDescent="0.25">
      <c r="A11" s="18"/>
      <c r="B11" s="19"/>
      <c r="C11" s="20"/>
      <c r="D11" s="21"/>
      <c r="E11" s="22"/>
      <c r="F11" s="36"/>
      <c r="G11" s="19"/>
      <c r="H11" s="23"/>
      <c r="I11" s="23"/>
      <c r="J11" s="82"/>
      <c r="K11" s="83"/>
    </row>
    <row r="12" spans="1:11" ht="20.100000000000001" customHeight="1" x14ac:dyDescent="0.15">
      <c r="B12" s="62" t="s">
        <v>23</v>
      </c>
      <c r="C12" s="63"/>
      <c r="D12" s="64"/>
      <c r="E12" s="65"/>
      <c r="F12" s="66"/>
      <c r="G12" s="63"/>
      <c r="H12" s="67"/>
      <c r="I12" s="67"/>
      <c r="J12" s="67"/>
      <c r="K12" s="68"/>
    </row>
    <row r="13" spans="1:11" s="133" customFormat="1" ht="80.099999999999994" customHeight="1" x14ac:dyDescent="0.15">
      <c r="B13" s="87"/>
      <c r="C13" s="134"/>
      <c r="D13" s="135"/>
      <c r="E13" s="87"/>
      <c r="F13" s="119"/>
      <c r="G13" s="136"/>
      <c r="H13" s="137"/>
      <c r="I13" s="138"/>
      <c r="J13" s="90" t="str">
        <f>IF(D13="","",I13/H13)</f>
        <v/>
      </c>
      <c r="K13" s="122"/>
    </row>
    <row r="14" spans="1:11" s="24" customFormat="1" ht="15" customHeight="1" x14ac:dyDescent="0.25">
      <c r="A14" s="18"/>
      <c r="B14" s="19"/>
      <c r="C14" s="20"/>
      <c r="D14" s="21"/>
      <c r="E14" s="22"/>
      <c r="F14" s="36"/>
      <c r="G14" s="19"/>
      <c r="H14" s="23"/>
      <c r="I14" s="23"/>
      <c r="J14" s="82"/>
      <c r="K14" s="83"/>
    </row>
    <row r="15" spans="1:11" ht="20.100000000000001" customHeight="1" x14ac:dyDescent="0.15">
      <c r="B15" s="62" t="s">
        <v>16</v>
      </c>
      <c r="C15" s="63"/>
      <c r="D15" s="64"/>
      <c r="E15" s="65"/>
      <c r="F15" s="66"/>
      <c r="G15" s="63"/>
      <c r="H15" s="67"/>
      <c r="I15" s="67"/>
      <c r="J15" s="67"/>
      <c r="K15" s="68"/>
    </row>
    <row r="16" spans="1:11" s="133" customFormat="1" ht="80.099999999999994" customHeight="1" x14ac:dyDescent="0.15">
      <c r="B16" s="87"/>
      <c r="C16" s="134"/>
      <c r="D16" s="135"/>
      <c r="E16" s="87"/>
      <c r="F16" s="119"/>
      <c r="G16" s="136"/>
      <c r="H16" s="137"/>
      <c r="I16" s="138"/>
      <c r="J16" s="90" t="str">
        <f>IF(D16="","",I16/H16)</f>
        <v/>
      </c>
      <c r="K16" s="122"/>
    </row>
    <row r="17" spans="1:11" s="24" customFormat="1" ht="15" customHeight="1" x14ac:dyDescent="0.25">
      <c r="A17" s="18"/>
      <c r="B17" s="19"/>
      <c r="C17" s="20"/>
      <c r="D17" s="21"/>
      <c r="E17" s="22"/>
      <c r="F17" s="36"/>
      <c r="G17" s="19"/>
      <c r="H17" s="23"/>
      <c r="I17" s="23"/>
      <c r="J17" s="82"/>
      <c r="K17" s="83"/>
    </row>
    <row r="18" spans="1:11" ht="20.100000000000001" customHeight="1" x14ac:dyDescent="0.15">
      <c r="B18" s="62" t="s">
        <v>4</v>
      </c>
      <c r="C18" s="63"/>
      <c r="D18" s="64"/>
      <c r="E18" s="65"/>
      <c r="F18" s="66"/>
      <c r="G18" s="63"/>
      <c r="H18" s="67"/>
      <c r="I18" s="67"/>
      <c r="J18" s="67"/>
      <c r="K18" s="68"/>
    </row>
    <row r="19" spans="1:11" s="133" customFormat="1" ht="80.099999999999994" customHeight="1" x14ac:dyDescent="0.15">
      <c r="B19" s="87"/>
      <c r="C19" s="134"/>
      <c r="D19" s="135"/>
      <c r="E19" s="87"/>
      <c r="F19" s="119"/>
      <c r="G19" s="136"/>
      <c r="H19" s="137"/>
      <c r="I19" s="138"/>
      <c r="J19" s="90" t="str">
        <f>IF(D19="","",I19/H19)</f>
        <v/>
      </c>
      <c r="K19" s="122"/>
    </row>
    <row r="20" spans="1:11" s="24" customFormat="1" ht="15" customHeight="1" x14ac:dyDescent="0.25">
      <c r="A20" s="18"/>
      <c r="B20" s="19"/>
      <c r="C20" s="20"/>
      <c r="D20" s="21"/>
      <c r="E20" s="22"/>
      <c r="F20" s="36"/>
      <c r="G20" s="19"/>
      <c r="H20" s="23"/>
      <c r="I20" s="23"/>
      <c r="J20" s="82"/>
      <c r="K20" s="83"/>
    </row>
    <row r="21" spans="1:11" ht="20.100000000000001" customHeight="1" x14ac:dyDescent="0.15">
      <c r="B21" s="62" t="s">
        <v>29</v>
      </c>
      <c r="C21" s="63"/>
      <c r="D21" s="64"/>
      <c r="E21" s="65"/>
      <c r="F21" s="66"/>
      <c r="G21" s="63"/>
      <c r="H21" s="67"/>
      <c r="I21" s="67"/>
      <c r="J21" s="67"/>
      <c r="K21" s="68"/>
    </row>
    <row r="22" spans="1:11" s="133" customFormat="1" ht="80.099999999999994" customHeight="1" x14ac:dyDescent="0.15">
      <c r="B22" s="87"/>
      <c r="C22" s="134"/>
      <c r="D22" s="135"/>
      <c r="E22" s="87"/>
      <c r="F22" s="119"/>
      <c r="G22" s="136"/>
      <c r="H22" s="137"/>
      <c r="I22" s="138"/>
      <c r="J22" s="90" t="str">
        <f>IF(D22="","",I22/H22)</f>
        <v/>
      </c>
      <c r="K22" s="122"/>
    </row>
    <row r="23" spans="1:11" s="24" customFormat="1" ht="15" customHeight="1" x14ac:dyDescent="0.25">
      <c r="A23" s="18"/>
      <c r="B23" s="19"/>
      <c r="C23" s="20"/>
      <c r="D23" s="21"/>
      <c r="E23" s="22"/>
      <c r="F23" s="36"/>
      <c r="G23" s="19"/>
      <c r="H23" s="23"/>
      <c r="I23" s="23"/>
      <c r="J23" s="82"/>
      <c r="K23" s="83"/>
    </row>
    <row r="24" spans="1:11" ht="20.100000000000001" customHeight="1" x14ac:dyDescent="0.15">
      <c r="B24" s="62" t="s">
        <v>34</v>
      </c>
      <c r="C24" s="63"/>
      <c r="D24" s="64"/>
      <c r="E24" s="65"/>
      <c r="F24" s="66"/>
      <c r="G24" s="63"/>
      <c r="H24" s="67"/>
      <c r="I24" s="67"/>
      <c r="J24" s="67"/>
      <c r="K24" s="68"/>
    </row>
    <row r="25" spans="1:11" s="133" customFormat="1" ht="80.099999999999994" customHeight="1" x14ac:dyDescent="0.15">
      <c r="B25" s="87"/>
      <c r="C25" s="134"/>
      <c r="D25" s="135"/>
      <c r="E25" s="87"/>
      <c r="F25" s="119"/>
      <c r="G25" s="136"/>
      <c r="H25" s="137"/>
      <c r="I25" s="138"/>
      <c r="J25" s="90" t="str">
        <f>IF(D25="","",I25/H25)</f>
        <v/>
      </c>
      <c r="K25" s="122"/>
    </row>
    <row r="26" spans="1:11" s="24" customFormat="1" ht="15" customHeight="1" x14ac:dyDescent="0.25">
      <c r="A26" s="18"/>
      <c r="B26" s="19"/>
      <c r="C26" s="20"/>
      <c r="D26" s="21"/>
      <c r="E26" s="22"/>
      <c r="F26" s="36"/>
      <c r="G26" s="19"/>
      <c r="H26" s="23"/>
      <c r="I26" s="23"/>
      <c r="J26" s="82"/>
      <c r="K26" s="83"/>
    </row>
    <row r="27" spans="1:11" ht="20.100000000000001" customHeight="1" x14ac:dyDescent="0.15">
      <c r="B27" s="62" t="s">
        <v>22</v>
      </c>
      <c r="C27" s="63"/>
      <c r="D27" s="64"/>
      <c r="E27" s="65"/>
      <c r="F27" s="66"/>
      <c r="G27" s="63"/>
      <c r="H27" s="67"/>
      <c r="I27" s="67"/>
      <c r="J27" s="67"/>
      <c r="K27" s="68"/>
    </row>
    <row r="28" spans="1:11" s="133" customFormat="1" ht="80.099999999999994" customHeight="1" x14ac:dyDescent="0.15">
      <c r="B28" s="87"/>
      <c r="C28" s="134"/>
      <c r="D28" s="135"/>
      <c r="E28" s="87"/>
      <c r="F28" s="119"/>
      <c r="G28" s="136"/>
      <c r="H28" s="137"/>
      <c r="I28" s="138"/>
      <c r="J28" s="90" t="str">
        <f>IF(D28="","",I28/H28)</f>
        <v/>
      </c>
      <c r="K28" s="122"/>
    </row>
    <row r="29" spans="1:11" s="24" customFormat="1" ht="15" customHeight="1" x14ac:dyDescent="0.25">
      <c r="A29" s="18"/>
      <c r="B29" s="19"/>
      <c r="C29" s="20"/>
      <c r="D29" s="21"/>
      <c r="E29" s="22"/>
      <c r="F29" s="36"/>
      <c r="G29" s="19"/>
      <c r="H29" s="23"/>
      <c r="I29" s="23"/>
      <c r="J29" s="82"/>
      <c r="K29" s="83"/>
    </row>
    <row r="30" spans="1:11" ht="20.100000000000001" customHeight="1" x14ac:dyDescent="0.15">
      <c r="B30" s="62" t="s">
        <v>26</v>
      </c>
      <c r="C30" s="63"/>
      <c r="D30" s="64"/>
      <c r="E30" s="65"/>
      <c r="F30" s="66"/>
      <c r="G30" s="63"/>
      <c r="H30" s="67"/>
      <c r="I30" s="67"/>
      <c r="J30" s="67"/>
      <c r="K30" s="68"/>
    </row>
    <row r="31" spans="1:11" s="133" customFormat="1" ht="80.099999999999994" customHeight="1" x14ac:dyDescent="0.15">
      <c r="B31" s="87"/>
      <c r="C31" s="134"/>
      <c r="D31" s="135"/>
      <c r="E31" s="87"/>
      <c r="F31" s="119"/>
      <c r="G31" s="136"/>
      <c r="H31" s="137"/>
      <c r="I31" s="138"/>
      <c r="J31" s="90" t="str">
        <f>IF(D31="","",I31/H31)</f>
        <v/>
      </c>
      <c r="K31" s="122"/>
    </row>
    <row r="32" spans="1:11" s="24" customFormat="1" ht="15" customHeight="1" x14ac:dyDescent="0.25">
      <c r="A32" s="18"/>
      <c r="B32" s="19"/>
      <c r="C32" s="20"/>
      <c r="D32" s="21"/>
      <c r="E32" s="22"/>
      <c r="F32" s="36"/>
      <c r="G32" s="19"/>
      <c r="H32" s="23"/>
      <c r="I32" s="23"/>
      <c r="J32" s="82"/>
      <c r="K32" s="83"/>
    </row>
    <row r="33" spans="1:11" ht="20.100000000000001" customHeight="1" x14ac:dyDescent="0.15">
      <c r="B33" s="62" t="s">
        <v>27</v>
      </c>
      <c r="C33" s="63"/>
      <c r="D33" s="64"/>
      <c r="E33" s="65"/>
      <c r="F33" s="66"/>
      <c r="G33" s="63"/>
      <c r="H33" s="67"/>
      <c r="I33" s="67"/>
      <c r="J33" s="67"/>
      <c r="K33" s="68"/>
    </row>
    <row r="34" spans="1:11" s="133" customFormat="1" ht="80.099999999999994" customHeight="1" x14ac:dyDescent="0.15">
      <c r="B34" s="87"/>
      <c r="C34" s="134"/>
      <c r="D34" s="135"/>
      <c r="E34" s="87"/>
      <c r="F34" s="119"/>
      <c r="G34" s="136"/>
      <c r="H34" s="137"/>
      <c r="I34" s="138"/>
      <c r="J34" s="90" t="str">
        <f>IF(D34="","",I34/H34)</f>
        <v/>
      </c>
      <c r="K34" s="122"/>
    </row>
    <row r="35" spans="1:11" s="24" customFormat="1" ht="15" customHeight="1" x14ac:dyDescent="0.25">
      <c r="A35" s="18"/>
      <c r="B35" s="19"/>
      <c r="C35" s="20"/>
      <c r="D35" s="21"/>
      <c r="E35" s="22"/>
      <c r="F35" s="36"/>
      <c r="G35" s="19"/>
      <c r="H35" s="23"/>
      <c r="I35" s="23"/>
      <c r="J35" s="82"/>
      <c r="K35" s="83"/>
    </row>
    <row r="36" spans="1:11" ht="20.100000000000001" customHeight="1" x14ac:dyDescent="0.15">
      <c r="B36" s="62" t="s">
        <v>28</v>
      </c>
      <c r="C36" s="63"/>
      <c r="D36" s="64"/>
      <c r="E36" s="65"/>
      <c r="F36" s="66"/>
      <c r="G36" s="63"/>
      <c r="H36" s="67"/>
      <c r="I36" s="67"/>
      <c r="J36" s="67"/>
      <c r="K36" s="68"/>
    </row>
    <row r="37" spans="1:11" s="133" customFormat="1" ht="80.099999999999994" customHeight="1" x14ac:dyDescent="0.15">
      <c r="B37" s="87"/>
      <c r="C37" s="134"/>
      <c r="D37" s="135"/>
      <c r="E37" s="87"/>
      <c r="F37" s="119"/>
      <c r="G37" s="136"/>
      <c r="H37" s="137"/>
      <c r="I37" s="138"/>
      <c r="J37" s="90" t="str">
        <f>IF(D37="","",I37/H37)</f>
        <v/>
      </c>
      <c r="K37" s="122"/>
    </row>
  </sheetData>
  <autoFilter ref="B1:K37" xr:uid="{00000000-0009-0000-0000-000002000000}">
    <sortState xmlns:xlrd2="http://schemas.microsoft.com/office/spreadsheetml/2017/richdata2" ref="B18:K18">
      <sortCondition ref="D1:D76"/>
    </sortState>
  </autoFilter>
  <phoneticPr fontId="4"/>
  <conditionalFormatting sqref="B10 B3:B4">
    <cfRule type="expression" dxfId="5" priority="142">
      <formula>IF(FK3&gt;0,FK3=DS3,"")</formula>
    </cfRule>
  </conditionalFormatting>
  <conditionalFormatting sqref="B7">
    <cfRule type="expression" dxfId="4" priority="6">
      <formula>IF(FK7&gt;0,FK7=DS7,"")</formula>
    </cfRule>
  </conditionalFormatting>
  <conditionalFormatting sqref="B13 B16 B19 B22 B25 B28 B31 B34 B37">
    <cfRule type="expression" dxfId="3" priority="1">
      <formula>IF(FK13&gt;0,FK13=DS13,"")</formula>
    </cfRule>
  </conditionalFormatting>
  <dataValidations count="11">
    <dataValidation type="date" operator="greaterThanOrEqual" allowBlank="1" showInputMessage="1" showErrorMessage="1" errorTitle="契約を締結した日" error="正しい日付を入力してください。" sqref="D1 D14 D5 D35 D32 D23 D29 D8 D17 D20 D26 D38:D1048443 D11" xr:uid="{00000000-0002-0000-0200-000000000000}">
      <formula1>38718</formula1>
    </dataValidation>
    <dataValidation imeMode="off" allowBlank="1" showInputMessage="1" showErrorMessage="1" sqref="H34 H31 H7 H37 H28 H13 H25 H22 H16 H19 H10 H3:H4" xr:uid="{00000000-0002-0000-0200-000001000000}"/>
    <dataValidation operator="equal" allowBlank="1" showInputMessage="1" showErrorMessage="1" sqref="E34:F35 E19:F20 E22:F23 E28:F29 E31:F32 E7:F8 E25:F26 E37:F37 E13:F14 E16:F17 E10:F11 E5:F5" xr:uid="{00000000-0002-0000-0200-000002000000}"/>
    <dataValidation type="textLength" operator="lessThanOrEqual" allowBlank="1" showInputMessage="1" showErrorMessage="1" errorTitle="備考" error="256文字以内で入力してください。" sqref="K34:K35 K31:K32 K22:K23 K37:K65082 K28:K29 K7:K8 K13:K14 K19:K20 K16:K17 K25:K26 K10:K11 K3:K5" xr:uid="{00000000-0002-0000-0200-000003000000}">
      <formula1>256</formula1>
    </dataValidation>
    <dataValidation type="textLength" operator="lessThanOrEqual" allowBlank="1" showInputMessage="1" showErrorMessage="1" errorTitle="契約の相手方の称号又は名称及び住所" error="256文字以内で入力してください。" sqref="E38:F65082" xr:uid="{00000000-0002-0000-0200-000004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17 C5 C38:C65082 C8 C29 C26 C23 C32 C20 C14 C35 C11" xr:uid="{00000000-0002-0000-0200-000005000000}">
      <formula1>256</formula1>
    </dataValidation>
    <dataValidation type="textLength" operator="lessThanOrEqual" allowBlank="1" showInputMessage="1" showErrorMessage="1" errorTitle="物品役務等の名称及び数量" error="256文字以内で入力してください。" sqref="B38:B65082" xr:uid="{00000000-0002-0000-0200-000006000000}">
      <formula1>256</formula1>
    </dataValidation>
    <dataValidation type="list" operator="lessThanOrEqual" showInputMessage="1" showErrorMessage="1" errorTitle="一般競争入札・指名競争入札の別" error="リストから選択してください。" sqref="G37:G65082 G31:G32 G34:G35 G19:G20 G16:G17 G28:G29 G22:G23 G7:G8 G13:G14 G25:G26 G10:G11 G3:G5" xr:uid="{00000000-0002-0000-0200-000007000000}">
      <formula1>一般競争入札・指名競争入札の別</formula1>
    </dataValidation>
    <dataValidation type="whole" operator="lessThanOrEqual" allowBlank="1" showInputMessage="1" showErrorMessage="1" errorTitle="契約金額" error="正しい数値を入力してください。" sqref="I38:I65082" xr:uid="{00000000-0002-0000-0200-000008000000}">
      <formula1>999999999999</formula1>
    </dataValidation>
    <dataValidation type="whole" operator="lessThanOrEqual" allowBlank="1" showInputMessage="1" showErrorMessage="1" errorTitle="予定価格" error="正しい数値を入力してください。" sqref="H38:H65082 I5 I8 I14 I17 I23 I26 I29 I32 I35 I20 I11" xr:uid="{00000000-0002-0000-0200-000009000000}">
      <formula1>999999999999</formula1>
    </dataValidation>
    <dataValidation imeMode="disabled" allowBlank="1" showInputMessage="1" showErrorMessage="1" sqref="H5 H8 H11 H14 H17 H20 H23 H26 H29 H32 H35" xr:uid="{00000000-0002-0000-0200-00000A000000}"/>
  </dataValidations>
  <printOptions horizontalCentered="1"/>
  <pageMargins left="0.19685039370078741" right="0.19685039370078741" top="0.78740157480314965" bottom="0.39370078740157483" header="0.51181102362204722" footer="0.51181102362204722"/>
  <pageSetup paperSize="9" scale="59" fitToHeight="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36"/>
  <sheetViews>
    <sheetView showGridLines="0" view="pageBreakPreview" zoomScale="85" zoomScaleNormal="85" zoomScaleSheetLayoutView="85" workbookViewId="0">
      <pane ySplit="1" topLeftCell="A2" activePane="bottomLeft" state="frozen"/>
      <selection pane="bottomLeft" activeCell="D15" sqref="D15"/>
    </sheetView>
  </sheetViews>
  <sheetFormatPr defaultColWidth="9" defaultRowHeight="14.25" x14ac:dyDescent="0.15"/>
  <cols>
    <col min="1" max="1" width="2.625" style="13" customWidth="1"/>
    <col min="2" max="2" width="40.625" style="14" customWidth="1"/>
    <col min="3" max="3" width="35.625" style="14" customWidth="1"/>
    <col min="4" max="4" width="16.125" style="27" bestFit="1" customWidth="1"/>
    <col min="5" max="5" width="35.625" style="13" customWidth="1"/>
    <col min="6" max="6" width="14.625" style="34" customWidth="1"/>
    <col min="7" max="7" width="40.625" style="13" customWidth="1"/>
    <col min="8" max="9" width="18.625" style="16" customWidth="1"/>
    <col min="10" max="10" width="14.875" style="17" bestFit="1" customWidth="1"/>
    <col min="11" max="11" width="8.625" style="13" customWidth="1"/>
    <col min="12" max="13" width="9" style="13"/>
    <col min="14" max="14" width="10.625" style="13" bestFit="1" customWidth="1"/>
    <col min="15" max="16384" width="9" style="13"/>
  </cols>
  <sheetData>
    <row r="1" spans="2:12" ht="45" customHeight="1" x14ac:dyDescent="0.15">
      <c r="B1" s="69" t="s">
        <v>20</v>
      </c>
      <c r="C1" s="70" t="s">
        <v>13</v>
      </c>
      <c r="D1" s="77" t="s">
        <v>39</v>
      </c>
      <c r="E1" s="72" t="s">
        <v>14</v>
      </c>
      <c r="F1" s="78" t="s">
        <v>40</v>
      </c>
      <c r="G1" s="79" t="s">
        <v>15</v>
      </c>
      <c r="H1" s="80" t="s">
        <v>41</v>
      </c>
      <c r="I1" s="80" t="s">
        <v>42</v>
      </c>
      <c r="J1" s="76" t="s">
        <v>33</v>
      </c>
      <c r="K1" s="74" t="s">
        <v>10</v>
      </c>
      <c r="L1" s="81" t="s">
        <v>19</v>
      </c>
    </row>
    <row r="2" spans="2:12" ht="20.100000000000001" customHeight="1" x14ac:dyDescent="0.15">
      <c r="B2" s="62" t="s">
        <v>21</v>
      </c>
      <c r="C2" s="63"/>
      <c r="D2" s="64"/>
      <c r="E2" s="63"/>
      <c r="F2" s="67"/>
      <c r="G2" s="63"/>
      <c r="H2" s="67"/>
      <c r="I2" s="67"/>
      <c r="J2" s="67"/>
      <c r="K2" s="63"/>
      <c r="L2" s="68"/>
    </row>
    <row r="3" spans="2:12" s="117" customFormat="1" ht="80.099999999999994" customHeight="1" x14ac:dyDescent="0.15">
      <c r="B3" s="139" t="s">
        <v>212</v>
      </c>
      <c r="C3" s="140"/>
      <c r="D3" s="135"/>
      <c r="E3" s="118"/>
      <c r="F3" s="141"/>
      <c r="G3" s="140"/>
      <c r="H3" s="137"/>
      <c r="I3" s="142"/>
      <c r="J3" s="143" t="str">
        <f t="shared" ref="J3" si="0">IF(D3="","",I3/H3*100)</f>
        <v/>
      </c>
      <c r="K3" s="144"/>
      <c r="L3" s="144"/>
    </row>
    <row r="4" spans="2:12" ht="15" customHeight="1" x14ac:dyDescent="0.15">
      <c r="B4" s="29"/>
      <c r="C4" s="25"/>
      <c r="D4" s="30"/>
      <c r="E4" s="25"/>
      <c r="F4" s="31"/>
      <c r="G4" s="25"/>
      <c r="H4" s="32"/>
      <c r="I4" s="32"/>
      <c r="J4" s="28"/>
      <c r="K4" s="33"/>
      <c r="L4" s="26"/>
    </row>
    <row r="5" spans="2:12" ht="20.100000000000001" customHeight="1" x14ac:dyDescent="0.15">
      <c r="B5" s="62" t="s">
        <v>24</v>
      </c>
      <c r="C5" s="63"/>
      <c r="D5" s="64"/>
      <c r="E5" s="63"/>
      <c r="F5" s="67"/>
      <c r="G5" s="63"/>
      <c r="H5" s="67"/>
      <c r="I5" s="67"/>
      <c r="J5" s="67"/>
      <c r="K5" s="63"/>
      <c r="L5" s="68"/>
    </row>
    <row r="6" spans="2:12" s="117" customFormat="1" ht="80.099999999999994" customHeight="1" x14ac:dyDescent="0.15">
      <c r="B6" s="87"/>
      <c r="C6" s="140"/>
      <c r="D6" s="135"/>
      <c r="E6" s="118"/>
      <c r="F6" s="141"/>
      <c r="G6" s="140"/>
      <c r="H6" s="137"/>
      <c r="I6" s="142"/>
      <c r="J6" s="143" t="str">
        <f t="shared" ref="J6" si="1">IF(D6="","",I6/H6*100)</f>
        <v/>
      </c>
      <c r="K6" s="144"/>
      <c r="L6" s="144"/>
    </row>
    <row r="7" spans="2:12" ht="15" customHeight="1" x14ac:dyDescent="0.15">
      <c r="B7" s="29"/>
      <c r="C7" s="25"/>
      <c r="D7" s="30"/>
      <c r="E7" s="25"/>
      <c r="F7" s="31"/>
      <c r="G7" s="25"/>
      <c r="H7" s="32"/>
      <c r="I7" s="32"/>
      <c r="J7" s="28"/>
      <c r="K7" s="33"/>
      <c r="L7" s="26"/>
    </row>
    <row r="8" spans="2:12" ht="20.100000000000001" customHeight="1" x14ac:dyDescent="0.15">
      <c r="B8" s="62" t="s">
        <v>25</v>
      </c>
      <c r="C8" s="63"/>
      <c r="D8" s="64"/>
      <c r="E8" s="63"/>
      <c r="F8" s="67"/>
      <c r="G8" s="63"/>
      <c r="H8" s="67"/>
      <c r="I8" s="67"/>
      <c r="J8" s="67"/>
      <c r="K8" s="63"/>
      <c r="L8" s="68"/>
    </row>
    <row r="9" spans="2:12" s="117" customFormat="1" ht="80.099999999999994" customHeight="1" x14ac:dyDescent="0.15">
      <c r="B9" s="87"/>
      <c r="C9" s="140"/>
      <c r="D9" s="135"/>
      <c r="E9" s="118"/>
      <c r="F9" s="141"/>
      <c r="G9" s="140"/>
      <c r="H9" s="137"/>
      <c r="I9" s="142"/>
      <c r="J9" s="143" t="str">
        <f t="shared" ref="J9" si="2">IF(D9="","",I9/H9*100)</f>
        <v/>
      </c>
      <c r="K9" s="144"/>
      <c r="L9" s="144"/>
    </row>
    <row r="10" spans="2:12" ht="15" customHeight="1" x14ac:dyDescent="0.15">
      <c r="B10" s="29"/>
      <c r="C10" s="25"/>
      <c r="D10" s="30"/>
      <c r="E10" s="25"/>
      <c r="F10" s="31"/>
      <c r="G10" s="25"/>
      <c r="H10" s="32"/>
      <c r="I10" s="32"/>
      <c r="J10" s="28"/>
      <c r="K10" s="33"/>
      <c r="L10" s="26"/>
    </row>
    <row r="11" spans="2:12" ht="20.100000000000001" customHeight="1" x14ac:dyDescent="0.15">
      <c r="B11" s="62" t="s">
        <v>23</v>
      </c>
      <c r="C11" s="63"/>
      <c r="D11" s="64"/>
      <c r="E11" s="63"/>
      <c r="F11" s="67"/>
      <c r="G11" s="63"/>
      <c r="H11" s="67"/>
      <c r="I11" s="67"/>
      <c r="J11" s="67"/>
      <c r="K11" s="63"/>
      <c r="L11" s="68"/>
    </row>
    <row r="12" spans="2:12" s="117" customFormat="1" ht="80.099999999999994" customHeight="1" x14ac:dyDescent="0.15">
      <c r="B12" s="87"/>
      <c r="C12" s="140"/>
      <c r="D12" s="135"/>
      <c r="E12" s="118"/>
      <c r="F12" s="141"/>
      <c r="G12" s="140"/>
      <c r="H12" s="137"/>
      <c r="I12" s="142"/>
      <c r="J12" s="143" t="str">
        <f t="shared" ref="J12" si="3">IF(D12="","",I12/H12*100)</f>
        <v/>
      </c>
      <c r="K12" s="144"/>
      <c r="L12" s="144"/>
    </row>
    <row r="13" spans="2:12" ht="15" customHeight="1" x14ac:dyDescent="0.15">
      <c r="B13" s="29"/>
      <c r="C13" s="25"/>
      <c r="D13" s="30"/>
      <c r="E13" s="25"/>
      <c r="F13" s="31"/>
      <c r="G13" s="25"/>
      <c r="H13" s="32"/>
      <c r="I13" s="32"/>
      <c r="J13" s="28"/>
      <c r="K13" s="33"/>
      <c r="L13" s="26"/>
    </row>
    <row r="14" spans="2:12" ht="20.100000000000001" customHeight="1" x14ac:dyDescent="0.15">
      <c r="B14" s="62" t="s">
        <v>16</v>
      </c>
      <c r="C14" s="63"/>
      <c r="D14" s="64"/>
      <c r="E14" s="63"/>
      <c r="F14" s="67"/>
      <c r="G14" s="63"/>
      <c r="H14" s="67"/>
      <c r="I14" s="67"/>
      <c r="J14" s="67"/>
      <c r="K14" s="63"/>
      <c r="L14" s="68"/>
    </row>
    <row r="15" spans="2:12" s="117" customFormat="1" ht="80.099999999999994" customHeight="1" x14ac:dyDescent="0.15">
      <c r="B15" s="87"/>
      <c r="C15" s="140"/>
      <c r="D15" s="135"/>
      <c r="E15" s="118"/>
      <c r="F15" s="141"/>
      <c r="G15" s="140"/>
      <c r="H15" s="137"/>
      <c r="I15" s="142"/>
      <c r="J15" s="143" t="str">
        <f t="shared" ref="J15" si="4">IF(D15="","",I15/H15*100)</f>
        <v/>
      </c>
      <c r="K15" s="144"/>
      <c r="L15" s="144"/>
    </row>
    <row r="16" spans="2:12" ht="15" customHeight="1" x14ac:dyDescent="0.15">
      <c r="B16" s="29"/>
      <c r="C16" s="25"/>
      <c r="D16" s="30"/>
      <c r="E16" s="25"/>
      <c r="F16" s="31"/>
      <c r="G16" s="25"/>
      <c r="H16" s="32"/>
      <c r="I16" s="32"/>
      <c r="J16" s="28"/>
      <c r="K16" s="33"/>
      <c r="L16" s="26"/>
    </row>
    <row r="17" spans="2:12" ht="20.100000000000001" customHeight="1" x14ac:dyDescent="0.15">
      <c r="B17" s="62" t="s">
        <v>4</v>
      </c>
      <c r="C17" s="63"/>
      <c r="D17" s="64"/>
      <c r="E17" s="63"/>
      <c r="F17" s="67"/>
      <c r="G17" s="63"/>
      <c r="H17" s="67"/>
      <c r="I17" s="67"/>
      <c r="J17" s="67"/>
      <c r="K17" s="63"/>
      <c r="L17" s="68"/>
    </row>
    <row r="18" spans="2:12" s="117" customFormat="1" ht="80.099999999999994" customHeight="1" x14ac:dyDescent="0.15">
      <c r="B18" s="87"/>
      <c r="C18" s="140"/>
      <c r="D18" s="135"/>
      <c r="E18" s="118"/>
      <c r="F18" s="141"/>
      <c r="G18" s="140"/>
      <c r="H18" s="137"/>
      <c r="I18" s="142"/>
      <c r="J18" s="143" t="str">
        <f t="shared" ref="J18" si="5">IF(D18="","",I18/H18*100)</f>
        <v/>
      </c>
      <c r="K18" s="144"/>
      <c r="L18" s="144"/>
    </row>
    <row r="19" spans="2:12" ht="15" customHeight="1" x14ac:dyDescent="0.15">
      <c r="B19" s="29"/>
      <c r="C19" s="25"/>
      <c r="D19" s="30"/>
      <c r="E19" s="25"/>
      <c r="F19" s="31"/>
      <c r="G19" s="25"/>
      <c r="H19" s="32"/>
      <c r="I19" s="32"/>
      <c r="J19" s="28"/>
      <c r="K19" s="33"/>
      <c r="L19" s="26"/>
    </row>
    <row r="20" spans="2:12" ht="20.100000000000001" customHeight="1" x14ac:dyDescent="0.15">
      <c r="B20" s="62" t="s">
        <v>29</v>
      </c>
      <c r="C20" s="63"/>
      <c r="D20" s="64"/>
      <c r="E20" s="63"/>
      <c r="F20" s="67"/>
      <c r="G20" s="63"/>
      <c r="H20" s="67"/>
      <c r="I20" s="67"/>
      <c r="J20" s="67"/>
      <c r="K20" s="63"/>
      <c r="L20" s="68"/>
    </row>
    <row r="21" spans="2:12" s="117" customFormat="1" ht="80.099999999999994" customHeight="1" x14ac:dyDescent="0.15">
      <c r="B21" s="87"/>
      <c r="C21" s="140"/>
      <c r="D21" s="135"/>
      <c r="E21" s="118"/>
      <c r="F21" s="141"/>
      <c r="G21" s="140"/>
      <c r="H21" s="137"/>
      <c r="I21" s="142"/>
      <c r="J21" s="143" t="str">
        <f t="shared" ref="J21" si="6">IF(D21="","",I21/H21*100)</f>
        <v/>
      </c>
      <c r="K21" s="144"/>
      <c r="L21" s="144"/>
    </row>
    <row r="22" spans="2:12" ht="15" customHeight="1" x14ac:dyDescent="0.15">
      <c r="B22" s="29"/>
      <c r="C22" s="25"/>
      <c r="D22" s="30"/>
      <c r="E22" s="25"/>
      <c r="F22" s="31"/>
      <c r="G22" s="25"/>
      <c r="H22" s="32"/>
      <c r="I22" s="32"/>
      <c r="J22" s="28"/>
      <c r="K22" s="33"/>
      <c r="L22" s="26"/>
    </row>
    <row r="23" spans="2:12" ht="20.100000000000001" customHeight="1" x14ac:dyDescent="0.15">
      <c r="B23" s="62" t="s">
        <v>34</v>
      </c>
      <c r="C23" s="63"/>
      <c r="D23" s="64"/>
      <c r="E23" s="63"/>
      <c r="F23" s="67"/>
      <c r="G23" s="63"/>
      <c r="H23" s="67"/>
      <c r="I23" s="67"/>
      <c r="J23" s="67"/>
      <c r="K23" s="63"/>
      <c r="L23" s="68"/>
    </row>
    <row r="24" spans="2:12" s="117" customFormat="1" ht="80.099999999999994" customHeight="1" x14ac:dyDescent="0.15">
      <c r="B24" s="87"/>
      <c r="C24" s="140"/>
      <c r="D24" s="135"/>
      <c r="E24" s="118"/>
      <c r="F24" s="141"/>
      <c r="G24" s="140"/>
      <c r="H24" s="137"/>
      <c r="I24" s="142"/>
      <c r="J24" s="143" t="str">
        <f t="shared" ref="J24" si="7">IF(D24="","",I24/H24*100)</f>
        <v/>
      </c>
      <c r="K24" s="144"/>
      <c r="L24" s="144"/>
    </row>
    <row r="25" spans="2:12" ht="15" customHeight="1" x14ac:dyDescent="0.15">
      <c r="B25" s="29"/>
      <c r="C25" s="25"/>
      <c r="D25" s="30"/>
      <c r="E25" s="25"/>
      <c r="F25" s="31"/>
      <c r="G25" s="25"/>
      <c r="H25" s="32"/>
      <c r="I25" s="32"/>
      <c r="J25" s="28"/>
      <c r="K25" s="33"/>
      <c r="L25" s="26"/>
    </row>
    <row r="26" spans="2:12" ht="20.100000000000001" customHeight="1" x14ac:dyDescent="0.15">
      <c r="B26" s="62" t="s">
        <v>22</v>
      </c>
      <c r="C26" s="63"/>
      <c r="D26" s="64"/>
      <c r="E26" s="63"/>
      <c r="F26" s="67"/>
      <c r="G26" s="63"/>
      <c r="H26" s="67"/>
      <c r="I26" s="67"/>
      <c r="J26" s="67"/>
      <c r="K26" s="63"/>
      <c r="L26" s="68"/>
    </row>
    <row r="27" spans="2:12" s="117" customFormat="1" ht="80.099999999999994" customHeight="1" x14ac:dyDescent="0.15">
      <c r="B27" s="87"/>
      <c r="C27" s="140"/>
      <c r="D27" s="135"/>
      <c r="E27" s="118"/>
      <c r="F27" s="141"/>
      <c r="G27" s="140"/>
      <c r="H27" s="137"/>
      <c r="I27" s="142"/>
      <c r="J27" s="143" t="str">
        <f t="shared" ref="J27" si="8">IF(D27="","",I27/H27*100)</f>
        <v/>
      </c>
      <c r="K27" s="144"/>
      <c r="L27" s="144"/>
    </row>
    <row r="28" spans="2:12" ht="15" customHeight="1" x14ac:dyDescent="0.15">
      <c r="B28" s="29"/>
      <c r="C28" s="25"/>
      <c r="D28" s="30"/>
      <c r="E28" s="25"/>
      <c r="F28" s="31"/>
      <c r="G28" s="25"/>
      <c r="H28" s="32"/>
      <c r="I28" s="32"/>
      <c r="J28" s="28"/>
      <c r="K28" s="33"/>
      <c r="L28" s="26"/>
    </row>
    <row r="29" spans="2:12" ht="20.100000000000001" customHeight="1" x14ac:dyDescent="0.15">
      <c r="B29" s="62" t="s">
        <v>26</v>
      </c>
      <c r="C29" s="63"/>
      <c r="D29" s="64"/>
      <c r="E29" s="63"/>
      <c r="F29" s="67"/>
      <c r="G29" s="63"/>
      <c r="H29" s="67"/>
      <c r="I29" s="67"/>
      <c r="J29" s="67"/>
      <c r="K29" s="63"/>
      <c r="L29" s="68"/>
    </row>
    <row r="30" spans="2:12" s="117" customFormat="1" ht="80.099999999999994" customHeight="1" x14ac:dyDescent="0.15">
      <c r="B30" s="87"/>
      <c r="C30" s="140"/>
      <c r="D30" s="135"/>
      <c r="E30" s="118"/>
      <c r="F30" s="141"/>
      <c r="G30" s="140"/>
      <c r="H30" s="137"/>
      <c r="I30" s="142"/>
      <c r="J30" s="143" t="str">
        <f t="shared" ref="J30" si="9">IF(D30="","",I30/H30*100)</f>
        <v/>
      </c>
      <c r="K30" s="144"/>
      <c r="L30" s="144"/>
    </row>
    <row r="31" spans="2:12" ht="15" customHeight="1" x14ac:dyDescent="0.15">
      <c r="B31" s="29"/>
      <c r="C31" s="25"/>
      <c r="D31" s="30"/>
      <c r="E31" s="25"/>
      <c r="F31" s="31"/>
      <c r="G31" s="25"/>
      <c r="H31" s="32"/>
      <c r="I31" s="32"/>
      <c r="J31" s="28"/>
      <c r="K31" s="33"/>
      <c r="L31" s="26"/>
    </row>
    <row r="32" spans="2:12" ht="20.100000000000001" customHeight="1" x14ac:dyDescent="0.15">
      <c r="B32" s="62" t="s">
        <v>27</v>
      </c>
      <c r="C32" s="63"/>
      <c r="D32" s="64"/>
      <c r="E32" s="63"/>
      <c r="F32" s="67"/>
      <c r="G32" s="63"/>
      <c r="H32" s="67"/>
      <c r="I32" s="67"/>
      <c r="J32" s="67"/>
      <c r="K32" s="63"/>
      <c r="L32" s="68"/>
    </row>
    <row r="33" spans="2:12" s="117" customFormat="1" ht="80.099999999999994" customHeight="1" x14ac:dyDescent="0.15">
      <c r="B33" s="87"/>
      <c r="C33" s="140"/>
      <c r="D33" s="135"/>
      <c r="E33" s="118"/>
      <c r="F33" s="141"/>
      <c r="G33" s="140"/>
      <c r="H33" s="137"/>
      <c r="I33" s="142"/>
      <c r="J33" s="143" t="str">
        <f t="shared" ref="J33" si="10">IF(D33="","",I33/H33*100)</f>
        <v/>
      </c>
      <c r="K33" s="144"/>
      <c r="L33" s="144"/>
    </row>
    <row r="34" spans="2:12" ht="15" customHeight="1" x14ac:dyDescent="0.15">
      <c r="B34" s="29"/>
      <c r="C34" s="25"/>
      <c r="D34" s="30"/>
      <c r="E34" s="25"/>
      <c r="F34" s="31"/>
      <c r="G34" s="25"/>
      <c r="H34" s="32"/>
      <c r="I34" s="32"/>
      <c r="J34" s="28"/>
      <c r="K34" s="33"/>
      <c r="L34" s="26"/>
    </row>
    <row r="35" spans="2:12" ht="20.100000000000001" customHeight="1" x14ac:dyDescent="0.15">
      <c r="B35" s="62" t="s">
        <v>28</v>
      </c>
      <c r="C35" s="63"/>
      <c r="D35" s="64"/>
      <c r="E35" s="63"/>
      <c r="F35" s="67"/>
      <c r="G35" s="63"/>
      <c r="H35" s="67"/>
      <c r="I35" s="67"/>
      <c r="J35" s="67"/>
      <c r="K35" s="63"/>
      <c r="L35" s="68"/>
    </row>
    <row r="36" spans="2:12" s="117" customFormat="1" ht="80.099999999999994" customHeight="1" x14ac:dyDescent="0.15">
      <c r="B36" s="87"/>
      <c r="C36" s="140"/>
      <c r="D36" s="135"/>
      <c r="E36" s="118"/>
      <c r="F36" s="141"/>
      <c r="G36" s="140"/>
      <c r="H36" s="137"/>
      <c r="I36" s="142"/>
      <c r="J36" s="143" t="str">
        <f t="shared" ref="J36" si="11">IF(D36="","",I36/H36*100)</f>
        <v/>
      </c>
      <c r="K36" s="144"/>
      <c r="L36" s="144"/>
    </row>
  </sheetData>
  <autoFilter ref="B1:L24" xr:uid="{00000000-0009-0000-0000-000003000000}"/>
  <phoneticPr fontId="7"/>
  <conditionalFormatting sqref="B3">
    <cfRule type="expression" dxfId="2" priority="22">
      <formula>IF(FK3&gt;0,FK3=DS3,"")</formula>
    </cfRule>
  </conditionalFormatting>
  <conditionalFormatting sqref="B6">
    <cfRule type="expression" dxfId="1" priority="7">
      <formula>IF(FK6&gt;0,FK6=DS6,"")</formula>
    </cfRule>
  </conditionalFormatting>
  <conditionalFormatting sqref="B9 B12 B15 B18 B21 B24 B27 B30 B33 B36">
    <cfRule type="expression" dxfId="0" priority="2">
      <formula>IF(FK9&gt;0,FK9=DS9,"")</formula>
    </cfRule>
  </conditionalFormatting>
  <dataValidations count="10">
    <dataValidation type="date" operator="greaterThanOrEqual" allowBlank="1" showInputMessage="1" showErrorMessage="1" errorTitle="契約を締結した日" error="正しい日付を入力してください。" sqref="D30:D31 D18:D19 D27:D28 D24:D25 D12:D13 D6:D7 D21:D22 D1 D9:D10 D15:D16 D33:D34 D36:D1048566 D3:D4" xr:uid="{00000000-0002-0000-0300-000000000000}">
      <formula1>38718</formula1>
    </dataValidation>
    <dataValidation type="textLength" operator="lessThanOrEqual" allowBlank="1" showInputMessage="1" showErrorMessage="1" errorTitle="契約の相手方の称号又は名称及び住所" error="256文字以内で入力してください。" sqref="E9:F10 E15:F16 E33:F34 E21:F22 E30:F31 E27:F28 E18:F19 E12:F13 E36:F65329 E6:F7 E24:F25 E3:F4" xr:uid="{00000000-0002-0000-03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7 C31 C28 C25 C22 C19 C16 C34 C4 C13 C10 C37:C65329" xr:uid="{00000000-0002-0000-0300-000002000000}">
      <formula1>256</formula1>
    </dataValidation>
    <dataValidation type="textLength" operator="lessThanOrEqual" allowBlank="1" showInputMessage="1" showErrorMessage="1" errorTitle="物品役務等の名称及び数量" error="256文字以内で入力してください。" sqref="B37:B65329 B4" xr:uid="{00000000-0002-0000-0300-000003000000}">
      <formula1>256</formula1>
    </dataValidation>
    <dataValidation imeMode="off" allowBlank="1" showInputMessage="1" showErrorMessage="1" sqref="H12:I12 H6:I6 H21:I21 H33:I33 H30:I30 H27:I27 H36:I36 H9:I9 H18:I18 H15:I15 H24 H3:I3" xr:uid="{00000000-0002-0000-0300-000004000000}"/>
    <dataValidation type="whole" operator="lessThanOrEqual" allowBlank="1" showInputMessage="1" showErrorMessage="1" errorTitle="契約金額" error="正しい数値を入力してください。" sqref="I7 I31 I28 I24:I25 I22 I19 I16 I37:I65329 I4 I13 I10 I34" xr:uid="{00000000-0002-0000-0300-000005000000}">
      <formula1>999999999999</formula1>
    </dataValidation>
    <dataValidation type="whole" operator="lessThanOrEqual" allowBlank="1" showInputMessage="1" showErrorMessage="1" errorTitle="予定価格" error="正しい数値を入力してください。" sqref="H37:H65329 H31 H28 H25 H22 H19 H16 H34 H4 H13 H7 H10" xr:uid="{00000000-0002-0000-0300-000006000000}">
      <formula1>999999999999</formula1>
    </dataValidation>
    <dataValidation type="textLength" operator="lessThanOrEqual" allowBlank="1" showInputMessage="1" showErrorMessage="1" errorTitle="備考" error="256文字以内で入力してください。" sqref="K21:K22 K24:K25 K27:K28 K30:K31 K33:K34 K18:K19 K6:K7 K12:K13 K15:K16 K9:K10 K36:K65329 K3:K4" xr:uid="{00000000-0002-0000-0300-000007000000}">
      <formula1>256</formula1>
    </dataValidation>
    <dataValidation operator="lessThanOrEqual" showInputMessage="1" showErrorMessage="1" errorTitle="一般競争入札・指名競争入札の別" error="リストから選択してください。" sqref="G7 G16 G19 G34 G25 G28 G31 G10 G4 G13 G22" xr:uid="{00000000-0002-0000-0300-000008000000}"/>
    <dataValidation type="list" operator="lessThanOrEqual" showInputMessage="1" showErrorMessage="1" errorTitle="一般競争入札・指名競争入札の別" error="リストから選択してください。" sqref="G37:G65329" xr:uid="{00000000-0002-0000-0300-000009000000}">
      <formula1>一般競争入札・指名競争入札の別</formula1>
    </dataValidation>
  </dataValidations>
  <printOptions horizontalCentered="1"/>
  <pageMargins left="0.19685039370078741" right="0.19685039370078741" top="0.78740157480314965" bottom="0.39370078740157483" header="0.51181102362204722" footer="0.51181102362204722"/>
  <pageSetup paperSize="9" scale="57" fitToHeight="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15"/>
  <cols>
    <col min="1" max="16384" width="9" style="1"/>
  </cols>
  <sheetData>
    <row r="1" spans="1:1" x14ac:dyDescent="0.15">
      <c r="A1" s="1" t="s">
        <v>2</v>
      </c>
    </row>
    <row r="2" spans="1:1" x14ac:dyDescent="0.15">
      <c r="A2" s="2" t="s">
        <v>3</v>
      </c>
    </row>
    <row r="3" spans="1:1" x14ac:dyDescent="0.15">
      <c r="A3" s="2" t="s">
        <v>1</v>
      </c>
    </row>
    <row r="4" spans="1:1" x14ac:dyDescent="0.15">
      <c r="A4" s="2" t="s">
        <v>8</v>
      </c>
    </row>
    <row r="5" spans="1:1" x14ac:dyDescent="0.15">
      <c r="A5" s="1" t="s">
        <v>11</v>
      </c>
    </row>
  </sheetData>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'物品役務調達（随意契約）'!Print_Area</vt:lpstr>
      <vt:lpstr>'公共工事調達（競争入札）'!Print_Titles</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池西　美穂</dc:creator>
  <cp:lastModifiedBy>永光 亮介</cp:lastModifiedBy>
  <cp:lastPrinted>2024-04-12T12:27:32Z</cp:lastPrinted>
  <dcterms:created xsi:type="dcterms:W3CDTF">1997-01-08T22:48:59Z</dcterms:created>
  <dcterms:modified xsi:type="dcterms:W3CDTF">2024-08-27T06:10:22Z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3.1.10.0</vt:lpwstr>
      <vt:lpwstr>3.1.4.0</vt:lpwstr>
      <vt:lpwstr>3.1.5.0</vt:lpwstr>
      <vt:lpwstr>3.1.6.0</vt:lpwstr>
      <vt:lpwstr>3.1.7.0</vt:lpwstr>
      <vt:lpwstr>3.1.8.0</vt:lpwstr>
      <vt:lpwstr>3.1.9.0</vt:lpwstr>
    </vt:vector>
  </property>
  <property fmtid="{DCFEDD21-7773-49B2-8022-6FC58DB5260B}" pid="3" name="LastSavedVersion">
    <vt:lpwstr>3.1.10.0</vt:lpwstr>
  </property>
  <property fmtid="{DCFEDD21-7773-49B2-8022-6FC58DB5260B}" pid="4" name="LastSavedDate">
    <vt:filetime>2022-07-10T08:26:49Z</vt:filetime>
  </property>
</Properties>
</file>