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940" windowHeight="8100" activeTab="3"/>
  </bookViews>
  <sheets>
    <sheet name="競争入札（公共工事）" sheetId="1" r:id="rId1"/>
    <sheet name="随意契約（公共工事）" sheetId="2" r:id="rId2"/>
    <sheet name="競争入札（物品役務等）" sheetId="3" r:id="rId3"/>
    <sheet name="随意契約（物品役務等） " sheetId="4" r:id="rId4"/>
  </sheets>
  <definedNames>
    <definedName name="_xlnm._FilterDatabase" localSheetId="2" hidden="1">'競争入札（物品役務等）'!$B$5:$L$14</definedName>
    <definedName name="_xlnm._FilterDatabase" localSheetId="3" hidden="1">'随意契約（物品役務等） '!$A$5:$L$80</definedName>
    <definedName name="_xlnm.Print_Area" localSheetId="0">'競争入札（公共工事）'!$A$1:$J$15</definedName>
    <definedName name="_xlnm.Print_Area" localSheetId="2">'競争入札（物品役務等）'!$B$1:$K$14</definedName>
    <definedName name="_xlnm.Print_Area" localSheetId="1">'随意契約（公共工事）'!$A$1:$K$14</definedName>
    <definedName name="_xlnm.Print_Area" localSheetId="3">'随意契約（物品役務等） '!$B$1:$L$80</definedName>
    <definedName name="Z_465608FD_710C_0B4B_946B_3D01D22DD0E0_.wvu.FilterData" localSheetId="2" hidden="1">'競争入札（物品役務等）'!$B$5:$L$14</definedName>
    <definedName name="Z_465608FD_710C_0B4B_946B_3D01D22DD0E0_.wvu.FilterData" localSheetId="3" hidden="1">'随意契約（物品役務等） '!$A$5:$L$79</definedName>
    <definedName name="Z_465608FD_710C_0B4B_946B_3D01D22DD0E0_.wvu.PrintArea" localSheetId="0" hidden="1">'競争入札（公共工事）'!$A$1:$J$15</definedName>
    <definedName name="Z_465608FD_710C_0B4B_946B_3D01D22DD0E0_.wvu.PrintArea" localSheetId="2" hidden="1">'競争入札（物品役務等）'!$B$1:$K$14</definedName>
    <definedName name="Z_465608FD_710C_0B4B_946B_3D01D22DD0E0_.wvu.PrintArea" localSheetId="1" hidden="1">'随意契約（公共工事）'!$A$1:$K$14</definedName>
    <definedName name="Z_465608FD_710C_0B4B_946B_3D01D22DD0E0_.wvu.PrintArea" localSheetId="3" hidden="1">'随意契約（物品役務等） '!$B$1:$L$79</definedName>
    <definedName name="Z_FD5B43A1_0A94_4B74_B5D1_94A76E9A4D09_.wvu.FilterData" localSheetId="2" hidden="1">'競争入札（物品役務等）'!$B$5:$L$14</definedName>
    <definedName name="Z_FD5B43A1_0A94_4B74_B5D1_94A76E9A4D09_.wvu.FilterData" localSheetId="3" hidden="1">'随意契約（物品役務等） '!$A$5:$L$79</definedName>
    <definedName name="Z_FD5B43A1_0A94_4B74_B5D1_94A76E9A4D09_.wvu.PrintArea" localSheetId="0" hidden="1">'競争入札（公共工事）'!$A$1:$J$15</definedName>
    <definedName name="Z_FD5B43A1_0A94_4B74_B5D1_94A76E9A4D09_.wvu.PrintArea" localSheetId="2" hidden="1">'競争入札（物品役務等）'!$B$1:$K$14</definedName>
    <definedName name="Z_FD5B43A1_0A94_4B74_B5D1_94A76E9A4D09_.wvu.PrintArea" localSheetId="1" hidden="1">'随意契約（公共工事）'!$A$1:$K$14</definedName>
    <definedName name="Z_FD5B43A1_0A94_4B74_B5D1_94A76E9A4D09_.wvu.PrintArea" localSheetId="3" hidden="1">'随意契約（物品役務等） '!$B$1:$L$79</definedName>
  </definedNames>
  <calcPr fullCalcOnLoad="1"/>
</workbook>
</file>

<file path=xl/sharedStrings.xml><?xml version="1.0" encoding="utf-8"?>
<sst xmlns="http://schemas.openxmlformats.org/spreadsheetml/2006/main" count="405" uniqueCount="251">
  <si>
    <t>（別紙様式1）</t>
  </si>
  <si>
    <r>
      <t>公</t>
    </r>
    <r>
      <rPr>
        <sz val="13"/>
        <color indexed="8"/>
        <rFont val="ＭＳ 明朝"/>
        <family val="1"/>
      </rPr>
      <t>共調達の適正化について（平成</t>
    </r>
    <r>
      <rPr>
        <sz val="13"/>
        <color indexed="8"/>
        <rFont val="Arial"/>
        <family val="2"/>
      </rPr>
      <t>18</t>
    </r>
    <r>
      <rPr>
        <sz val="13"/>
        <color indexed="8"/>
        <rFont val="ＭＳ 明朝"/>
        <family val="1"/>
      </rPr>
      <t>年</t>
    </r>
    <r>
      <rPr>
        <sz val="13"/>
        <color indexed="8"/>
        <rFont val="Arial"/>
        <family val="2"/>
      </rPr>
      <t>8</t>
    </r>
    <r>
      <rPr>
        <sz val="13"/>
        <color indexed="8"/>
        <rFont val="ＭＳ 明朝"/>
        <family val="1"/>
      </rPr>
      <t>月</t>
    </r>
    <r>
      <rPr>
        <sz val="13"/>
        <color indexed="8"/>
        <rFont val="Arial"/>
        <family val="2"/>
      </rPr>
      <t>25</t>
    </r>
    <r>
      <rPr>
        <sz val="13"/>
        <color indexed="8"/>
        <rFont val="ＭＳ 明朝"/>
        <family val="1"/>
      </rPr>
      <t>日付財計第</t>
    </r>
    <r>
      <rPr>
        <sz val="13"/>
        <color indexed="8"/>
        <rFont val="Arial"/>
        <family val="2"/>
      </rPr>
      <t>2017</t>
    </r>
    <r>
      <rPr>
        <sz val="13"/>
        <color indexed="8"/>
        <rFont val="ＭＳ 明朝"/>
        <family val="1"/>
      </rPr>
      <t>号）に基づく競争入札に係る情報の公表（物品役務等）</t>
    </r>
  </si>
  <si>
    <r>
      <t>公</t>
    </r>
    <r>
      <rPr>
        <sz val="13"/>
        <rFont val="ＭＳ 明朝"/>
        <family val="1"/>
      </rPr>
      <t>共調達の適正化について（平成</t>
    </r>
    <r>
      <rPr>
        <sz val="13"/>
        <rFont val="Arial"/>
        <family val="2"/>
      </rPr>
      <t>18</t>
    </r>
    <r>
      <rPr>
        <sz val="13"/>
        <rFont val="ＭＳ 明朝"/>
        <family val="1"/>
      </rPr>
      <t>年</t>
    </r>
    <r>
      <rPr>
        <sz val="13"/>
        <rFont val="Arial"/>
        <family val="2"/>
      </rPr>
      <t>8</t>
    </r>
    <r>
      <rPr>
        <sz val="13"/>
        <rFont val="ＭＳ 明朝"/>
        <family val="1"/>
      </rPr>
      <t>月</t>
    </r>
    <r>
      <rPr>
        <sz val="13"/>
        <rFont val="Arial"/>
        <family val="2"/>
      </rPr>
      <t>25</t>
    </r>
    <r>
      <rPr>
        <sz val="13"/>
        <rFont val="ＭＳ 明朝"/>
        <family val="1"/>
      </rPr>
      <t>日付財計第</t>
    </r>
    <r>
      <rPr>
        <sz val="13"/>
        <rFont val="Arial"/>
        <family val="2"/>
      </rPr>
      <t>2017</t>
    </r>
    <r>
      <rPr>
        <sz val="13"/>
        <rFont val="ＭＳ 明朝"/>
        <family val="1"/>
      </rPr>
      <t>号）に基づく競争入札に係る情報の公表（公共工事）</t>
    </r>
  </si>
  <si>
    <t>一般競争入札・指名競争入札の別（総合評価の実施）</t>
  </si>
  <si>
    <t>契約の相手方の商号又は名称及び住所</t>
  </si>
  <si>
    <t>契約担当官等の氏名並びにその所属する部局の名称及び所在地</t>
  </si>
  <si>
    <t>公共工事の名称、場所、期間及び種別</t>
  </si>
  <si>
    <t>契約を締結した日</t>
  </si>
  <si>
    <t>法人番号</t>
  </si>
  <si>
    <t>予定価格</t>
  </si>
  <si>
    <t>落札率</t>
  </si>
  <si>
    <t>契約金額</t>
  </si>
  <si>
    <t>備　　考</t>
  </si>
  <si>
    <t>（注）必要があるときは、各欄の配置を著しく変更することなく所要の変更を加えることその他所要の調整を加えることができる。</t>
  </si>
  <si>
    <t>（別紙様式2）</t>
  </si>
  <si>
    <t>（別紙様式3）</t>
  </si>
  <si>
    <r>
      <t>公</t>
    </r>
    <r>
      <rPr>
        <sz val="13"/>
        <rFont val="ＭＳ 明朝"/>
        <family val="1"/>
      </rPr>
      <t>共調達の適正化について（平成</t>
    </r>
    <r>
      <rPr>
        <sz val="13"/>
        <rFont val="Arial"/>
        <family val="2"/>
      </rPr>
      <t>18</t>
    </r>
    <r>
      <rPr>
        <sz val="13"/>
        <rFont val="ＭＳ 明朝"/>
        <family val="1"/>
      </rPr>
      <t>年</t>
    </r>
    <r>
      <rPr>
        <sz val="13"/>
        <rFont val="Arial"/>
        <family val="2"/>
      </rPr>
      <t>8</t>
    </r>
    <r>
      <rPr>
        <sz val="13"/>
        <rFont val="ＭＳ 明朝"/>
        <family val="1"/>
      </rPr>
      <t>月</t>
    </r>
    <r>
      <rPr>
        <sz val="13"/>
        <rFont val="Arial"/>
        <family val="2"/>
      </rPr>
      <t>25</t>
    </r>
    <r>
      <rPr>
        <sz val="13"/>
        <rFont val="ＭＳ 明朝"/>
        <family val="1"/>
      </rPr>
      <t>日付財計第</t>
    </r>
    <r>
      <rPr>
        <sz val="13"/>
        <rFont val="Arial"/>
        <family val="2"/>
      </rPr>
      <t>2017</t>
    </r>
    <r>
      <rPr>
        <sz val="13"/>
        <rFont val="ＭＳ 明朝"/>
        <family val="1"/>
      </rPr>
      <t>号）に基づく随意契約に係る情報の公表（公共工事）</t>
    </r>
  </si>
  <si>
    <t>随意契約によることとした会計法令の根拠条文及び理由（企画競争又は公募）</t>
  </si>
  <si>
    <t>再就職の役員の数</t>
  </si>
  <si>
    <t>（注1） 公表対象随意契約が単価契約である場合には、契約金額欄に契約単価または予定調達総額を記載するとともに、備考欄に単価契約である旨及び契約金額欄に単価を記載した場合には予定調達総額を記載する。</t>
  </si>
  <si>
    <t>（注2）必要があるときは、各欄の配置を著しく変更することなく所要の変更を加えることその他所要の調整を加えることができる。</t>
  </si>
  <si>
    <t>物品役務等の名称及び数量</t>
  </si>
  <si>
    <t>（別紙様式4）</t>
  </si>
  <si>
    <r>
      <t>公</t>
    </r>
    <r>
      <rPr>
        <sz val="13"/>
        <color indexed="8"/>
        <rFont val="ＭＳ 明朝"/>
        <family val="1"/>
      </rPr>
      <t>共調達の適正化について（平成</t>
    </r>
    <r>
      <rPr>
        <sz val="13"/>
        <color indexed="8"/>
        <rFont val="Arial"/>
        <family val="2"/>
      </rPr>
      <t>18</t>
    </r>
    <r>
      <rPr>
        <sz val="13"/>
        <color indexed="8"/>
        <rFont val="ＭＳ 明朝"/>
        <family val="1"/>
      </rPr>
      <t>年</t>
    </r>
    <r>
      <rPr>
        <sz val="13"/>
        <color indexed="8"/>
        <rFont val="Arial"/>
        <family val="2"/>
      </rPr>
      <t>8</t>
    </r>
    <r>
      <rPr>
        <sz val="13"/>
        <color indexed="8"/>
        <rFont val="ＭＳ 明朝"/>
        <family val="1"/>
      </rPr>
      <t>月</t>
    </r>
    <r>
      <rPr>
        <sz val="13"/>
        <color indexed="8"/>
        <rFont val="Arial"/>
        <family val="2"/>
      </rPr>
      <t>25</t>
    </r>
    <r>
      <rPr>
        <sz val="13"/>
        <color indexed="8"/>
        <rFont val="ＭＳ 明朝"/>
        <family val="1"/>
      </rPr>
      <t>日付財計第</t>
    </r>
    <r>
      <rPr>
        <sz val="13"/>
        <color indexed="8"/>
        <rFont val="Arial"/>
        <family val="2"/>
      </rPr>
      <t>2017</t>
    </r>
    <r>
      <rPr>
        <sz val="13"/>
        <color indexed="8"/>
        <rFont val="ＭＳ 明朝"/>
        <family val="1"/>
      </rPr>
      <t>号）に基づく随意契約に係る情報の公表（物品役務等）</t>
    </r>
  </si>
  <si>
    <t>治水事業等の効果に係る広報資料等作成業務</t>
  </si>
  <si>
    <t>下水道分野の革新的技術等の普及展開方策検討業務</t>
  </si>
  <si>
    <t>国際建設技術協会・建設技研インターナショナル・八千代エンジニヤリング共同提案体</t>
  </si>
  <si>
    <t>国際建設技術協会・パシフィックコンサルタンツ共同提案体</t>
  </si>
  <si>
    <t>日水コン・NJS共同提案体</t>
  </si>
  <si>
    <t>NJS・日本下水道新技術機構共同提案体</t>
  </si>
  <si>
    <t>日本下水道新技術機構・日本下水道事業団共同提案体</t>
  </si>
  <si>
    <t>NJS・日水コン共同提案体</t>
  </si>
  <si>
    <t>日水コン・日本下水道新技術機構共同提案体</t>
  </si>
  <si>
    <t>日水コン・日本下水道新技術機構・東北大学共同提案体</t>
  </si>
  <si>
    <t>-</t>
  </si>
  <si>
    <t>河川堤防強化技術のあり方等に関する検討業務</t>
  </si>
  <si>
    <t>河川堤防の強化に係る技術開発に向けた支援業務</t>
  </si>
  <si>
    <t>令和６年度　気候変動を踏まえた水防災分野の国際展開方策検討業務</t>
  </si>
  <si>
    <t>令和６年度　海外における水関連災害の被害状況等を踏まえた水防災対策検討業務</t>
  </si>
  <si>
    <t>令和６年度　TEC-FORCEの効果的な広報手法検討業務</t>
  </si>
  <si>
    <t>デジタル技術等を活用した水防活動支援方策等検討業務</t>
  </si>
  <si>
    <t>河川管理技術の高度化・効率化に関する検討業務</t>
  </si>
  <si>
    <t>令和６年度水の再利用における国際標準化推進に係る検討業務</t>
  </si>
  <si>
    <t>令和６年度　二国間会議等を活用した我が国の水害リスク評価手法等の普及方策検討業務</t>
  </si>
  <si>
    <t>令和６年度　水害統計調査の調査手法等に関する検討業務</t>
  </si>
  <si>
    <t>令和６年度下水道分野における海外の案件形成調査検討業務</t>
  </si>
  <si>
    <t>令和６年度下水道分野における国際会議等運営業務</t>
  </si>
  <si>
    <t>令和６年度下水道分野のウォーターPPPガイドライン策定等業務</t>
  </si>
  <si>
    <t>令和６年度下水道分野におけるウォーターPPP等の案件形成に向けた方策検討業務</t>
  </si>
  <si>
    <t>令和６年度水ビジネスの海外展開と動向把握の方策に係る調査検討業務</t>
  </si>
  <si>
    <t>水害リスク情報の普及促進等に関する調査検討業務</t>
  </si>
  <si>
    <t>令和６年度　ダム管理における課題の整理・調査検討業務</t>
  </si>
  <si>
    <t>令和６年度　気候変動と流域治水を踏まえた治水計画に関する検討業務</t>
  </si>
  <si>
    <t>令和６年度　水防災に関連する防災協働対話等を活用した海外における本邦技術の適用方策検討業務</t>
  </si>
  <si>
    <t>津波に対する警戒避難体制強化に関する検討業務</t>
  </si>
  <si>
    <t>処理場特性の分析に基づく下水汚泥資源の肥料利用拡大に向けたロードマップの検討業務</t>
  </si>
  <si>
    <t>令和６年度下水汚泥の肥料利用拡大に向けた案件形成支援業務</t>
  </si>
  <si>
    <t>令和６年度　持続性ある実践的多自然川づくりに関する方策検討業務</t>
  </si>
  <si>
    <t>地すべり災害リスクの評価手法に関する検討業務</t>
  </si>
  <si>
    <t>災害復旧事業に係るデジタル技術の活用等による改善方策検討業務</t>
  </si>
  <si>
    <t>令和６年度　防災教育の普及・展開に関する広報検討・資料作成等業務</t>
  </si>
  <si>
    <t>自然災害リスクコミュニケーションの強化に関する広報検討業務</t>
  </si>
  <si>
    <t>災害復旧事業効率化のためのデータ利活用検討業務</t>
  </si>
  <si>
    <t>砂防指定地等の適正な監視・管理の在り方に関する調査検討業務</t>
  </si>
  <si>
    <t>河川・ダム事業に関するデータ標準化検討業務</t>
  </si>
  <si>
    <t>効果的・効率的な土砂災害対策推進のためのシステム構築検討業務</t>
  </si>
  <si>
    <t>土砂災害防止法に基づく緊急調査等実施時の手引き策定業務</t>
  </si>
  <si>
    <t>令和６年度　技術的動向を踏まえた河川砂防技術基準検討業務</t>
  </si>
  <si>
    <t>令和６年度下水道資源の農業利用促進に向けた制度的検討業務</t>
  </si>
  <si>
    <t>持続的な上下水道インフラの構築に向けた課題解決方策検討業務</t>
  </si>
  <si>
    <t>令和６年度下水道における脱炭素化・資源の有効利用の取組推進に向けた情報の見える化検討業務</t>
  </si>
  <si>
    <t>令和６年度下水道分野における人材育成業務</t>
  </si>
  <si>
    <t>令和６年度　気候変動を踏まえた先進国の水防災の取組調査・分析及び活用方策検討業務</t>
  </si>
  <si>
    <t>令和６年度　治水事業の費用対効果分析手法の改善等に関する検討業務</t>
  </si>
  <si>
    <t>令和６年度　国際会議等を活用した我が国の水害リスク評価手法等の普及方策検討業務</t>
  </si>
  <si>
    <t>令和６年度　RRIモデルを活用した海外における水害リスクマップ等の作成業務</t>
  </si>
  <si>
    <t>下水道事業における設計積算基準の適正化に関する検討業務</t>
  </si>
  <si>
    <t>下水道事業における事業マネジメント手法の導入促進に関する検討業務</t>
  </si>
  <si>
    <t>下水道情報の効率的な利活用に向けたデータベース改修に関する検討業務</t>
  </si>
  <si>
    <t>令和６年度　内水浸水予測等を活用した浸水対策の検討業務</t>
  </si>
  <si>
    <t>令和６年度　下水道による都市浸水対策に関する検討業務</t>
  </si>
  <si>
    <t>下水道の持続可能性向上に資する技術検討業務</t>
  </si>
  <si>
    <t>異業種技術の下水道分野への適用に関する検討業務</t>
  </si>
  <si>
    <t>AIを活用した下水処理場運転管理支援技術調査検討業務</t>
  </si>
  <si>
    <t>令和６年度　河川に係る活動に関する調査検討業務</t>
  </si>
  <si>
    <t>令和６年度　民間事業者の気候関連情報開示促進等に向けた調査検討業務</t>
  </si>
  <si>
    <t>令和６年度　河川行政等における情報発信方策に関する調査検討業務</t>
  </si>
  <si>
    <t>令和６年度　「流域治水」に関する広報業務</t>
  </si>
  <si>
    <t>令和６年度　渇水時等における下水再生水利用拡大に向けた調査検討業務</t>
  </si>
  <si>
    <t>令和６年度　戦略的な水環境管理のあり方に関する検討業務</t>
  </si>
  <si>
    <t>令和６年度　流域別下水道整備総合計画等のあり方に関する検討業務</t>
  </si>
  <si>
    <t>令和６年度　水環境改善の推進に向けた検討業務</t>
  </si>
  <si>
    <t>令和６年度　下水道の市民科学の推進に向けた検討業務</t>
  </si>
  <si>
    <t>令和６年度　雨水管理総合計画の策定推進に向けた検討業務</t>
  </si>
  <si>
    <t>令和６年度地域バイオマスや下水熱等の活用促進に向けた検討支援業務</t>
  </si>
  <si>
    <t>下水道事業の広域化・共同化推進に向けた検討業務</t>
  </si>
  <si>
    <t>令和６年度モデル都市・地域の下水道における脱炭素化に向けたエネルギー消費等の調査・方策検討支援業務</t>
  </si>
  <si>
    <t>令和６年度　水辺空間活用推進のための広報業務</t>
  </si>
  <si>
    <t>令和６年度　新たな水辺空間利活用の取組手法に関する調査検討業務</t>
  </si>
  <si>
    <t>令和６年度水道事業官民連携等基盤強化支援業務</t>
  </si>
  <si>
    <t>令和６年度水道の基盤強化に向けた調査検討等業務</t>
  </si>
  <si>
    <t>令和６年度水道分野に係る革新的技術導入推進に向けた調査検討等業務</t>
  </si>
  <si>
    <t>令和６年度　河川環境教育推進検討業務</t>
  </si>
  <si>
    <t>東京都千代田区霞が関２－１－３
支出負担行為担当官　国土交通省水管理・国土保全局長 廣瀬　昌由</t>
  </si>
  <si>
    <t>（株）オーエムシー</t>
  </si>
  <si>
    <t>大和綜合印刷(株)</t>
  </si>
  <si>
    <t>（一財）国土技術研究センター</t>
  </si>
  <si>
    <t>（国）政策研究大学院大学　　　　　　　　　　　　　　　　　　　　　　　　　　　　　　　　　　　　　　　　　　　　　　　　　　　　　　　　　　　　　　　　　　　　　　　　　　　　　　　　　　　　　　　　　　　　　　　　　　　　　　　　　　　　　　　　　　　　　　　　　　　　　　　</t>
  </si>
  <si>
    <t>河川管理技術の高度化・効率化に関する検討業務河川財団・河川ポンプ施設技術協会・ダム堰施設技術協会・パスコ共同提案体</t>
  </si>
  <si>
    <t>令和６年度下水道分野における国際会議等運営業務エム・アール・アイリサーチアソシエイツ・下水道事業支援センター共同提案体</t>
  </si>
  <si>
    <t>EYストラテジー・アンド・コンサルティング株式会社・地方共同法人日本下水道事業団・公益財団法人日本下水道新技術機構　共同提案体</t>
  </si>
  <si>
    <t>一般財団法人国土技術研究センター</t>
  </si>
  <si>
    <t>一般財団法人　国土技術研究センター</t>
  </si>
  <si>
    <t>株式会社日水コン東京支所</t>
  </si>
  <si>
    <t>令和６年度防災教育の普及・展開に関する広報検討・資料作成等業務河川財団・建設技術研究所協同提案体</t>
  </si>
  <si>
    <t>一般財団法人砂防フロンティア整備推進機構</t>
  </si>
  <si>
    <t>河川・ダム事業に関するデータ標準化検討業務アジア航測・建設技術研究所共同提案体</t>
  </si>
  <si>
    <t>効果的・効率的な土砂災害対策推進のためのシステム構築検討業務アジア航測・砂防フロンティア整備推進機構共同提案体</t>
  </si>
  <si>
    <t>令和６年度下水道における脱炭素化・資源の有効利用の取組推進に向けた情報の見える化検討業務建設技術研究所・日本水工設計共同提案体</t>
  </si>
  <si>
    <t>令和６年度国際会議等を活用した我が国の水害リスク評価手法等の普及方策検討業務日本水フォーラム・東京建設コンサルタント共同提案体</t>
  </si>
  <si>
    <t>令和６年度RRIモデルを活用した海外における水害リスクマップ等の作成業務建設技術研究所・建設技研インターナショナル・国際建設技術協会・八千代エンジニヤリング共同提案体</t>
  </si>
  <si>
    <t>日本下水道事業団</t>
  </si>
  <si>
    <t>東京設計事務所・日水コン・日本下水道新技術機構共同提案体</t>
  </si>
  <si>
    <t>下水道の持続可能性向上に資する技術検討業務パシフィックコンサルタンツ・土木学会共同提案体</t>
  </si>
  <si>
    <t>公益社団法人日本河川協会</t>
  </si>
  <si>
    <t>株式会社博報堂</t>
  </si>
  <si>
    <t>日水コン・東京設計事務所・日本下水道新技術機構</t>
  </si>
  <si>
    <t>株式会社日水コン　東京支所</t>
  </si>
  <si>
    <t>令和６年度　下水道における各種データ集計作成業務</t>
  </si>
  <si>
    <t>株式会社テストイベント企画</t>
  </si>
  <si>
    <t>令和６年度　下水道における化学物質排出量の把握および化学物質管理計画の策定推進等に関する調査業務</t>
  </si>
  <si>
    <t>令和６年度　上下水道事業経営セミナー運営補助業務</t>
  </si>
  <si>
    <t>治水経済調査デフレーター更新等業務</t>
  </si>
  <si>
    <t>水道週間のポスター等の印刷・送付</t>
  </si>
  <si>
    <t>令和６年度給水装置工事主任技術者免状発行業務</t>
  </si>
  <si>
    <t>令和６年度　水管理・国土保全局ホームページ運営補助業務</t>
  </si>
  <si>
    <t>一般社団法人環境情報科学センター</t>
  </si>
  <si>
    <t>テクノブレイブ株式会社</t>
  </si>
  <si>
    <t>一般</t>
  </si>
  <si>
    <t>令和６年度下水道分野におけるウォーターPPP等の理解促進に向けた方策検討業務</t>
  </si>
  <si>
    <t>本業務は、流域治水を社会に浸透させるとともに河川事業の重要性に関する理解促進に資することを目的とし、流域治水の取組推進に係る計画検討を実施する。
本業務の実施にあたっては、国民に対して、流域治水の取組を効果的に広報するための高度な専門的知見を必要とするため、今般、企画競争による手続きを行った。
その結果、上記相手方の企画提案は、業務理解度及び特定テーマに対する「的確性」で特に優れていると企画競争等審査委員会において認められた。
よって、本業務を適切に行える者として、上記相手方と随意契約を締結するものである。
根拠条文： 会計法第２９条の３第４項、予決令第１０２条の４第３号</t>
  </si>
  <si>
    <t>本業務は、河川行政等に関する事業や施策に対するマスメディアの論調や国民の意見等について収集・分析を行うとともに、流域治水の認知度向上に係る調査を実施するものである。
本業務の実施にあたっては、災害時を含む河川行政に関する戦略的な情報発信手法を検討・改善するため、幅広い観点から高度な専門的知見を必要とするため、今般、企画競争による手続きを行った。
その結果、上記相手方の企画提案は、特定テーマに対する「的確性」で特に優れていると企画競争等審査委員会において認められた。
よって、本業務を適切に行える者として、上記相手方と随意契約を締結するものである。
根拠条文： 会計法第２９条の３第４項、予決令第１０２条の４第３号</t>
  </si>
  <si>
    <t>本業務は、近年激甚化する水害の被害状況を広く国民に周知するとともに、治水事業等による効果や河川行政の役割について発信するため、わかりやすい資料の作成等を行うものである。
本業務の実施にあたっては、国民に対して、治水事業等の取組を効果的に広報するための高度な専門的知見を必要とするため、今般、企画競争による手続きを行った。
その結果、上記相手方の企画提案は、業務理解度及び特定テーマに対する「的確性」で特に優れていると企画競争等審査委員会において認められた。
よって、本業務を適切に行える者として、上記相手方と随意契約を締結するものである。
根拠条文： 会計法第２９条の３第４項、予決令第１０２条の４第３号</t>
  </si>
  <si>
    <t>本業務は、企業による洪水リスク評価や事業への被害を防止・軽減するための対策実施の促進を目的として、洪水リスクの開示状況調査等を実施するものである。
本業務の実施にあたっては、洪水リスク評価及び対策の促進に関する高度な知識と技術を必要とするため、企画競争による手続きを行った。
　その結果、上記相手方の企画提案は的確性の観点から優れていると企画競争等審査委員会において特定された。
　よって、本業務を遂行しうる者として、上記相手方と随意契約を締結するものである。
根拠条文： 会計法第２９条の３第４項、予決令第１０２条の４第３号</t>
  </si>
  <si>
    <t>治水事業については、治水経済調査マニュアル（案）や水害の被害指標分析の手引（試行版）により対策効果の定量的な把握に努めてきたが、一方で現状定量的な効果の把握が出来ていない対策も多く、その定量化手法の開発が求められている。
本業務では、治水事業の効果やその効率性を適切に評価することを目的として、最新の調査・研究結果等を踏まえ、評価手法の開発や改善等について検討する。
本業務の実施にあたっては、治水事業の効果の評価手法に関する高度な知識と技術を必要とするため、今般、企画競争による手続きを行った。
　その結果、上記相手方の企画提案は業務理解度や特定テーマに対する的確性と実現性等の観点から優れていると企画競争等審査委員会において特定された。
　よって、本業務を遂行しうる者として、上記相手方と随意契約を締結するものである。
根拠条文： 会計法第２９条の３第４項、予決令第１０２条の４第３号</t>
  </si>
  <si>
    <t>近年、各地で水災害が発生しており、今後、気候変動の影響により、さらに降水量が増大し、水災害が頻発化・激甚化することが懸念されている。令和２年７月には、施設能力を超過する洪水が発生することを前提に、気候変動の影響や社会状況の変化などを踏まえ、あらゆる関係者が協働して流域全体で行う流域治水への転換について、社会資本整備審議会より答申が示された。
この答申を踏まえ、本業務は気候変動と流域治水を踏まえた治水計画の変更に関して、最新の技術や知見等を踏まえたうえで、基礎情報や課題を整理し、新たな手法の導入に向けて、先行事例や研究成果等の調査や検討を行い、現場の関係者が活用可能な技術資料の作成を行う。
   本業務の実施にあたっては、気候変動の影響を踏まえた河川計画の検討に関する高度な知識と技術を必要とするため、今般、企画競争による手続きを行った。
　その結果、上記相手方が気候変動の影響を踏まえた河川計画の検討に関する高度な知識と技術を有していたことから、企画競争等審査委員会において特定された。
　よって、本業務を遂行しうる者として、上記相手方と随意契約を締結するものである。
根拠条文： 会計法第２９条の３第４項、予決令第１０２条の４第３号</t>
  </si>
  <si>
    <t>本業務は、水害被害の実態を的確に把握し、水害統計の、治水に係る各種行政施策に必要な基礎資料としての価値を高めることを目的に、水害統計調査の正確性や調査の効率化に向けた調査手法等に関する課題抽出及び解決方策の検討を実施するものである。
　本業務の実施に当たっては、調査担当者の負担を軽減するための調査票やシステム等の調査方法の改良、調査結果の利活用向上のための検討等、統計調査に関する高度な専門的知見等を必要とするため、今般、企画競争による手続きを行った。
その結果、上記相手方の企画提案は、業務理解度、的確性及び独創性の観点から優れていると企画競争等審査委員会において特定された。
よって、本業務を適切に行える者として、上記相手方と随意契約を締結するものである。
根拠条文： 会計法第２９条の３第４項、予決令第１０２条の４第３号</t>
  </si>
  <si>
    <t>本業務は、水管理・国土保全行政を推進していく上で必要となる、河川・砂防・地すべり・急傾斜地・雪崩及び海岸（以下「河川等」という。）行政の技術的分野に関する基準である「河川砂防技術基準（以下「技術基準」という。）について、河川等に係る最新の技術開発・学術的知見等の情報を収集・整理し、技術基準の改定方策について検討するものである。
本業務の実施においては、河川等に関する各種技術施策や動向、技術資料等を適切に把握したうえでこれらと整合を図りつつ、技術基準として必要な内容を検討し、改定案を作成する能力が必要となるなど、豊かな経験と高度な知識が求められることから、今般、企画競争による手続きを行った。
　その結果、上記相手方の提案は、「管理技術者の経験及び能力」、「的確性」で優れており、当該業務の遂行に必要な能力を有すると企画競争等審査委員会において認められた。
　よって、本業務を適切に行える者として、上記相手方と随意契約を締結するものである。
根拠条文： 会計法第２９条の３第４項、予決令第１０２条の４第３号</t>
  </si>
  <si>
    <t>本業務は、水循環系の健全化に寄与する水防災、水環境、水文化分野などの河川に係る活動について広く調査し、国内における水循環系への関心を把握することにより、「日本水大賞」の募集・企画、表彰審査及び表彰式の企画・運営方針を検討し適切に反映・実施することを目的とする。
  　本業務の実施において、水防災に関する基本的な理念である水防災意識社会の実現に向け、防災教育や避難訓練等の水害に関する地域防災について着目し、国の施策に沿った取り組みや活動特性に応じた活動内容の整理や調査分析を行う能力が必要となり、豊かな経験と高度な知識が求められることから、今般、企画競争による手続きを行った。
　　その結果、上記相手方の提案は、「実施方針・実施フロー・工程表等」、「特定テーマに対する企画提案の的確性及び実現性」で優れており、当該業務の遂行に十分な能力を有すると企画競争等審査委員会において認められた。
  　よって、本業務を適切に行える者として、上記相手方と随意契約を締結するものである。
根拠条文： 会計法第２９条の３第４項、予決令第１０２条の４第３号</t>
  </si>
  <si>
    <t>本業務は、国際会議や現地調査等を行い、気候変動を踏まえた先進国の水防災の取組に関する最新情報を把握し、各国の地形・気候・土地利用・水防災にかかる法制度等の諸条件を踏まえ、日本への適用可能性を検討することで、日本の防災・減災対策を推進することを目的としたものである。
　本業務の実施にあたっては、先進国における気候変動に対応した今後の水防災に関する取組について情報収集・分析し、我が国の取組に適用する検討を行う上で、我が国の水防災の取組に関する高度な知見とともに、先進国のインフラ整備状況や目標の把握に関し、正確な情報収集及び整理を行う能力が必要であることから、今般、企画競争による手続きを行った。
その結果、上記相手方の企画提案は本業務において、特定テーマに対する的確性等の観点から優れていると企画競争等審査委員会において特定された。
　よって、本業務を適切に行える者として、上記相手方と随意契約を締結するものである。
根拠条文： 会計法第２９条の３第４項、予決令第１０２条の４第３号</t>
  </si>
  <si>
    <t>本業務では、近年、海外において発生した水関連災害について、様々なソースから情報を収集・整理をする。また、被災国の対策等の我が国施策への活用についても検討するとともに、被災国における本邦技術等の効果的な活用方策についても検討することを目的とする。
　本業務の実施にあたっては、海外において発生した大規模な水関連災害について、気候変動の顕在化との関連も含めた情報収集・課題分析整理を迅速かつ効果的にとりまとめる能力とともに、我が国の水防災技術等の海外展開方策を検討するための各国の防災対策の現状等に関する高度な知見が必要であることから、今般、企画競争による手続きを行った。
　その結果、上記相手方の企画提案は本業務において、特定テーマの的確性等の観点から優れていると企画競争等審査委員会において特定された。
　よって、本業務を適切に行える者として、上記相手方と随意契約を締結するものである。
根拠条文： 会計法第２９条の３第４項、予決令第１０２条の４第３号</t>
  </si>
  <si>
    <t>本業務は、日本に優位性のある「質の高い」水防災技術を確実に展開していくために、本邦企業の受注可能性が高い案件の形成に向けた調査検討や、防災協働対話を含む二国間会議、ワークショップ又はパネル展示等（以下「二国間会議等」という。）を行うことで、相手国の水災害対策の促進及び日本に優位性のある「質の高い」水防災技術の海外展開を推進することに加え、これらの基盤となる水防災技術の国際標準形成に向けた二国間会議等を行うことを目的としたものである。
　本業務の実施にあたっては、二国間会議等対象国それぞれが抱える課題等の情報収集や、本邦技術活用手法を検討する上で諸外国のニーズを的確に把握し、国際標準形成を図りつつ、日本に優位性のある水防災インフラの案件形成を推進するための高度な能力が必要であることから、今般、企画競争による手続きを行った。
　その結果、上記相手方の企画提案は本業務において、特定テーマに対する的確性や実現性等の観点から優れていると企画競争等審査委員会において特定された。
　よって、本業務を適切に行える者として、上記相手方と随意契約を締結するものである。
根拠条文： 会計法第２９条の３第４項、予決令第１０２条の４第３号</t>
  </si>
  <si>
    <t>本業務は、水災害・リスクマネジメント国際センター（ICHARM）が開発したRRIモデル（降雨流出氾濫モデル）を活用し、アジア太平洋地域の４流域における水害リスク評価を行い、利用可能なデータに基づく水害リスクマップの作成（２流域）、試作（２流域）を行うことを目的とするものである。
　本業務の実施にあたっては、対象国の水害リスク評価を実施する上で、必要な情報が十分に蓄積されていない場合でも収集し、リスクマップの作成に向け相手国との円滑な調整を行う能力が必要であることから、今般、企画競争による手続きを行った。
　その結果、上記相手方の企画提案は本業務において、特定テーマの的確性等の観点から優れていると企画競争等審査委員会において特定された。
　よって、本業務を適切に行える者として、上記相手方と随意契約を締結するものである。
根拠条文： 会計法第２９条の３第４項、予決令第１０２条の４第３号</t>
  </si>
  <si>
    <t>本業務は、水害リスクマップを含む、我が国の水害リスク評価・公表手法の普及を進めるために必要な二国間会議の企画・立案を行うとともに、その開催補助を行うことを目的とするものである。
　本業務の実施にあたっては、水害リスク評価手法を普及する上で、相手国の状況を把握し、戦略的に進めていくことが重要であるとともに、各国にとって有用なものとして受け入れてもらうため、視覚的な見せ方や持続可能性を理解してもらう工夫を行うことが肝要であり、これらの経験を踏まえた検討・整理を行う能力が必要であることから、今般、企画競争による手続きを行った。
　その結果、上記相手方の企画提案は本業務において、特定テーマの的確性等の観点から優れていると企画競争等審査委員会において特定された。
　よって、本業務を適切に行える者として、上記相手方と随意契約を締結するものである。
根拠条文： 会計法第２９条の３第４項、予決令第１０２条の４第３号</t>
  </si>
  <si>
    <t>本業務は、水関連の大規模国際会議の場を活用した、水害リスクマップを含む、我が国の水害リスク評価・公表手法の普及に向けた方策を検討し、必要な調整の一部を実施するとともに、これらの活動に必要な資料作成を行うことを目的とするものである。
　本業務の実施にあたっては、水害リスク評価手法を普及する上で、今後開催予定の「水関連国際会議等」の場を活用した国際的な普及に向けた調整や、国際的な共通認識化を図るための基礎資料の作成を行う能力が必要であることから、今般、企画競争による手続きを行った。
　その結果、上記相手方の企画提案は本業務において、特定テーマの的確性等の観点から優れていると企画競争等審査委員会において特定された。
　よって、本業務を適切に行える者として、上記相手方と随意契約を締結するものである。
根拠条文： 会計法第２９条の３第４項、予決令第１０２条の４第３号</t>
  </si>
  <si>
    <t>本業務は、各ダム等管理フォローアップ調査の実施状況のとりまとめを行い、各種課題に対する資料整理、今後のダム管理施策に関する基礎資料作成及び検討を行うことを目的とする。
  本業務の実施において、各ダムで実施しているフォローアップ調査の課題抽出を行うにあたり、各地域のフォローアップ委員会での議論・意見や良好な取組事例、近年のダムのニーズ変化に関する整理や調査分析を行う能力が必要、豊かな経験と知識が求められることから、今般、企画競争による手続きを行った。
その結果、上記相手方の企画提案は「実施方針・実施フロー・工程表等」、「特定テーマに対する企画提案の的確性及び実現性」で最も優れていると企画競争等審査委員会において特定された。
　よって、本業務を適切に行える者として、上記相手方と随意契約を締結するものである。
根拠条文： 会計法第２９条の３第４項、予決令第１０２条の４第３号</t>
  </si>
  <si>
    <t>本業務は、持続的な河川維持管理を行っていくため、堤防及び排水機場等の河川管理施設の点検評価手法の改善方策や診断技術、河川管理施設の操作の遠隔化・自動化、河川上空のドローン活用について検討を行うものである。
　したがって、本業務の実施にあたっては、河川維持管理の現状を踏まえた、河川管理施設等に関する点検評価手法の改善方策および診断技術や河川上空のドローン航行に関する環境整備の検討等において専門的な技術が求められることから、企画提案させる必要があった。
　今般、企画競争による手続きを行い、その結果、上記相手方の提案は、実施方針等について本業務の業務項目を適切に把握するとともに、河川管理施設等に関する点検評価手法の改善方策および診断技術や河川上空のドローン航行に関する環境整備等を検討するにあたって考慮すべき基準を体系的に理解した提案であり実現性が示されたことから、企画競争等審査委員会において特定された。
　よって、本業務を最も適切に行える唯一の者として、上記相手方と随意契約を締結するものである。
根拠条文： 会計法第２９条の３第４項、予決令第１０２条の４第３号</t>
  </si>
  <si>
    <t>本業務は、多自然川づくりを一層徹底していくために必要となる定量的な環境目標設定の手法確立と河川整備計画への実装方法について検討することを目的としている。
検討にあたっては、流域特性や河川区間ごとの特性を踏まえた上で、実河川を対象に河川整備計画への反映を目指した具体的な目標を設定する必要があり、河川環境や河川計画に係る幅広い知見や高度な分析・評価が求められることから、企画競争を行う必要があった。
企画競争の手続きの結果、上記相手方の企画提案は、業務内容を適切に把握しており、的確性・実現性が高く有効な提案であるとして、企画競争等審査委員会において特定された。
　よって、本業務を適切に行える者として、上記相手方と随意契約を締結するものである。
根拠条文： 会計法第２９条の３第４項、予決令第１０２条の４第３号</t>
  </si>
  <si>
    <t>本業務は、近年、頻発化・激甚化する豪雨災害や水防団員の減少・高齢化等の課題を踏まえ、デジタル技術や河川情報等を活用した水防活動の効率化・高度化に向けた支援方策を検討し、それらを包括的にとりまとめたガイドラインの基礎資料及び水防団員・水防協力団体確保のための広報資料を作成することを目的としている。
　本業務の実施に当たっては、水防活動の実態や水防団が抱える課題を踏まえ、河川・地域特性を考慮した水防活動の効率化・高度化に向けたデジタル技術の活用及び水防団への参画を促進するための広報方策を検討するための専門的な知見が必要であることから企画競争を実施したところ、上記相手方１者から提案があった。
　提案内容を精査したところ、上記相手方の企画提案は、水防の現場実態を熟知し、その実情と課題を踏まえており適切なものであった。また、水防団への参画を促す効果的な広報方策についても説得力が高かったことから、企画競争等審査委員会において特定された。
　よって、本業務を適切に行える者として、上記相手方と随意契約を締結するものである。
根拠条文： 会計法第２９条の３第４項、予決令第１０２条の４第３号</t>
  </si>
  <si>
    <t>本業務は、住民がハザードマップ等の水害リスク情報を理解し、適切な避難行動をとるために、市町村やあらゆる関係者が主体的に取り組む水害リスク情報やその情報を活用した事前防災行動の充実方策を検討するものである。
　本業務の実施に当たっては、全国の洪水ハザードマップを対象とした「水害ハザードマップ作成の手引き」において記載すべき事項となる「アンダーパス」や「家屋倒壊等氾濫想定区域」等について視認性に留意した掲載を行うために優良事例を調査し、まちづくりや水防を所管する市町村等との水害リスクコミュニケーションを推進するため、河川特性や土地利用、土地の成り立ちを踏まえた水害リスクの開設方法を検討するとともに、ハザードマップのユニバーサルデザイン化導入に向けた課題とその施策案を検討し、導入までの手順や調整内容等を調査する。また、マイ・タイムラインファシリテーターの育成を目的とした講習会の開催や、まるごとまちごとハザードマップ実施の手引きの改定案の検討、マイ・タイムライン作成支援資料やまるごとまちごとハザードマップ周知のための教材等の資料作成といった専門的な技術が求められることから企画提案させる必要があった。
　したがって、企画競争による手続きを行い、その結果、上記相手方の企画提案は実施方針の目的、条件等が適切に記載されており業務理解度が高く、着目すべき課題及びその課題を解決するための具体的な項目、手法の提案があり実効性が高いことから、企画競争等審査委員会において特定された。
　よって、本業務を適切に行える者として、上記相手方と随意契約を締結するものである。
根拠条文： 会計法第２９条の３第４項、予決令第１０２条の４第３号</t>
  </si>
  <si>
    <t>本業務は、津波災害警戒区域の指定後の市町村において、津波に対する住民避難の
取組を強化するため要配慮者利用施設における避難の実効性確保に向けた検討及び市町村における津波避難施設の指定促進に向けた検討を行うものである。
要配慮者利用施設の避難の実効性を向上させるため、津波災害警戒区域内にあり、避難確保計画を作成し避難訓練を実施している要配慮者利用施設を対象に計画作成や訓練実施について効果的な取組事例を抽出し、地域特性毎に分類整理し、事例集としてとりまとめ、施設が避難対策を検討する際や市町村が施設に対して助言勧告する際に活用することを目的としている。
本業務の実施に当たっては、避難確保計画や訓練実施の方法、また、浸水深や津波到達時間、積雪寒冷地など地域が有する課題や留意すべき事項等に関しての専門的な知識を有する必要があることから、企画提案をさせる必要があった。
　このため、企画競争による手続きを行い、その結果、上記相手方の企画提案は的確性に優れ、提案内容を裏付ける根拠が明確であり、実現性が高かったことから企画競争等審査委員会において特定された。
　よって、本業務を適切に行える者として、上記相手方と随意契約を締結するものである。
根拠条文： 会計法第２９条の３第４項、予決令第１０２条の４第３号</t>
  </si>
  <si>
    <t>本業務は、水辺空間の利活用を推進するこれまでの取組を念頭に、流域治水やアフターコロナ等の最新状況を踏まえ、民間事業者とも連携した新たな水辺空間活用方策を検討するものである。
　本業務の実施にあたっては、住民・民間事業者等が主体的に水辺空間の活用に取り組むためのノウハウについての深い理解のもと、水辺空間に求められる新たなニーズ調査や流域治水への多様な地域主体の参画・ソーシャルデザインについて検討する必要があり、豊かな経験と高度な知識が求められることから、企画提案させる必要があった。
　今般、企画競争による手続きを行い、その結果、上記相手方の提案は、業務内容を　適切に把握しており、的確性・実現性に優れていることから、企画競争等審査委員会において特定された。
  よって、本業務を適切に行える者として、上記相手方と随意契約を締結するものである。
根拠条文： 会計法第２９条の３第４項、予決令第１０２条の４第３号</t>
  </si>
  <si>
    <t>　本業務は、水辺の利活用を推進するためのイベントや情報発信などの広報を行うものである。
　本業務の実施にあたっては、市民や民間事業者を巻き込んだソーシャルデザインを理解したうえで、行政、市民、民間事業者等が一体性を高める効果的なイベントを設計・運営する必要があり、豊かな経験と高度な知識が求められることから、企画提案させる必要があった。
　今般、企画競争による手続きを行い、その結果、上記相手方の提案は、業務内容を　適切に把握しており、的確性・実現性に優れていることから、企画競争等審査委員会において特定された。
  よって、本業務を適切に行える者として、上記相手方と随意契約を締結するものである。
根拠条文： 会計法第２９条の３第４項、予決令第１０２条の４第３号</t>
  </si>
  <si>
    <t>本業務は、河川環境教育を推進し、川の恵みと災い、水難事故防止等について広く効果的に普及啓発するための学習ツールや、教育関係者等に対する支援ツール等の検討・作成を行うことを目的とするものである。
　本業務の実施にあたっては、学校教育における河川環境教育の位置付けや、水難事故についての深い理解のもと、河川環境教育を教育関係者が効果的に取り組めるよう、教育関係者の必要とする情報・データ等の提供手法の検討や、水難事故防止等を含めた効果的な情報発信方策について検討・実施する必要があり、豊かな経験と高度な知識が求められることから、企画提案させる必要があった。
　今般、企画競争による手続きを行い、その結果、上記相手方の提案は、業務内容を　適切に把握しており、的確性・実現性に優れていることから、企画競争等審査委員会において特定された。
  よって、本業務を適切に行える者として、上記相手方と随意契約を締結するものである。
根拠条文： 会計法第２９条の３第４項、予決令第１０２条の４第３号</t>
  </si>
  <si>
    <t>公益財団法人　給水工事技術振興財団</t>
  </si>
  <si>
    <t>株式会社東京建設コンサルタント</t>
  </si>
  <si>
    <t>河川堤防強化技術のあり方等に関する検討業務国土技術研究センター・キタック設計共同提案体</t>
  </si>
  <si>
    <t>復建調査設計　株式会社　</t>
  </si>
  <si>
    <t>一般財団法人　河川情報センター</t>
  </si>
  <si>
    <t>一般財団法人造水促進センター</t>
  </si>
  <si>
    <t>一般財団法人河川情報センター</t>
  </si>
  <si>
    <t>オリジナル設計株式会社</t>
  </si>
  <si>
    <t>有限責任あずさ監査法人</t>
  </si>
  <si>
    <t>令和６年度水ビジネスの海外展開と動向把握の方策に係る調査検討業務　日本工営・日水コン共同提案体</t>
  </si>
  <si>
    <t>一般財団法人水源地環境センター</t>
  </si>
  <si>
    <t>一般財団法人国土技術研究センター</t>
  </si>
  <si>
    <t>公益財団法人日本下水道新技術機構</t>
  </si>
  <si>
    <t>株式会社日水コン東京支所</t>
  </si>
  <si>
    <t>公益財団法人リバーフロント研究所</t>
  </si>
  <si>
    <t>株式会社 構造計画研究所</t>
  </si>
  <si>
    <t>デロイトトーマツコンサルティング合同会社</t>
  </si>
  <si>
    <t>復建調査設計株式会社　東京支社</t>
  </si>
  <si>
    <t>パシフィックコンサルタンツ(株)　</t>
  </si>
  <si>
    <t>一般財団法人砂防フロンティア整備推進機構</t>
  </si>
  <si>
    <t>　日本下水道事業団</t>
  </si>
  <si>
    <t>メタウォーター株式会社</t>
  </si>
  <si>
    <t>エム・アール・アイリサーチアソシエイツ株式会社</t>
  </si>
  <si>
    <t>公益社団法人日本河川協会</t>
  </si>
  <si>
    <t>株式会社オズマピーアール</t>
  </si>
  <si>
    <t>株式会社博報堂</t>
  </si>
  <si>
    <t>株式会社NJS　東京総合事務所</t>
  </si>
  <si>
    <t>エム・アール・アイ リサーチアソシエイツ株式会社</t>
  </si>
  <si>
    <t>株式会社日本経済研究所</t>
  </si>
  <si>
    <t>日本水工設計株式会社</t>
  </si>
  <si>
    <t>公益財団法人　河川財団</t>
  </si>
  <si>
    <t xml:space="preserve">本業務は、水道法に基づく「水道の基盤を強化するための基本的な方針」に掲げられた適切な資産管理や広域連携などの取組み状況及び課題を把握するとともに、水道事業等に関する昨今の課題に関する情報や技術的知見等を収集し、その結果の整理、更に取組みを推進するための方策の検討等を行う。
本業務の実施にあたっては、水道の諸問題に関する調査検討、及び有識者や水道事業者等に対するヒアリングの実施等を行う上で、水道事業に関する高度な知見とともに、正確な情報収集及び整理を行う能力が必要であることから、今般、企画競争による手続きを行った。
　したがって、企画競争による手続きを行い、その結果、上記相手方の企画提案は業務理解度が高く、実施手順についても的確であることから、企画競争等審査委員会において特定された。
　よって、本業務を適切に行える者として、上記相手方と随意契約を締結するものである。
根拠条文： 会計法第２９条の３第４項、予決令第１０２条の４第３号
</t>
  </si>
  <si>
    <t xml:space="preserve">本業務は、ウォーターＰＰＰの先行事例を調査するほか、ウォーターＰＰＰ活用を選択肢の１つとして考える水道事業者等の事業スキーム検討の支援を行い、その結果を広く周知することで、今後の具体的な案件形成につなげる。また、水道分野における官民連携推進協議会の実施を補助することを目的とする。
　本業務の実施にあたっては、事業スキーム検討の対象となる水道事業者の地域の実情や将来の事業のあり方に応じて、官民連携に係る多様な手法の中から適切な手法を適用する検討を行ううえで、水道事業に関する高度な知見とともに、正確な情報収集及び整理を行う能力が必要であることから、今般、企画競争による手続きを行った。
その結果、上記相手方の企画提案は本業務において、業務執行能力に関するヒアリングにおける専門性の確認等の観点から優れていると企画競争等審査委員会において特定された。
　よって、本業務を適切に行える者として、上記相手方と随意契約を締結するものである。
根拠条文： 会計法第２９条の３第４項、予決令第１０２条の４第３号
</t>
  </si>
  <si>
    <t>本業務は、土砂災害対策をＥＢＰＭの観点から効果的・効率的に進めるため、土砂災害警戒区域等に係る基礎調査結果や施設整備・点検、災害に関する状況及び土砂災害リスクの高いエリアに所在する建築物やインフラ施設等の人口・資産等を随時把握・分析し、エビデンスに基づく施策の効果検証するためのシステム構築に向けた要件整理を行い要件定義書を作成することを目的とする。
　これらの検討にあたっては、幅広い知識や専門的な技術が求められることから、企画提案させる必要があった。
　したがって、企画競争による手続きを行い、その結果、上記相手方の企画提案は「施策及び目的、事業のPDCAサイクル構築等に応じた指標の使用頻度や重要度、組み合わせ、よく使われている分析方法、表現方法等についてとりまとめる。」と記載があり、「容易に様々な条件・指標を利用して集計・分析、試行錯誤可能となるよう機能要件を検討する。」として、複数の指標を使用した集計・総合的な分析が可能となるシステム検討を行うことが提案されており、本業務の目的を適切に理解している。以上により的確性が認められることから、他者と比べて最も優れていると企画競争等審査委員会において特定された。
　よって、本業務を適切に行える者として、上記相手方と随意契約を締結するものである。
根拠条文： 会計法第２９条の３第４項、予決令第１０２条の４第３号</t>
  </si>
  <si>
    <t>本業務は、砂防指定地などの砂防三法に基づく指定区域において、違法行為の状況に応じて躊躇なく行政処分を実施するための法的手続きを整理するとともに、行政の法的責任について分析し、ガイドラインを作成することを目的とする。
　これらの調査検討にあたっては、幅広い知識や専門的な技術が求められることから、企画提案させる必要があった。
　したがって、企画競争による手続きを行い、その結果、上記相手方の企画提案は、違反行為に対する監督処分、行政代執行の段階の推移における判断基準が不明確であることを問題点とし、各段階の法的手続きを整理することが提案されていた。また、盛土規制法等の他法令に基づくガイドラインを参考とすること及び他機関等との連携を強化することに着眼しており、本業務の目的を適切に理解している。以上により的確性が認められることから、企画競争等審査委員会において特定された。
　よって、本業務を適切に行える者として、上記相手方と随意契約を締結するものである。
根拠条文： 会計法第２９条の３第４項、予決令第１０２条の４第３号</t>
  </si>
  <si>
    <t>本業務は、効率的かつ効果的に地すべり対策事業を実施するための客観的な評価基準の設定に向けて、ハザードや保全対象等を総合的に分析することで、社会的脆弱性を十分に考慮した、地すべり災害リスクを全国的に評価する手法を検討することを目的とする。
　これらの検討にあたっては、幅広い知識や専門的な技術が求められることから、企画提案させる必要があった。
 したがって、企画競争による手続きを行い、その結果、上記相手方の企画提案は、必要なキーワードがほぼ網羅されており、かつ、手法が実務で有効活用されるために全国網羅的かつ継続的に取得可能な客観的データを用いた手法とすること、砂防学だけでなく地震学や社会経済学等の専門的知見を十分に反映したものとすることが提案されており、的確性・実現性の観点で優れていると判断された。
また、業務執行能力に関するヒアリングにおいて、専門性、質問に対する応答性の観点で優れており、企画競争審査委員会において適当であると判断された。
　よって、本業務を適切に行える者として、上記相手方と随意契約を締結するものである。
根拠条文： 会計法第２９条の３第４項、予決令第１０２条の４第３号</t>
  </si>
  <si>
    <t>本業務は、河道閉塞（天然ダム）に関する緊急調査をより効果的・効率的かつ安全に実施するため、調査手順、調査内容、留意事項、安全対策等の緊急調査時統一基準を検討し、「緊急調査等実施時の手引き」の改定（案）を作成することを目的とする。
　これらの検討にあたっては、幅広い知識や専門的な技術が求められることから、企画提案させる必要があった。
　したがって、企画競争による手続きを行い、その結果、上記相手方の企画提案は、デジタル等新技術を活用し緊急調査を効果的・効率的に実施すること、かつ、緊急調査時に安全性の向上を図ることが提案されていた。また、現場で実効性のある手引きとするため「緊急調査に係わる事務連絡との整合を図りながら検討する」ことが提案されており、本業務の目的を適切に理解している。以上により的確性が認められることから、他者と比べて最も優れていると企画競争等審査委員会において特定された。
　よって、本業務を適切に行える者として、上記相手方と随意契約を締結するものである。
根拠条文： 会計法第２９条の３第４項、予決令第１０２条の４第３号</t>
  </si>
  <si>
    <t>下水道分野においては、厳しい財政状況、ストックの適正な維持管理、浸水や地震・津波への備え、少子化やベテラン職員の大量退職による人材不足・技術継承への対応といった多岐にわたる課題に直面している。そのような状況の中、市民サービスの向上や災害対応力、マネジメント力の強化を行い、質が高く、持続可能な下水道事業を維持ならびに向上させていくために、データとデジタル技術の活用基盤を構築し、徹底活用することで、業務そのものや、組織、プロセスを変革する「下水道のDX」に取組んでいる。
また、下水道政策研究委員会「脱炭素社会への貢献のあり方検討小委員会報告書（令和４年３月）」では、2050年カーボンニュートラルの実現に向けた、グリーンイノベーション下水道を実現していくための施策展開の視点として、効率的・効果的な下水処理システムを下支えする基盤として、ICTやAI等、デジタル技術の活用による下水道のDXを加速することが示された。
本業務の実施に当たっては、AI技術導入の課題や他分野におけるAI技術を踏まえた上での企画や、AI技術の現状把握や下水道管理者がAI技術を導入する推進方法を踏まえた検討が必要不可欠であり、今般、企画競争による手続きを行った。
その結果、上記相手方は、業務の理解度及び実施手順が適切であり、特定テーマに関する企画提案の的確性、実現性等の観点も妥当であるとして、企画競争等審査委員会において特定された。
よって、本業務を適切に行える者として、上記相手方と随意契約を締結するものである。
　　根拠条文：会計法第29条の3第4項及び予決令第102条の4第3号</t>
  </si>
  <si>
    <t>下水道事業においては、人口減少を踏まえた下水道経営を改善するための省エネ等によるコスト縮減、増加する老朽化施設の適切な維持管理・更新、近年多発する集中豪雨への対応、下水道の有する資源・エネルギーの有効利用による循環型社会の構築や地球温暖化対策など、様々な課題を抱えている。
また、令和5年3月に策定された新下水道ビジョン加速戦略においても、下水道をめぐる社会情勢の変化等に対応し、下水道事業の持続性をさらに高めるためにより効果的・効率的な技術開発が求められている。そのためには、これまで下水道事業に活用されていなかった異業種技術の活用も重要となってくる。
本業務では、下水道における効果的・効率的な技術開発を推進するため、下水道管理者や下水道関連企業とのマッチングを推進し、異業種技術の下水道技術への適用について検討することを目的とする。
本業務の実施に当たっては、社会的ニーズや国土交通省下水道部における技術開発の支援内容を踏まえた上での企画や、優良な異業種技術の把握方法や異業種技術保有企業の効果的な参入促進方法を踏まえた検討が必要不可欠であり、今般、企画競争による手続きを行った。
その結果、上記相手方は、業務の理解度及び実施手順が適切であり、特定テーマに関する企画提案の的確性、実現性等の観点も妥当であるとして、企画競争等審査委員会において特定された。
よって、本業務を適切に行える者として、上記相手方と随意契約を締結するものである。
　　根拠条文：会計法第29条の3第4項及び予決令第102条の4第3号</t>
  </si>
  <si>
    <t>下水道事業は、公衆衛生の向上、公共用水域の水質保全、浸水対策などを目的に整備が開始されたが、昨今では、下水道資源・エネルギーの有効利用、低炭素・循環型社会の構築などの役割も求められている。今後、他分野との交流により下水道分野に新たな視点や手法による研究が増えていくこと又は下水道に関わる基礎的研究がさらに幅を広げ活性化していくことは、下水道事業の持続と進化のために重要であると考えられ、防災、都市活動、農林水産、工業、エネルギー供給、医療健康などとの連携促進が期待される。一方で、経済合理性が乏しい技術分野の研究や学術的基礎研究等は、民間事業者だけではその実施が進まないことが懸念され、研究開発における学や官の役割分担が重要である。
本業務は、下水道事業における課題解決を図り、持続性を高めるため、多様な技術領域における学術的先端技術に関する調査を行い、下水道事業への導入可能性を検討することを目的とする。
本業務の実施に当たっては、下水道管理者のニーズの把握や、下水道システムの基礎的研究を踏まえた上での企画や、他分野研究者との連携手法や連携により創出される効果を踏まえた検討が必要不可欠であり、今般、企画競争による手続きを行った。
その結果、上記相手方は、業務の理解度及び実施手順が適切であり、特定テーマに関する企画提案の的確性、実現性等の観点も妥当であるとして、企画競争等審査委員会において特定された。
よって、本業務を適切に行える者として、上記相手方と随意契約を締結するものである。
　　根拠条文：会計法第29条の3第4項及び予決令第102条の4第3号</t>
  </si>
  <si>
    <t>近年における下水道事業を取り巻く環境は、職員数減少等による執行体制の脆弱化、老朽化施設の増大、人口減少等に伴う使用料収入の減少、気候変動に伴う災害の激甚化・頻発化などより一層厳しくなっており、下水道の持続性の確保を引き続き図っていく必要がある。さらに2050年カーボンニュートラルや下水汚泥資源の肥料利用の拡大の実現等の新たな社会要請に応えるため、下水道に新たな価値を付加する等の下水道の進化も求められている。
これまで、下水道施設（資産）に着目したストックマネジメントの考え方を導入し、ライフサイクルコストを踏まえた適正な維持管理や計画的な修繕・改築を進めてきたところである。今後、良好な下水道サービスを持続的に提供していくためには、人・モノ・カネの一体的な管理をさらに進め、組織の実情や財源・人的資源の制約条件を踏まえながら、各施策の調整を図り、効率的かつ効果的な施設管理を実施する「事業マネジメント」の実施が必要である。
本業務では、モデル自治体における事業マネジメント手法導入に関する支援を行い、導入にあたっての効果や課題等を整理し、事例の水平展開等を図ることで事業マネジメント手法の導入を促進することを目的とする。
そのため、本業務を実施する上では、事業マネジメントに関する幅広い知見の他、事業マネジメントを実施するためには、施策相互の連携調整に関しての検討や実施手順が的確に示される必要があった。
その結果、上記相手方の企画提案書は、実施手順を含め、業務理解度が高く、本業務に対する的確性や実現性について評価できる提案であることから、妥当であるとして、企画競争等審査委員会において特定された。
よって、本業務を適切に行える者として、上記相手方と随意契約を締結するものである。
根拠条文：会計法第29条の3第4項及び予決令第102条の4第3号</t>
  </si>
  <si>
    <t>下水道事業における設計積算基準は、実態調査を行い、標準的な工事価格を算定する基準となるよう改善に努めてきたものである。近年、下水道事業を取り巻く社会環境等が大きく変化しており、老朽化施設が急速に増加する中で改築・更新時代を踏まえた積算基準についての検討が急務となっている。
このため、本業務は、必要な調査・検討を行い、より現場実態に見合った下水道用設計標準歩掛表の改定案についての検討を行うことを目的としている。
本業務の実施に当たっては、下水道事業に関する幅広い知見の他、豊富な施工経験、高度な調整能力、適切な判断力等が必要であり、企画競争を行う必要があった。
その結果、上記相手方の企画提案書は、各種調査や検討すべき事項が正しく理解されており、また、下水道事業の歩掛に係る全ての工種において包括的に監視できる技術体制を整えるなどの実態を把握した記述がされており、本業務の実施にあたり的確性・実現性が高い提案を行っているとの観点から妥当であるとして、企画競争等審査委員会において特定された。
よって、本業務を適切に行える者として、上記相手方と随意契約を締結するものである。
根拠条文：会計法第29条の3第4項及び予決令第102条の4第3号</t>
  </si>
  <si>
    <t>汚水処理の事業運営を所管する総務省、農林水産省、国土交通省及び環境省では令和4年度までに全ての都道府県に対して汚水処理事業に関する「広域化・共同化計画」を策定することを要請し、事業運営の効率化に向けた取組促進を図ることとしている。
　令和4年度末にすべての都道府県において「広域化・共同化計画」の策定が完了した中で、ハード対策では、現有する下水道や集落排水などの処理施設数の約27%にあたる約2,000箇所が統廃合により廃止が予定されている。また、ソフト対策では、約780件の取組が実施される予定であり、執行体制の共同化、維持管理の共同化、台帳の共同化や災害対応の協定など多岐にわたっている。今後、行政界を越えた広域化・共同化をより一層推進するとともに、計画に位置付けられた取組を着実に実行していくことが重要である。
　本業務では、広域化・共同化について、モデル地域を対象とした案件形成及び実施検討の支援や先進的な広域化・共同化事例の水平展開を実施することにより、広域化・共同化の取組を着実に推進することが必要であり、企画競争する必要があった。
その結果、上記相手方の企画提案書は、業務理解度や実施手順が的確に示されており、業務の目的にかなった「的確性」や「実現性」についても満足できるものであること等から妥当であるとして、企画競争等審査委員会において特定された。
よって、本業務を適切に行える者として、上記相手方と随意契約を締結するものである。
根拠条文：会計法第29条の3第4項及び予決令第102条の4第3号</t>
  </si>
  <si>
    <t>今後、多くの下水道施設が更新時期を迎え老朽化対策が必要となる状況にあって、各地方 公共団体が財政状況の逼迫化や組織体制の縮小などの課題に対応するためには、人(執行体制)・モノ(施設管理)・カネ(経営管理)を一体的に捉え、中長期の視点において下水道事業全体を最適化していくアセットマネジメントの推進を図ることが重要である。その上で、市民サービスの向上や災害対応力等の質を落とすことなく、下水道事業を持続可能なものとし、発展させていくことが求められている。
こうした社会的な要請に対応するため、国土交通省では、良好な下水道サービスを継続的に提供していくことを目的に、自らの施設管理や経営等の強み・弱みを分析し、改善策の検討に結びつけるため、その支援の一つとして下水道に関する膨大なデータを効率的に収集・分析・共有できるシステムとして「下水道全国データベース」を構築し、運用している。
本業務では、下水道事業に関する情報収集及び情報利活用等を効率的に行うため、下水道全国データベースの改修検討を行い、下水道データの効果的な活用を図ることを目的とする。
本業務の実施に当たっては、下水道情報のシステム化に関する幅広い知見の他、下水道全国データベースを用いた下水道情報の利活用を検討する上で考慮すべき事項を検討するために高度な調整能力、適切な判断力等が必要であり、企画競争する必要があった。
その結果、上記相手方の企画提案書は、実施手順を含めた業務理解度が高く、本業務に対する的確性や実現性について評価できる提案であることから、妥当であるとして、企画競争等審査委員会において特定された。
よって、本業務を適切に行える者として、上記相手方と随意契約を締結するものである。
根拠条文：会計法第29条の3第4項及び予決令第102条の4第3号</t>
  </si>
  <si>
    <t>下水道事業においては、人口減少を踏まえた下水道経営を改善するための省エネ等によるコスト縮減、増加する老朽化施設の適切な維持管理・更新、近年多発する集中豪雨への対応、下水道の有する資源・エネルギーの有効利用による循環型社会の構築や地球温暖化対策など、様々な課題を抱えている。
また、令和5年3月に策定された新下水道ビジョン加速戦略においても、下水道をめぐる社会情勢の変化等に対応し、下水道事業の持続性をさらに高めるためにより効果的・効率的な技術開発が求められている。
本業務では、下水道事業における重点課題や自治体のニーズを把握し、今後実施すべき技術開発の方向性を検討するとともに、これまでに一般化された革新的技術等の普及展開方策についてとりまとめ、下水道分野における技術開発を促進させることを目的とする。
本業務の実施に当たっては、下水道分野の技術開発に関する幅広い知識や、シーズとニーズのマッチングや他省庁の技術開発制度を踏まえた上での企画や、優良な技術シーズの発掘方法を踏まえた検討が必要不可欠であり、今般、企画競争による手続きを行った。
その結果、上記相手方は、業務の理解度及び実施手順が適切であり、特定テーマに関する企画提案の的確性、実現性等の観点も妥当であるとして、企画競争等審査委員会において特定された。
よって、本業務を適切に行える者として、上記相手方と随意契約を締結するものである。
　　根拠条文：会計法第29条の3第4項及び予決令第102条の4第3号</t>
  </si>
  <si>
    <t>本業務は、気候変動の影響等を考慮した取組を推進するため、『気候変動の影響を反映した計画への見直し』に向け、ハードとソフトを組み合わせた浸水対策の効果的な推進方策について検討し、浸水被害の早期軽減を図ることを目的とする。
業務の実施にあたり、下水道による都市浸水対策の中長期的な計画である「雨水管理総合計画」の策定等に係る検討には内水浸水対策に関するガイドライン類を踏まえることや、計画策定において課題となるシミュレーションモデルの構築に関する支援策を検討することは、総合的な浸水対策の効果的な推進方策の検討が必要不可欠であるため、今般、企画競争による手続きを行った。
その結果、上記相手方の提案は、考慮すべき事項が適切に理解されていたとともに、多様な主体と連携し、流域治水として下水道の役割を考慮した計画の策定に向けた具体的な提案がなされており、特定テーマに関する企画提案の的確性及び実現性の観点等から妥当であるとして企画競争等審査委員会において特定された。
よって、本業務を適切に行える者として、上記相手方と随意契約を締結するものである。
根拠条文： 会計法第２９条の３第４項、予決令第１０２条の４第３号</t>
  </si>
  <si>
    <t>本業務は、下水道による総合的な都市浸水対策や内水浸水想定区域図作成・公表の加速化に向けた推進方策を検討することを目的とする。
業務の実施にあたり、下水道による都市浸水対策の中長期的な計画である「雨水管理総合計画」の策定等に係る検討には内水浸水対策に関するガイドライン類を踏まえることや、計画策定において課題となるシミュレーションモデルの構築に関する支援策を検討することは、総合的な浸水対策の効果的な推進方策の検討が必要不可欠であるため、今般、企画競争による手続きを行った。
その結果、上記相手方の提案は、考慮すべき事項が適切に理解されていたとともに、多様な主体と連携し、流域治水として下水道の役割を考慮した計画の策定に向けた具体的な提案がなされており、特定テーマに関する企画提案の的確性及び実現性の観点等から妥当であるとして企画競争等審査委員会において特定された。
よって、本業務を適切に行える者として、上記相手方と随意契約を締結するものである。
根拠条文： 会計法第２９条の３第４項、予決令第１０２条の４第３号</t>
  </si>
  <si>
    <t>本業務では、下水道における市民科学の継続的な活動の促進及び市民科学の裾野の拡大へ向けた検討を行うことを目的とする。
業務の実施にあたり、市民科学の活動を継続的に促進する手法や、裾野の拡大へ向けた取組の検討が必要不可欠であるため、今般、企画競争による手続きを行った。
その結果、上記相手方の提案は、留意すべき事項が適切に理解されていたとともに、市民科学の取組による効果や継続的な活動の促進を図るためのモチベーション向上に関する視点を踏まえた上で具体的な提案がなされており、特定テーマに関する企画提案の的確性及び実現性の観点等から妥当であるとして企画競争等審査委員会において特定された。
よって、本業務を適切に行える者として、上記相手方と随意契約を締結するものである。
根拠条文： 会計法第２９条の３第４項、予決令第１０２条の４第３号</t>
  </si>
  <si>
    <t>本業務では、渇水時等における下水再生水及び雨水の利用状況やニーズ等を調査するとともに、再生水の利用効果や課題を評価し、利用拡大に向けた検討を行う。また、近年の技術革新等を踏まえた再生水利用マニュアルの改訂に向けた検討を行う。
業務の実施にあたり、渇水時等における下水再生水及び雨水の利用状況やニーズ等を調査するとともに、将来の水不足や人口減少等の社会状況の変化を踏まえた再生水の利用効果や課題を評価し、利用の拡大に向けた検討を行い、さらに水質基準の改正や近年の技術革新等を踏まえた再生水利用マニュアルの改訂に向けた検討を行うことが必要不可欠であるため、今般、企画競争による手続きを行った。
その結果、２社から提案があったが、上記相手方の提案は、マニュアルの改訂等における留意事項が具体的に示されているほか、国際規格の内容を取り入れる際の留意事項が示されていることから極めて説得力が高かったことが特に評価でき、妥当であるとして企画競争等審査委員会において特定された。
よって、本業務を適切に行える者として、上記相手方と随意契約を締結するものである。
根拠条文： 会計法第２９条の３第４項、予決令第１０２条の４第３号</t>
  </si>
  <si>
    <t>本業務では、水の再利用に係る国際規格案や国際会議への対処方針案等を検討するとともに、本規格の具体的な活用方策について検討し、水分野における本邦優位技術の国際展開を促進することを目的とする。
業務の実施にあたり、過年度からの成果、国内関係者の意見、海外の関連規格、関連する国際規格の開発状況等を踏まえて国際規格案及び国際会議への対処方針案を検討する他、他の分科会における国際規格の開発状況等についても情報収集し、我が国が主導する国際規格開発との不整合が生じないようにこれらの国際規格案への対処方針案等や日本及び各国提案の個別技術に関する国際規格への対応方針についても検討することが必要不可欠であるため、今般、企画競争による手続きを行った。
その結果、上記相手方の提案は、考慮すべき主要事項が適切に理解されていたとともに、水の再利用に係る国際標準化の推進方策を検討する際の留意事項について具体的な提案がなされており、特定テーマに関する企画提案の的確性、実現性の観点等から妥当であるとして企画競争等審査委員会において特定された。
よって、本業務を適切に行える者として、上記相手方と随意契約を締結するものである。
根拠条文： 会計法第２９条の３第４項、予決令第１０２条の４第３号</t>
  </si>
  <si>
    <t>本業務では、合流式下水道の雨天時放流水の水質検査手法の課題についての検討、能動的運転管理の普及促進に向けた調査、東京湾再生に向けた陸域対策のとりまとめ、下水道へ流入する可能性のある化学物質等についての調査を行う。
業務の実施にあたり、合流式下水道の雨天時放流水質検査の効率的・効果的実施に向けた検討及び水系水質リスクへの対応についての検討が必要不可欠であるため、今般、企画競争による手続きを行った。
その結果、上記相手方の提案は、留意すべき事項が適切に理解されていたとともに、合流式下水道の雨天時放流水質検査における法定降雨や水系水質リスクへの対応について優先して検討を行うべき物質を踏まえた上で具体的な提案がなされており、特定テーマに関する企画提案の的確性及び実現性の観点等から妥当であるとして企画競争等審査委員会において特定された。
よって、本業務を適切に行える者として、上記相手方と随意契約を締結するものである。
根拠条文： 会計法第２９条の３第４項、予決令第１０２条の４第３号</t>
  </si>
  <si>
    <t>本業務では、地域のニーズ、社会情勢の変化等の多様な評価軸を踏まえ、下水道管理者が、持続発展が可能な水環境の創出に貢献するため、流域関係者と連携して下水道施策を実行する、戦略的な水環境管理のあり方及び実現に向けた施策の検討を行う。 
業務の実施にあたり、地域ごとに異なる望ましい水環境の実現に向けた下水道のあり方や、様々な社会的要請等を踏まえながら流域全体を俯瞰した全体最適による下水処理のあり方についての検討が必要不可欠であるため、今般、企画競争による手続きを行った。
その結果、上記相手方の提案は、留意すべき事項が適切に理解されていたとともに、計画放流水質の柔軟な運用等の検討すべき項目を明確に示した上で、検討の際に必要な整理事項を具体的に示した提案がなされており、特定テーマに関する企画提案の的確性及び実現性の観点等から妥当であるとして企画競争等審査委員会において特定された。
よって、本業務を適切に行える者として、上記相手方と随意契約を締結するものである。
根拠条文： 会計法第２９条の３第４項、予決令第１０２条の４第３号</t>
  </si>
  <si>
    <t>本業務では、内水浸水予測やその活用方法等を検討するとともに、内水浸水予測の活用事例を収集し、とりまとめて公表することで、下水道による浸水対策や自助・共助の取組みを更に促進し、浸水安全度の向上に寄与することを目的とする。
業務の実施にあたり、内水浸水予測自体の実施・精度向上や予測情報を活用して既存ストックの能力を最大限発揮させる運転管理方法等について検討することが必要不可欠であるため、今般、企画競争による手続きを行った。
その結果、上記相手方の提案は、留意すべき事項が適切に理解されていたとともに、内水浸水予測の精度向上や既存施設の効果的な活用などについて、具体的な提案がなされており、特定テーマに関する企画提案の実現性及び独創性の観点等から妥当であるとして企画競争等審査委員会において特定された。
よって、本業務を適切に行える者として、上記相手方と随意契約を締結するものである。
根拠条文： 会計法第２９条の３第４項、予決令第１０２条の４第３号</t>
  </si>
  <si>
    <t>本業務では、地域のニーズ、社会情勢の変化等を踏まえ、流域別下水道整備総合計画等のあり方に関する検討を行うことを目的とする。検討内容については、「戦略的な水環境管理のあり方検討会」の委員会資料として作成し、とりまとめる。
業務の実施にあたり、流総計画策定や見直し等に関する課題や問題点等の整理を行い、流総計画に関する今後のあり方についての検討が必要不可欠であるため、今般、企画競争による手続きを行った。
その結果、上記相手方の提案は、留意すべき事項が適切に理解されていたとともに、これまでの検討会での課題や問題点を踏まえて、流総計画の策定・見直しにかかる業務の簡略化についての提案がなされており、特定テーマに関する企画提案の的確性及び実現性の観点等から妥当であるとして企画競争等審査委員会において特定された。
よって、本業務を適切に行える者として、上記相手方と随意契約を締結するものである。
根拠条文： 会計法第２９条の３第４項、予決令第１０２条の４第３号</t>
  </si>
  <si>
    <t>水道事業においては、人口減少を踏まえた水道事業経営を改善するための省エネ等によるコスト縮減、増加する老朽化施設の適切な維持管理・更新、近年多発する集中豪雨への対応、水道の有する資源・エネルギーの有効利用による循環型社会の構築や地球温暖化対策など、様々な課題を抱えている。
また、平成25年３月に策定された新水道ビジョンにおいても、水道事業をめぐる社会情勢の変化等に対応する取り組みの一環として水道事業者は、需要者のニーズに応えるべく、技術的な課題や対応策を模索する一方で、民間事業者はこうしたニーズを的確に捉え、新たな技術を提案するなど、産官学がより一層の連携体制を構築し、効果的に研究開発を進めることが求められている。そのためには、水道分野の革新的技術等の普及展開も重要となってくる。
本業務では、水道事業における重点課題や自治体のニーズを把握し、今後実施すべき技術開発の方向性を検討するとともに、これまでに一般化された革新的技術等の普及展開方策についてとりまとめ、水道分野における技術開発を促進させることを目的とする。
本業務の実施に当たっては、そのプロセスを体系的に整理・分析する必要があることから、今般、企画競争による手続きを行った。
その結果、上記相手方は水道分野における技術開発を促進させるあたり、業務の理解度及び実施手順が適切であり、特定テーマに関する企画提案の的確性の観点から妥当であるとして、企画競争等審査委員会において特定された。
よって、本業務を適切に行える者として、上記相手方と随意契約を締結するものである。
　根拠条文：会計法第29条の3第4項及び予決令第102条の4第3号</t>
  </si>
  <si>
    <t>下水汚泥資源を肥料として活用することは、持続可能な食料システムの確立や資源循環型社会の構築にも資する取組であり、令和４年９月９日に開催された食料安定供給・農林水産業基盤強化本部では、今後の検討課題の一つとして、下水汚泥等の未利用資源の肥料としての利用拡大が掲げられた。これを受けて、下水道・農業の関係団体や学識経験者、自治体が参画する官民検討会を農林水産省と共同で設置し、肥料利用の拡大に向けた推進策の方向性を取りまとめたところ。今後、農林水産省、国土交通省、農業分野、下水道分野が連携し、安全性・品質を確保しつつ、消費者も含めた理解促進も図りながら、下水汚泥資源の肥料利用の大幅な拡大に総力をあげて取り組む必要がある。
本業務では、全国の処理場における汚泥等の重金属や肥料成分分析を通じ、処理場特性や季節変化等のデータ分析を行うとともに、肥料利用に関する技術等の整理を行うことで、下水道管理者の肥料利用の検討を促進することを目的とする。
本業務の実施に当たっては、地域や下水道処理方式の特性を把握した上で、重金属や肥料成分の分析を踏まえ、肥料としての活用可能性や管理手法の検討等を実施する必要があり、下水道分野、農業分野の双方に関する知見を有した上での検討が必要不可欠であるため、今般、企画競争による手続きを行った。
その結果、上記相手方は、業務の理解度及び実施手順が極めて適切であり、特定テーマに関する企画提案の的確性、実現性等の観点も適切であるとして、企画競争等審査委員会において特定された。
よって、本業務を適切に行える者として、上記相手方と随意契約を締結するものである。
　　根拠条文：会計法第29条の3第4項及び予決令第102条の4第3号</t>
  </si>
  <si>
    <t>令和5年6月2日に開催された第19回民間資金等活用事業推進会議（PFI推進会議）において、PPP/PFI推進アクションプラン（令和5年改定版）が決定・公表され、下水道も含む重点分野において10年間で取り組む合計575件の事業件数ターゲットの設定や、「ウォーターPPP」等多様な官民連携方式の導入が盛り込まれた。下水道分野では、令和8年度までに6件のコンセッション方式の具体化、令和13年度までに100件のウォーターPPPの具体化が目標とされている。
ウォーターPPP等、PPP/PFI（官民連携）は、職員不足、施設老朽化、使用料収入減少等、地方公共団体が抱える様々な課題を解決するための一つの有効な手段として、下水道事業・経営の持続可能性の確保に資するものと考えられる。
以上を踏まえ、本業務は、下水道分野のウォーターPPP等、PPP/PFI（官民連携）の情報・ノウハウを共有するPPP/PFI検討会等の実施や、ウォーターPPPの理解促進に向けた方策検討等を支援するほか、上下水道一体でのPPP/PFI（官民連携）の先行事例を調査し、上下水道一体であることによる効果・メリット等を整理することを目的とする。
本業務の実施に当たっては、そのプロセスを体系的に整理・分析する必要があることから、今般、企画競争による手続きを行った。
その結果、上記相手方はウォーターPPP等のPPP/PFI（官民連携）の推進にあたり、業務の理解度及び実施手順が適切であり、特定テーマに関する企画提案の的確性の観点から妥当であるとして、企画競争等審査委員会において特定された。
よって、本業務を適切に行える者として、上記相手方と随意契約を締結するものである。
　根拠条文：会計法第29条の3第4項及び予決令第102条の4第3号</t>
  </si>
  <si>
    <t>令和5年6月2日に開催された第19回民間資金等活用事業推進会議（PFI推進会議）において、PPP/PFI推進アクションプラン（令和5年改定版）が決定・公表され、下水道も含む重点分野において10年間で取り組む合計575件の事業件数ターゲットの設定や、「ウォーターPPP」等多様な官民連携方式の導入が盛り込まれた。下水道分野では、令和8年度までに6件のコンセッション方式の具体化、令和13年度までに100件のウォーターPPPの具体化が目標とされている。
ウォーターPPP等、PPP/PFI（官民連携）は、職員不足、施設老朽化、使用料収入減少等、地方公共団体が抱える様々な課題を解決するための一つの有効な手段として、下水道事業・経営の持続可能性の確保に資するものと考えられる。
以上を踏まえ、本業務は、下水道分野のウォーターPPP等について、他分野、他地方公共団体との連携等、多様なPPP/PFIの案件形成に向けて、先進的なPPP/PFI導入を検討するモデル都市（地域）の課題整理、スキーム検討、効果分析等を実施し、その成果を全国に横展開することを目的とする。
本業務の実施に当たっては、そのプロセスを体系的に整理・分析する必要があることから、今般、企画競争による手続きを行った。
その結果、上記相手方はウォーターPPP等のPPP/PFI（官民連携）の推進にあたり、業務の理解度及び実施手順が適切であり、特定テーマに関する企画提案の的確性の観点から妥当であるとして、企画競争等審査委員会において特定された。
よって、本業務を適切に行える者として、上記相手方と随意契約を締結するものである。
　根拠条文：会計法第29条の3第4項及び予決令第102条の4第3号</t>
  </si>
  <si>
    <t>令和5年6月2日に開催された第19回民間資金等活用事業推進会議（PFI推進会議）において、PPP/PFI推進アクションプラン（令和5年改定版）が決定・公表され、下水道も含む重点分野において10年間で取組む合計575件の事業件数ターゲットの設定や、「ウォーターPPP」等多様な官民連携方式の導入が盛り込まれた。下水道分野では、令和8年度までに6件のコンセッション方式の具体化、令和13年度までに100件のウォーターPPPの具体化が目標とされている。
ウォーターPPP等、PPP/PFI（官民連携）は、職員不足、施設老朽化、使用料収入減少等、地方公共団体が抱える様々な課題を解決するための一つの有効な手段として、下水道事業・経営の持続可能性の確保に資するものと考えられる。
本業務は、複数の具体的なフィールドにおいて、ウォーターPPP（主に管理・更新一体マネジメント方式）の導入検討等を行い、その中で得られた知見を基に、下水道分野におけるウォーターPPPの導入検討フェーズ毎に必要な具体的検討事項等を整理し、それらを解説した｢ウォーターPPPガイドライン｣の策定により、地方公共団体におけるウォーターPPPの導入検討を促進することを目的とする。
本業務の実施に当たっては、そのプロセスを体系的に整理・分析する必要があることから、今般、企画競争による手続きを行った。
その結果、上記相手方の企画提案は、業務の理解度及び実施手順が適切であり、特定テーマに関する企画提案の実現性や、業務執行能力に関する専門性の観点等から他社と比べて最適であるとして、企画競争等審査委員会において特定された。
よって、本業務を適切に行える者として、上記相手方と随意契約を締結するものである。
　根拠条文：会計法第29条の3第4項及び予決令第102条の4第3号</t>
  </si>
  <si>
    <t>本業務では、水ビジネスの海外展開を一層効果的に推進するため、本邦水関連企業の海外展開の受注等の実態についてアンケート等にて把握し、結果を分析するとともに、今後の海外展開に関する方策等について検討を行う。さらに、本邦優位技術の普及に向けた戦略等を検討する。
本業務の実施にあたり、海外の水ビジネス市場における本邦水関連企業の動向やプロジェクトの受失注状況等を収集し、優良事例や市場の現状を踏まえた課題を検討する上で高度な知見が求められることから、今般、企画競争による手続きを行った。
その結果、上記相手方は、業務の理解度及び実施手順が適切であり、特定テーマに関する企画提案の的確性、実現性等の観点も妥当であるとして、企画競争等審査委員会において特定された。
よって、本業務を適切に行える者として、上記相手方と随意契約を締結するものである。
根拠条文：会計法第29条の3第4項及び予決令第102条の4第3号</t>
  </si>
  <si>
    <t>本業務は、水環境改善が重要な課題となっている国・都市を対象として、下水道分野における課題やニーズを把握し、我が国優位技術を活用した課題の解決方策、及び当該技術の普及方策を検討し、本邦技術が活用可能な案件形成のための調査検討を実施する。
本業務の実施にあたり、海外の政府機関や関係機関に対して、我が国の有する下水道分野の優位技術について効果的な提案を実施し、事業実施方策を検討する上で高度な知見が求められることから、今般、企画競争による手続きを行った。
その結果、上記相手方は、業務の理解度及び実施手順が適切であり、特定テーマに関する企画提案の的確性、実現性等の観点も妥当であるとして、企画競争等審査委員会において特定された。
よって、本業務を適切に行える者として、上記相手方と随意契約を締結するものである。
根拠条文：会計法第29条の3第4項及び予決令第102条の4第3号</t>
  </si>
  <si>
    <t>本業務では、国内外で実施する国際会議、政府間会議等の開催、運営を支援し、政府間会議での議論等を踏まえ、相手国の下水道整備に係る課題等について整理を行う。さらに下水道事業の理解促進等の対応方策について検討する。　　　
本業務の実施にあたり、海外の下水道事業において、下水道整備に係る課題やニーズ等を整理し、今後１０年程度先を見通して下水道事業の理解を促進するための対応方策を検討する上で高度な知見が求められることから、今般、企画競争による手続きを行った。
その結果、上記相手方は、業務の理解度及び実施手順が適切であり、特定テーマに関する企画提案の的確性、実現性等の観点も妥当であるとして、企画競争等審査委員会において特定された。
よって、本業務を適切に行える者として、上記相手方と随意契約を締結するものである。
根拠条文：会計法第29条の3第4項及び予決令第102条の4第3号</t>
  </si>
  <si>
    <t xml:space="preserve">下水道では、地球温暖化対策計画（令和3 年10 月閣議決定）において、デジタルトランスフォーメーション（DX）を通じた施設管理の高度化・効率化を図るとともに、省エネルギー設備の導入、太陽光や下水熱などの再生可能エネルギーの導入等を推進する。また、下水汚泥由来の固形燃料や消化ガスの発電など、下水道バイオマスを有効活用した創エネルギーの取組を推進することと示されている。
これまで、平成２６年７月に下水道政策研究委員会がとりまとめた「新下水道ビジョ
ン」に基づき、水・資源・エネルギーの集約・自立・供給拠点化を目指して各種対策を進めてきたところであるが、2030 年地球温暖化対策の達成、2050 年カーボンニュートラルの実現に向けて、脱炭素社会実現に貢献し、地域の生活の安定、向上につなげるために、下水道に有するポテンシャルの最大活用、温室効果ガスの積極的な削減、地域との連携といった更なる取組を図る必要がある。
本業務では、モデル都市・地域の下水処理場を対象としたエネルギー消費分析、省エネルギー対策の実施支援、並びに脱炭素化の推進と持続可能性の向上に資することを目的とする。
実際にモデル都市・地域の省エネルギー診断を実施し、効果的な対策の検討や導入スキーム、事業化スケジュールの策定支援を行う上で、下水道事業や地球温暖化対策に関する専門性が求められるため、今般企画競争による手続きを行った。
その結果、上記相手方は、業務の理解度及び実施手順が極めて適切であり、特定テーマに関する企画提案の的確性、実現性等の観点も適切であるとして、企画競争等審査委員会において特定された。
よって、本業務を適切に行える者として、上記相手方と随意契約を締結するものである。
　　根拠条文：会計法第29条の3第4項及び予決令第102条の4第3号
</t>
  </si>
  <si>
    <t>下水汚泥資源を肥料として活用することは、持続可能な食料システムの確立や資源循環型社会の構築にも資する取組であり、令和４年９月９日に開催された食料安定供給・農林水産業基盤強化本部では、今後の検討課題の一つとして、下水汚泥等の未利用資源の肥料としての利用拡大が掲げられた。これを受けて、下水道・農業の関係団体や学識経験者、自治体が参画する官民検討会を農林水産省と共同で設置し、肥料利用の拡大に向けた推進策の方向性を取りまとめたところ。今後、農林水産省、国土交通省、農業分野、下水道分野が連携し、安全性・品質を確保しつつ、消費者も含めた理解促進も図りながら、下水汚泥資源の肥料利用の大幅な拡大に総力をあげて取り組む必要がある。
本業務では、下水汚泥の肥料利用の拡大や新たな取組を検討する自治体に対して、地域内需要調査等の流通経路の確保に向けた検討支援を行うことで、具体的な案件形成及び計画策定を促進することを目的とする。
本業務の実施に当たっては、下水道処理の特性や規模の他、肥料としての効果や地域の肥料需要等を踏まえた上で最適な汚泥の肥料化の手法等を検討する必要があり、下水道分野、農業分野の双方に関する知見を有した上で、関係者との連携を考慮した検討が必要不可欠であるため、今般、企画競争による手続きを行った。
その結果、上記相手方は、業務の理解度及び実施手順が適切であり、特定テーマに関する企画提案の的確性、実現性等の観点も妥当であるとして、企画競争等審査委員会において特定された。
よって、本業務を適切に行える者として、上記相手方と随意契約を締結するものである。
　　根拠条文：会計法第29条の3第4項及び予決令第102条の4第3号</t>
  </si>
  <si>
    <t>下水汚泥資源を肥料として活用することは、持続可能な食料システムの確立や資源循環型社会の構築にも資する取組であり、令和４年９月９日に開催された食料安定供給・農林水産業基盤強化本部では、今後の検討課題の一つとして、下水汚泥等の未利用資源の肥料としての利用拡大が掲げられた。これを受けて、下水道・農業の関係団体や学識経験者、自治体が参画する官民検討会を農林水産省と共同で設置し、肥料利用の拡大に向けた推進策の方向性が取りまとめられている。令和５年度に引き続き、農林水産省、国土交通省、農業分野、下水道分野が連携し、安全性・品質を確保しつつ、消費者も含めた理解促進も図りながら、下水汚泥資源の肥料利用の大幅な拡大に総力をあげて取り組む必要がある。
本業務では、下水汚泥由来肥料の安全性・品質の確保に必要な体制の検討や情報公開によるPR 等により、下水汚泥資源の更なる活用に向けた環境整備を目的とする。
本業務の実施に当たっては、下水道処理の特性や規模の他、肥料としての効果や地域の肥料需要等を踏まえた上で効果的な肥料利用の在り方等を検討する必要があり、下水道分野、農業分野の双方に関する知見を有した上での検討が必要不可欠であるため、今般、企画競争による手続きを行った。
その結果、上記相手方は、業務の理解度及び実施手順が適切であり、特定テーマに関する企画提案の的確性、実現性等の観点も適切であったことから、説得性が高い提案として、企画競争等審査委員会において特定された。
よって、本業務を適切に行える者として、上記相手方と随意契約を締結するものである。
　　根拠条文：会計法第29条の3第4項及び予決令第102条の4第3号</t>
  </si>
  <si>
    <t>下水道については、地球温暖化対策計画（令和3年10月閣議決定）において、デジタルトランスフォーメーション（DX）を通じた施設管理の高度化・効率化を図るとともに、省エネルギー設備の導入、太陽光や下水熱などの再生可能エネルギーの導入等を推進するとともに、下水汚泥由来の消化ガスの発電など、下水道バイオマスを有効活用した創エネルギーの取組を推進することとなっている。また、下水汚泥については、今後、2030年までに堆肥・下水汚泥資源の使用量を倍増し、肥料の使用量（リンベース）に占める国内資源の利用割合を40％へとする目標（食料安全保障政策強化大綱、令和４年12月）の達成に向け、着実な下水汚泥資源の肥料利用の拡大を行う必要がある。
本業務では、下水道における地球温暖化対策計画等の進捗状況、下水道資源の肥料利用等の有効活用状況の情報収集と見える化を進めることで、脱炭素社会や資源循環型社会の実現に貢献する下水道分野の取組を促進することを目的とする。
本業務の実施にあたり、下水道分野での取り組み促進に資する情報活用環境整備の在り方について検討を行う上で、下水道事業と温暖化対策、資源有効利用に関する専門性が求められるため、今般企画競争による手続きを行った。
その結果、上記相手方は、業務理解度が高く、実施手順も妥当であり、特定テーマに関する企画提案の的確性、実現性等の観点も妥当であるとして、企画競争審査委員会において特定された。
よって、本業務を適切に行える者として、上記相手方と随意契約を締結するものである。
　　根拠条文：会計法第29条の3第4項及び予決令第102条の4第3号</t>
  </si>
  <si>
    <t>下水道では、地球温暖化対策計画（令和3 年10 月閣議決定）において、デジタルトランスフォーメーション（DX）を通じた施設管理の高度化・効率化を図るとともに、省エネルギー設備の導入、太陽光や下水熱などの再生可能エネルギーの導入等を推進する。また、下水汚泥由来の固形燃料や消化ガスの発電など、下水道バイオマスを有効活用した創エネルギーの取組を推進することと示されている。
これまで、平成２６年７月に下水道政策研究委員会がとりまとめた「新下水道ビジョン」に基づき、水・資源・エネルギーの集約・自立・供給拠点化を目指して各種対策を進めてきたところであるが、2030 年地球温暖化対策の達成、2050 年カーボンニュートラルの実現に向けて、脱炭素社会実現に貢献し、地域の生活の安定、向上につなげるために、下水道に有するポテンシャルの最大活用、温室効果ガスの積極的な削減、地域との連携といった更なる取組を図る必要がある。
本業務では、地域バイオマスの活用を通じた下水処理場のエネルギー拠点化や下水熱の活用促進に関する課題整理及び方策の検討を行うことにより、具体的な案件形成及び計画策定の補助を支援することを目的とする。
本業務の実施にあたり、下水処理場におけるエネルギー拠点化を検討する地方公共団体の課題に対する助言を行い、拠点化における課題の整理及び解決を行うことから、専門的知見に基づく検討が必要不可欠であるため、今般企画競争による手続きを行った。
その結果、上記相手方は、業務理解度が極めて高く、実施手順も極めて妥当であり、特定テーマに関する企画提案の的確性、実現性等の観点も妥当であるとして、企画競争審査委員会において特定された。
よって、本業務を適切に行える者として、上記相手方と随意契約を締結するものである。
　　根拠条文：会計法第29条の3第4項及び予決令第102条の4第3号</t>
  </si>
  <si>
    <t>本業務では、中小市町村をはじめ全国の地方公共団体の下水道部門職員を対象として人材育成研修を実施し、下水道分野に関する国の重要施策・制度などの知識やスキルを定着させることを目的とする。
本業務の実施にあたっては、研修の実施及び研修資料の作成において、専門的な知見に基づく検討が必要不可欠であるため、企画競争を行う必要があった。
その結果、上記相手方の企画提案書は、本業務に対する理解度が高く、業務の「的確性」、「実現性」が評価できること等から妥当であるとして、企画競争等審査委員会において特定された。
よって、本業務を適切に行える者として上記相手方と随意契約を締結するものである。
根拠条文：会計法第29条の３第４項及び予決令第102条の４第３号</t>
  </si>
  <si>
    <t>本業務では、持続的な上下水道インフラの構築に向け、今後の上下水道事業の基本的な方向性をまとめるための有識者検討会を開催し、有識者の意見を抽出した上で、主要施策（持続性の確保、改築更新・地震対策、水利用の高度化、災害対応、上下水道連携施策等）に関する諸課題の整理・分析、上下水道基本方針（案）、課題解決方策（案）のとりまとめ等を行うことを目的とする。
本業務の実施にあたっては、上下水道分野における主要施策（持続性の確保、改築更新・地震対策、水利用の高度化、災害対応、上下水道連携施策等）に関する諸課題の整理・分析及びそれらを踏まえた課題解決方策の検討を実施する上で、専門的な知見が必要不可欠であるため、企画競争を行う必要があった。
その結果、上記相手方の企画提案書は、本業務に対する理解度が高く、業務の「的確性」、「実現性」が評価できること等から妥当であるとして、企画競争等審査委員会において特定された。
よって、本業務を適切に行える者として上記相手方と随意契約を締結するものである。
根拠条文：会計法第29条の３第４項及び予決令第102条の４第３号</t>
  </si>
  <si>
    <t>近年、令和元年東日本台風をはじめとする大規模洪水等による河川堤防の被災が多発し、更なる堤防の強化が求められており、現在は、越水した場合でも決壊しにくく、河川堤防が決壊するまでの時間を少しでも長くするなどの減災効果を発揮する「粘り強い河川堤防」（以下、「粘り強い河川堤防」という）の技術開発に必要な技術的検討を行うことを目的に、「河川堤防の強化に関する技術検討会」（以下、「技術検討会」という）を設置するとともに、粘り強い河川堤防に関する技術の公募を開始したところである。
本業務は、粘り強い河川堤防の技術開発及び試験施工への導入支援を目的に、民間企業等への技術公募や応募技術の評価、評価した個々の技術の特徴を明らかにした技術比較表の作成等を行うものであり、これらの検討にあたっては、専門的な知識や技術が求められることから、今般、企画競争による手続きを行った。
その結果、上記相手方の企画提案は、応募技術に関して粘り強い河川堤防に求められる性能を評価し、技術比較表を作成・公表する上での留意すべき事項を求めたところ、評価の根拠となる安全性の照査基準に関して、公募要領や既往の基準に従って公募で求める性能について確認することを提案し、発注者が行う技術の比較検討への活用に関して、発注者が工法選定しやすいような類型化等の工夫を記載していること、評価階層への分類方法の工夫に関して、改善すべき項目についても整理して応募者へ伝えて技術開発を促すこと、技術比較表の項目設定の工夫に関して、提案技術の類型化や横並びする上で必要となる事項の整理を提案することが記載されている。また、同種業務実績として挙げた業務の担当分野に、中心的、主体的に参画しており、提案の的確性、専門性が認められることから企画競争等審査委員会において特定された。
よって、本業務を適切に行える者として、上記相手方と随意契約を締結するものである。
根拠条文：会計法第２９条の３第４項、予決令第１０２条の４第３号</t>
  </si>
  <si>
    <t>河川堤防については、河川管理施設等構造令、河川砂防技術基準（設計編）等に基づき設計し、整備を進めているところであるが、近年、令和元年東日本台風を始めとする大規模洪水等による堤防被災が多発しており、更なる堤防の強化が求められている。
本業務は、河川堤防に関する整備・被災等の状況の整理・分析や、越水した場合でも決壊しにくく、河川堤防が決壊するまでの時間を少しでも長くするなどの減災効果を発揮する「粘り強い河川堤防」の技術開発に関する技術的検討を踏まえ、河川堤防の設計・照査の高度化に向けた構造検討上の課題や対応方針等を検討するものであり、これらの検討にあたっては、専門的な知識や技術が求められることから、今般、企画競争による手続きを行った。
その結果、上記相手方の企画提案は、水に対する河川堤防強化に向けた技術体系を検討する上での留意事項を求めたところ、
維持管理の体系化に関して、土以外における耐久性に関する基準化について示され、評価・課題の整理方法を提案していること、
河川堤防の設計・照査方法の基準化にあたっての工夫に関して、モニタリング区間と無対策区間との比較検討による課題の整理等を提案していること、河川堤防の特性を踏まえた課題整理にあたっての工夫に関して、モニタリング手法の標準化に向けた検討等を提案することが記載されている。
また、同種業務実績として挙げた業務の担当分野に、中心的、主体的に参画しており、提案の的確性、専門性が認められることから企画競争等審査委員会において特定された。
よって、本業務を適切に行える者として、上記相手方と随意契約を締結するものである。
根拠条文：会計法第２９条の３第４項、予決令第１０２条の４第３号</t>
  </si>
  <si>
    <t>本業務は、水管理・国土保全分野においてデジタルマップ上で活用する河川・ダム事業に関するデジタルデータの標準的な製品仕様や作業手順を定め、各河川事務所等が適切に三次元河川管内図等を活用できるようになることで、河川事務所等の現場業務の効率化・高度化を実現することを目的とする。
　これらの検討にあたっては、幅広い知識や専門的な技術が求められることから、企画提案させる必要があった。
　今回、企画競争による手続きを行い、その結果、上記相手方の企画提案は、「利用場面からその要件（例：高さが分かればよい、3次元的可視化することが必要、解析にはソリッド（3次元の立体形状）が必要）を整理し、製品仕様に反映する。」と記載があり、様々な場面での利用を見込んだ扱いやすいデジタルデータとなるような製品仕様が提案されていることから、本業務の目的である現場業務の効率化につながるといえる。また、「一つの統一的なモデルに基づき、その特性と用途に応じて運用／更新しやすいフォーマットを選定できるようにする。」と記載があり、デジタルデータの長期的活用を見据えて、現場での利用とデータ更新の両面から使いやすいフォーマットが提案されていることから、本業務の目的を理解しているといえる。以上により的確性が認められることから、企画競争等審査委員会において特定された。
　よって、本業務を適切に行える者として、上記相手方と随意契約を締結するものである。
根拠条文： 会計法第２９条の３第４項、予決令第１０２条の４第３号</t>
  </si>
  <si>
    <t>本業務は、防災ポータル等を活用し、住民や企業等のあらゆる主体が災害リスクを実感し、自然災害リスクコミュニケーションの強化を図ることを目的としている。
　本業務の実施にあたっては、上記検討にあたり、これまでに同種あるいは類似業務を行い、高度な専門的知見を有している必要があることから、今般企画競争による手続きを行った。
　その結果、上記相手方の企画提案は、特定テーマに対する企画提案の的確性、実現性等の観点から、最も優れていると企画競争等審査委員会において特定された。
　よって、本業務を適切に行える者として、上記相手方と随意契約を締結するものである。
根拠条文： 会計法第２９条の３第４項、予決令第１０２条の４第３号</t>
  </si>
  <si>
    <t>本業務は、ターゲットに応じた効果的な広報を検討及び実施し、TEC-FORCE活動の認知及び理解促進を図るものである。
　本業務の実施にあたっては、これまでに同種あるいは類似業務を行い、高度な専門的知見を有している必要があることから、今般企画競争による手続きを行った。
　その結果、上記相手方の企画提案は、「業務の理解度、実施手順」「特定テーマに対する企画提案の実現性」等で優れており、当該業務の遂行に十分な能力を有すると企画競争等審査委員会において認められた。
　よって、本業務を適切に行える者として、上記相手方と随意契約を締結するものである。
根拠条文　　　　　　： 会計法第２９条の３第４項、予決令第１０２条の４第３号</t>
  </si>
  <si>
    <t>本業務は、(１) 小中学の教育現場の実態に応じた防災教育ポータル等の改良、（２）アクティブラーニングに対応した学習教材の作成等、（３）SNS等の広報媒体を用いた広報戦略等の検討を行い、学校及び地域住民を対象とし、防災教育の優先度向上、教育内容の充実等に資するための防災教育の学習教材の改良を行うとともに、利活用促進に向けた、SNS等の広報媒体による広報戦略等の検討・資料作成を行うことを目的とするものである。本業務の実施にあたっては、これまでに同種あるいは類似業務を行い、高度な専門的知見を有している必要がある。
　したがって、企画競争による手続きを行い、その結果、上記相手方の企画提案は「的確性」、「実現性」で優れており、当該業務の遂行に十分な能力を有すると認められたため企画競争等審査委員会において特定された。
　よって、本業務を適切に行える者として、上記相手方と随意契約を締結するものである。
根拠条文： 会計法第２９条の３第４項、予決令第１０２条の４第３号</t>
  </si>
  <si>
    <t>本業務は、災害復旧事業事務に係るデジタル技術の活用等をさらに進めることにより、自治体業務への支援や必要事務の簡素化・効率化を図るため、事務手続等のシステム化に向けた検討を実施するものである。
　本業務の実施にあたっては、上記検討にあたり、これまでに同種あるいは類似業務を行い、高度な専門的知見を有している必要があることから、今般企画競争による手続きを行った。その結果、上記相手方の企画提案は「特定テーマに対する企画提案」で優れており、他者と比べて最も優れていると企画競争等審査委員会において特定された。
　よって、本業務を適切に行える者として、上記相手方と随意契約を締結するものである。
根拠条文： 会計法第２９条の３第４項、予決令第１０２条の４第３号</t>
  </si>
  <si>
    <t>本業務は、各自治体の災害復旧事業の作業省力化、効率化、災害対応力向上を図るため、データベース構成要件検討および検索・閲覧システムの概略検討、検索・閲覧システム基本設計（案）作成を目的とする。また基準・マニュアルをベースに自治体の災害復旧事務を支援する災害査定等支援ＦＡＱシステムの構築に向けた検討を行うことを目的とする。
　本業務の実施にあたっては、上記検討にあたり、これまでに同種あるいは類似業務を行い、高度な専門的知見を有している必要があることから、今般企画競争による手続きを行った。その結果、上記相手方の企画提案は「特定テーマに対する企画提案」で優れており、企画競争等審査委員会において特定された。
　よって、本業務を適切に行える者として、上記相手方と随意契約を締結するものである。
根拠条文： 会計法第２９条の３第４項、予決令第１０２条の４第３号</t>
  </si>
  <si>
    <t>日本下水道事業団
東京都文京区湯島２－３１－２７</t>
  </si>
  <si>
    <t>東京都千代田区霞が関２－１－４
支出負担行為担当官　国土交通省水管理・国土保全局長 廣瀬　昌由</t>
  </si>
  <si>
    <t>令和６年度AWaP参加国等を対象とした下水道普及方策検討業務</t>
  </si>
  <si>
    <t>海岸利活用や環境保全の促進施策検討業務</t>
  </si>
  <si>
    <t xml:space="preserve">本業務は、「水防災の主流化」について日本が主導していくため、各国の閣僚級や国際機関のリーダー等により構成される水と災害のハイレベル・パネル（以下「ＨＥＬＰ」という。）をはじめとする国際会議等に出席し、日本がこれまで培ってきた水防災に関する知見を公平中立な立場で国際社会へ発信する必要がある。そのため、海外の幅広い知見や国際業務の経験を有するだけでなく、自ら国際会議での発表等を行うとともに、水防災に関する議論を主導するための企画・提案を行うことができる者に委託する必要がある。
国立大学法人政策研究大学院大学は、これまでＨＥＬＰをはじめとした水防災をテーマとした国際会議において、水防災に関する発表等を行うとともに、各国における水分野の知見を有する者（各国の閣僚級や国際機関のリーダー等）と「水防災の主流化」等の国際世論を形成するための調整を行ってきており、ＨＥＬＰをはじめとする国際会議における議論を主導するための企画・提案を行ってきた。ＨＥＬＰにおける議論を主導することにより、国際世論形成の下地が形成され、水防災に関する国際会議においても、日本が議論を主導するための発言力が向上しており、当該業務を実施する上で不可欠な技術等を有している。
したがって、「参加者の有無を確認する公募手続について（平成１８年９月２８日国官会第９３５号）」（以下、「公募通達」という。）に基づく公募手続を経ることにより契約の相手方を特定することとした。公募手続の実施に当たっては、国立大学法人政策研究大学院大学を公募通達２（１）に基づく特定法人とし、令和６年２月１３日から参加者の有無を確認する公募手続に係る参加意思確認書の提出を求める公示を行ったが、参加意思確認書の提出期限である令和６年２月２６日までに応募者がなかった。
　よって、本業務を適切に行える者として、上記相手方と随意契約を締結するものである。
根拠条文： 会計法第２９条の３第４項、予決令第１０２条の４第３号
</t>
  </si>
  <si>
    <t>ユニット型チェン式除塵機に係る実証事業</t>
  </si>
  <si>
    <t>前澤工業（株）</t>
  </si>
  <si>
    <t xml:space="preserve">本業務は、下水道の海外展開を加速させるため、アジア政府機関が参加するAWaP事務局支援を行う中で、AWaP諸国の中央政府と直接やり取りを行い、本邦優位技術を公平中立な立場で提案する必要がある。そのために日本の下水道に関する幅広い知見を有するだけで無く、技術も所有する必要があり、さらに国際業務の経験を有することに加えて、AWaP諸国を招聘し日本の技術者の育成制度を説明できる者に委託する必要がある。
日本下水道事業団は、海外社会資本事業への我が国事業者の参入を促進する海外インフラ展開法（平成30年8月施行）において、海外で行われる下水道の整備計画策定、事業施行、維持管理に関する技術的援助業務を行うこととされ、同法に定める基本方針においても、「下水道の技術やノウハウ、さらには公的機関としての信用力等を有する日本下水道事業団に、海外の下水道に関するマスタープラン策定支援、F/S調査、設計監理、入札支援、施工監理、処理場の運転管理支援等の技術的援助業務を行わせることにより、海外の下水道事業への我が国事業者の参入の促進を図るものとする」とされているところである。実態面においても、汚水・汚泥処理などに係る特許を数多く取得するなど特殊な技術を有していることに加え、同分野における高度な知見を活用し、自治体向けのガイドラインの作成実績、国内外の下水道技術者を養成する研修実績等も有しているため、技術者の人材育成に関心の高いAWaP諸国の方を招いた際の研修なども対応可能であるなど、当該業務を実施する上で不可欠な特殊な技術及び施設等を有している。
従って、「参加者の有無を確認する公募手続きについて（平成18年9月28日付国官会第935号）」（以下、「公募通達」という。）に基づく公募手続きを経ることにより契約の相手方を特定することとした。公募手続きの実施に当たっては、地方共同法人日本下水道事業団を公募通達2（1）に基づく特定法人とし、令和６年2月13日から参加者の有無を確認する公募手続に係る参加意思確認書の提出を求める公示を行った。参加意思確認書の提出期限である令和6年2月26日までに1者の応募があり、応募要件を満たしているか否かについて企画競争委員会の審議を行った。その結果、参加意思確認書を提出した業者に対して、応募要件にある特定の事業者を優遇することなく公平中立な立場で検討・提案できる組織であることが確認できないため、不適格であることを審査結果通知として令和6年3月18日に通知した。
以上より、会計法第29条の3第4項及び予決令第102条の4第3号に基づき、地方共同法人日本下水道事業団と随意契約を行うものである。
</t>
  </si>
  <si>
    <t>水管理・国土保全局下水道部は、我が国の下水道技術を海外で実証し、その有効性等を確認するとともに、当該技術の普及活動を通じて現地政府関係者等の理解醸成を図り、海外における我が国下水道技術の普及を促進することを目的とした下水道技術海外実証事業を実施している。
本実証事業については、国土交通省水管理・国土保全局によりあらかじめ下水道技術海外実証事業の公募を行い、令和５年５月に有識者からなる下水道応用研究評価委員会の審査を経て実証事業に選定された。また、令和６年３月、同委員会において審査された結果、最大2年間にわたる実証事業の2年目においても継続実施と評価されたものである。
なお、本実証事業の採択結果については、水管理・国土保全局下水道部のホームページに公表されている。
以上のことから、本業務は、「公共調達の適正化について（平成18年8月25日 財計第2017号）」における「審議会等により委託先が決定された者との委託契約」に該当するので、会計法第２９条の３第４項及び予算決算及び会計令第１０２条の４第３号の規定により、随意契約するものである。</t>
  </si>
  <si>
    <t xml:space="preserve">本業務は、民間力を活用した持続可能な海岸利活用や環境保全に関する施策を検討し、取組みを実践することで、海岸利活用を推進することを目的とするものであり、海岸利活用や環境保全に関する専門的な知識が求められる。
　したがって、企画競争による手続きを行い、その結果、上記相手方の企画提案は本業務に対する業務理解度及び特定テーマに対する企画提案の実現性が高く、企画競争等審査委員会において特定された。
　よって、本業務を適切に行える者として、上記相手方と随意契約を締結するものである。
根拠条文： 会計法第２９条の３第４項、予決令第１０２条の４第３号
</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</si>
</sst>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0_ "/>
    <numFmt numFmtId="178" formatCode="#,##0_);[Red]\(#,##0\)"/>
    <numFmt numFmtId="179" formatCode="[$-411]ggge&quot;年&quot;m&quot;月&quot;d&quot;日&quot;;@"/>
    <numFmt numFmtId="180" formatCode="[$-411]ge\.m\.d;@"/>
    <numFmt numFmtId="181" formatCode="m/d;@"/>
    <numFmt numFmtId="182" formatCode="&quot;Yes&quot;;&quot;Yes&quot;;&quot;No&quot;"/>
    <numFmt numFmtId="183" formatCode="&quot;True&quot;;&quot;True&quot;;&quot;False&quot;"/>
    <numFmt numFmtId="184" formatCode="&quot;On&quot;;&quot;On&quot;;&quot;Off&quot;"/>
    <numFmt numFmtId="185" formatCode="[$€-2]\ #,##0.00_);[Red]\([$€-2]\ #,##0.00\)"/>
    <numFmt numFmtId="186" formatCode="[$]ggge&quot;年&quot;m&quot;月&quot;d&quot;日&quot;;@"/>
    <numFmt numFmtId="187" formatCode="[$-411]gge&quot;年&quot;m&quot;月&quot;d&quot;日&quot;;@"/>
    <numFmt numFmtId="188" formatCode="[$]gge&quot;年&quot;m&quot;月&quot;d&quot;日&quot;;@"/>
    <numFmt numFmtId="189" formatCode="[$]ggge&quot;年&quot;m&quot;月&quot;d&quot;日&quot;;@"/>
    <numFmt numFmtId="190" formatCode="[$]gge&quot;年&quot;m&quot;月&quot;d&quot;日&quot;;@"/>
  </numFmts>
  <fonts count="42">
    <font>
      <sz val="11"/>
      <name val="ＭＳ Ｐゴシック"/>
      <family val="3"/>
    </font>
    <font>
      <b/>
      <sz val="11"/>
      <name val="ＭＳ Ｐゴシック"/>
      <family val="3"/>
    </font>
    <font>
      <i/>
      <sz val="11"/>
      <name val="ＭＳ Ｐゴシック"/>
      <family val="3"/>
    </font>
    <font>
      <b/>
      <i/>
      <sz val="1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sz val="18"/>
      <color indexed="54"/>
      <name val="ＭＳ Ｐゴシック"/>
      <family val="3"/>
    </font>
    <font>
      <b/>
      <sz val="11"/>
      <color indexed="9"/>
      <name val="ＭＳ Ｐゴシック"/>
      <family val="3"/>
    </font>
    <font>
      <u val="single"/>
      <sz val="11"/>
      <color indexed="12"/>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u val="single"/>
      <sz val="11"/>
      <color indexed="36"/>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11"/>
      <name val="ＭＳ 明朝"/>
      <family val="1"/>
    </font>
    <font>
      <sz val="8"/>
      <name val="ＭＳ 明朝"/>
      <family val="1"/>
    </font>
    <font>
      <sz val="13"/>
      <name val="ＭＳ 明朝"/>
      <family val="1"/>
    </font>
    <font>
      <sz val="13"/>
      <name val="ＭＳ Ｐゴシック"/>
      <family val="3"/>
    </font>
    <font>
      <sz val="14"/>
      <name val="Arial"/>
      <family val="2"/>
    </font>
    <font>
      <sz val="10"/>
      <name val="ＭＳ 明朝"/>
      <family val="1"/>
    </font>
    <font>
      <sz val="9"/>
      <name val="ＭＳ 明朝"/>
      <family val="1"/>
    </font>
    <font>
      <sz val="13"/>
      <name val="Arial"/>
      <family val="2"/>
    </font>
    <font>
      <sz val="11"/>
      <color indexed="8"/>
      <name val="ＭＳ 明朝"/>
      <family val="1"/>
    </font>
    <font>
      <sz val="8"/>
      <color indexed="8"/>
      <name val="ＭＳ 明朝"/>
      <family val="1"/>
    </font>
    <font>
      <sz val="13"/>
      <color indexed="8"/>
      <name val="ＭＳ 明朝"/>
      <family val="1"/>
    </font>
    <font>
      <sz val="13"/>
      <color indexed="8"/>
      <name val="ＭＳ Ｐゴシック"/>
      <family val="3"/>
    </font>
    <font>
      <sz val="14"/>
      <color indexed="8"/>
      <name val="Arial"/>
      <family val="2"/>
    </font>
    <font>
      <sz val="10"/>
      <color indexed="8"/>
      <name val="ＭＳ 明朝"/>
      <family val="1"/>
    </font>
    <font>
      <sz val="9"/>
      <color indexed="8"/>
      <name val="ＭＳ 明朝"/>
      <family val="1"/>
    </font>
    <font>
      <sz val="6"/>
      <name val="ＭＳ Ｐゴシック"/>
      <family val="3"/>
    </font>
    <font>
      <sz val="13"/>
      <color indexed="8"/>
      <name val="Arial"/>
      <family val="2"/>
    </font>
    <font>
      <sz val="14"/>
      <color indexed="8"/>
      <name val="游ゴシック"/>
      <family val="3"/>
    </font>
    <font>
      <sz val="9"/>
      <name val="Meiryo UI"/>
      <family val="3"/>
    </font>
  </fonts>
  <fills count="18">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62"/>
        <bgColor indexed="64"/>
      </patternFill>
    </fill>
    <fill>
      <patternFill patternType="solid">
        <fgColor indexed="45"/>
        <bgColor indexed="64"/>
      </patternFill>
    </fill>
  </fills>
  <borders count="1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49"/>
      </top>
      <bottom style="double">
        <color indexed="49"/>
      </bottom>
    </border>
    <border>
      <left style="thin">
        <color indexed="63"/>
      </left>
      <right style="thin">
        <color indexed="63"/>
      </right>
      <top style="thin">
        <color indexed="63"/>
      </top>
      <bottom style="thin">
        <color indexed="63"/>
      </bottom>
    </border>
    <border>
      <left style="thin"/>
      <right style="thin"/>
      <top style="thin"/>
      <bottom style="thin"/>
    </border>
    <border>
      <left>
        <color indexed="63"/>
      </left>
      <right>
        <color indexed="63"/>
      </right>
      <top style="thin"/>
      <bottom>
        <color indexed="63"/>
      </bottom>
    </border>
    <border>
      <left style="thin"/>
      <right style="thin"/>
      <top>
        <color indexed="63"/>
      </top>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3"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8" borderId="0" applyNumberFormat="0" applyBorder="0" applyAlignment="0" applyProtection="0"/>
    <xf numFmtId="0" fontId="4" fillId="10" borderId="0" applyNumberFormat="0" applyBorder="0" applyAlignment="0" applyProtection="0"/>
    <xf numFmtId="0" fontId="5" fillId="8" borderId="0" applyNumberFormat="0" applyBorder="0" applyAlignment="0" applyProtection="0"/>
    <xf numFmtId="0" fontId="5" fillId="3"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1"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2" borderId="0" applyNumberFormat="0" applyBorder="0" applyAlignment="0" applyProtection="0"/>
    <xf numFmtId="0" fontId="7" fillId="0" borderId="0" applyNumberFormat="0" applyFill="0" applyBorder="0" applyAlignment="0" applyProtection="0"/>
    <xf numFmtId="0" fontId="8" fillId="14" borderId="1" applyNumberFormat="0" applyAlignment="0" applyProtection="0"/>
    <xf numFmtId="0" fontId="6" fillId="10"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5" borderId="2" applyNumberFormat="0" applyFont="0" applyAlignment="0" applyProtection="0"/>
    <xf numFmtId="0" fontId="10" fillId="0" borderId="3" applyNumberFormat="0" applyFill="0" applyAlignment="0" applyProtection="0"/>
    <xf numFmtId="0" fontId="13" fillId="17" borderId="0" applyNumberFormat="0" applyBorder="0" applyAlignment="0" applyProtection="0"/>
    <xf numFmtId="0" fontId="19" fillId="9" borderId="4" applyNumberFormat="0" applyAlignment="0" applyProtection="0"/>
    <xf numFmtId="0" fontId="2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22" fillId="0" borderId="8" applyNumberFormat="0" applyFill="0" applyAlignment="0" applyProtection="0"/>
    <xf numFmtId="0" fontId="12" fillId="9" borderId="9" applyNumberFormat="0" applyAlignment="0" applyProtection="0"/>
    <xf numFmtId="0" fontId="2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1" fillId="3" borderId="4" applyNumberFormat="0" applyAlignment="0" applyProtection="0"/>
    <xf numFmtId="0" fontId="0" fillId="0" borderId="0">
      <alignment vertical="center"/>
      <protection/>
    </xf>
    <xf numFmtId="0" fontId="15" fillId="0" borderId="0" applyNumberFormat="0" applyFill="0" applyBorder="0" applyAlignment="0" applyProtection="0"/>
    <xf numFmtId="0" fontId="14" fillId="7" borderId="0" applyNumberFormat="0" applyBorder="0" applyAlignment="0" applyProtection="0"/>
  </cellStyleXfs>
  <cellXfs count="93">
    <xf numFmtId="0" fontId="0" fillId="0" borderId="0" xfId="0" applyAlignment="1">
      <alignment vertical="center"/>
    </xf>
    <xf numFmtId="0" fontId="23" fillId="0" borderId="0" xfId="0" applyFont="1" applyAlignment="1">
      <alignment vertical="center"/>
    </xf>
    <xf numFmtId="0" fontId="23" fillId="0" borderId="0" xfId="0" applyFont="1" applyAlignment="1">
      <alignment horizontal="center" vertical="center"/>
    </xf>
    <xf numFmtId="0" fontId="24" fillId="0" borderId="0" xfId="0" applyFont="1" applyFill="1" applyAlignment="1">
      <alignment horizontal="center" vertical="center" wrapText="1"/>
    </xf>
    <xf numFmtId="0" fontId="24" fillId="0" borderId="0" xfId="61" applyFont="1" applyFill="1" applyAlignment="1">
      <alignment vertical="center" wrapText="1"/>
      <protection/>
    </xf>
    <xf numFmtId="0" fontId="27" fillId="0" borderId="0" xfId="0" applyFont="1" applyAlignment="1">
      <alignment horizontal="center" vertical="center"/>
    </xf>
    <xf numFmtId="0" fontId="24" fillId="0" borderId="10" xfId="0" applyFont="1" applyFill="1" applyBorder="1" applyAlignment="1">
      <alignment horizontal="center" vertical="center" wrapText="1"/>
    </xf>
    <xf numFmtId="0" fontId="24" fillId="0" borderId="10" xfId="61" applyFont="1" applyFill="1" applyBorder="1" applyAlignment="1">
      <alignment vertical="center" wrapText="1"/>
      <protection/>
    </xf>
    <xf numFmtId="0" fontId="24" fillId="0" borderId="10" xfId="61" applyFont="1" applyFill="1" applyBorder="1" applyAlignment="1">
      <alignment horizontal="center" vertical="center" wrapText="1"/>
      <protection/>
    </xf>
    <xf numFmtId="58" fontId="24" fillId="0" borderId="10" xfId="61" applyNumberFormat="1" applyFont="1" applyFill="1" applyBorder="1" applyAlignment="1">
      <alignment horizontal="left" vertical="center" wrapText="1"/>
      <protection/>
    </xf>
    <xf numFmtId="176" fontId="24" fillId="0" borderId="10" xfId="61" applyNumberFormat="1" applyFont="1" applyFill="1" applyBorder="1" applyAlignment="1">
      <alignment horizontal="center" vertical="center" wrapText="1"/>
      <protection/>
    </xf>
    <xf numFmtId="0" fontId="28" fillId="0" borderId="0" xfId="0" applyFont="1" applyAlignment="1">
      <alignment vertical="center"/>
    </xf>
    <xf numFmtId="0" fontId="29" fillId="0" borderId="0" xfId="0" applyFont="1" applyAlignment="1">
      <alignment horizontal="center" vertical="center"/>
    </xf>
    <xf numFmtId="0" fontId="29" fillId="0" borderId="0" xfId="0" applyFont="1" applyAlignment="1">
      <alignment vertical="center"/>
    </xf>
    <xf numFmtId="0" fontId="24" fillId="0" borderId="11" xfId="61" applyFont="1" applyFill="1" applyBorder="1" applyAlignment="1">
      <alignment vertical="center" wrapText="1"/>
      <protection/>
    </xf>
    <xf numFmtId="0" fontId="24" fillId="0" borderId="0" xfId="61" applyFont="1" applyFill="1" applyBorder="1" applyAlignment="1">
      <alignment vertical="center" wrapText="1"/>
      <protection/>
    </xf>
    <xf numFmtId="0" fontId="28" fillId="0" borderId="0" xfId="0" applyFont="1" applyAlignment="1">
      <alignment horizontal="center" vertical="center"/>
    </xf>
    <xf numFmtId="0" fontId="29" fillId="0" borderId="0" xfId="0" applyFont="1" applyAlignment="1">
      <alignment horizontal="left" vertical="center"/>
    </xf>
    <xf numFmtId="0" fontId="23" fillId="0" borderId="0" xfId="0" applyFont="1" applyAlignment="1">
      <alignment vertical="center"/>
    </xf>
    <xf numFmtId="0" fontId="31" fillId="0" borderId="0" xfId="0" applyFont="1" applyAlignment="1">
      <alignment horizontal="center" vertical="center"/>
    </xf>
    <xf numFmtId="0" fontId="31" fillId="0" borderId="0" xfId="0" applyFont="1" applyAlignment="1">
      <alignment vertical="center"/>
    </xf>
    <xf numFmtId="0" fontId="31" fillId="0" borderId="0" xfId="0" applyFont="1" applyFill="1" applyAlignment="1">
      <alignment horizontal="center" vertical="center"/>
    </xf>
    <xf numFmtId="0" fontId="32" fillId="0" borderId="0" xfId="0" applyFont="1" applyFill="1" applyAlignment="1">
      <alignment horizontal="center" vertical="center" wrapText="1"/>
    </xf>
    <xf numFmtId="0" fontId="32" fillId="0" borderId="0" xfId="61" applyFont="1" applyFill="1" applyAlignment="1">
      <alignment vertical="center" wrapText="1"/>
      <protection/>
    </xf>
    <xf numFmtId="0" fontId="35" fillId="0" borderId="0" xfId="0" applyFont="1" applyAlignment="1">
      <alignment vertical="center"/>
    </xf>
    <xf numFmtId="0" fontId="32" fillId="0" borderId="10" xfId="0" applyFont="1" applyFill="1" applyBorder="1" applyAlignment="1">
      <alignment horizontal="center" vertical="center" wrapText="1"/>
    </xf>
    <xf numFmtId="0" fontId="32" fillId="0" borderId="0" xfId="61" applyFont="1" applyFill="1" applyAlignment="1">
      <alignment horizontal="center" vertical="center" wrapText="1"/>
      <protection/>
    </xf>
    <xf numFmtId="0" fontId="32" fillId="0" borderId="10" xfId="61" applyFont="1" applyFill="1" applyBorder="1" applyAlignment="1">
      <alignment vertical="center" wrapText="1"/>
      <protection/>
    </xf>
    <xf numFmtId="0" fontId="32" fillId="0" borderId="10" xfId="61" applyFont="1" applyFill="1" applyBorder="1" applyAlignment="1">
      <alignment horizontal="left" vertical="top" wrapText="1"/>
      <protection/>
    </xf>
    <xf numFmtId="58" fontId="32" fillId="0" borderId="10" xfId="61" applyNumberFormat="1" applyFont="1" applyFill="1" applyBorder="1" applyAlignment="1">
      <alignment horizontal="center" vertical="center" wrapText="1"/>
      <protection/>
    </xf>
    <xf numFmtId="176" fontId="32" fillId="0" borderId="10" xfId="61" applyNumberFormat="1" applyFont="1" applyFill="1" applyBorder="1" applyAlignment="1">
      <alignment horizontal="center" vertical="center" wrapText="1"/>
      <protection/>
    </xf>
    <xf numFmtId="0" fontId="32" fillId="0" borderId="10" xfId="61" applyFont="1" applyFill="1" applyBorder="1" applyAlignment="1">
      <alignment horizontal="center" vertical="center" wrapText="1"/>
      <protection/>
    </xf>
    <xf numFmtId="38" fontId="32" fillId="0" borderId="10" xfId="49" applyFont="1" applyFill="1" applyBorder="1" applyAlignment="1">
      <alignment horizontal="right" vertical="center" shrinkToFit="1"/>
    </xf>
    <xf numFmtId="177" fontId="32" fillId="0" borderId="10" xfId="61" applyNumberFormat="1" applyFont="1" applyFill="1" applyBorder="1" applyAlignment="1">
      <alignment horizontal="center" vertical="center" wrapText="1"/>
      <protection/>
    </xf>
    <xf numFmtId="178" fontId="32" fillId="0" borderId="10" xfId="61" applyNumberFormat="1" applyFont="1" applyFill="1" applyBorder="1" applyAlignment="1">
      <alignment horizontal="right" vertical="center" wrapText="1"/>
      <protection/>
    </xf>
    <xf numFmtId="176" fontId="32" fillId="0" borderId="10" xfId="61" applyNumberFormat="1" applyFont="1" applyFill="1" applyBorder="1" applyAlignment="1" quotePrefix="1">
      <alignment horizontal="center" vertical="center" wrapText="1"/>
      <protection/>
    </xf>
    <xf numFmtId="0" fontId="36" fillId="0" borderId="0" xfId="0" applyFont="1" applyAlignment="1">
      <alignment vertical="center"/>
    </xf>
    <xf numFmtId="0" fontId="37" fillId="0" borderId="0" xfId="0" applyFont="1" applyAlignment="1">
      <alignment horizontal="center" vertical="center"/>
    </xf>
    <xf numFmtId="0" fontId="37" fillId="0" borderId="0" xfId="0" applyFont="1" applyAlignment="1">
      <alignment vertical="center"/>
    </xf>
    <xf numFmtId="0" fontId="37" fillId="0" borderId="0" xfId="0" applyFont="1" applyFill="1" applyAlignment="1">
      <alignment horizontal="center" vertical="center"/>
    </xf>
    <xf numFmtId="0" fontId="32" fillId="0" borderId="0" xfId="61" applyFont="1" applyFill="1" applyAlignment="1">
      <alignment horizontal="center" vertical="top" wrapText="1"/>
      <protection/>
    </xf>
    <xf numFmtId="0" fontId="31" fillId="0" borderId="0" xfId="0" applyFont="1" applyAlignment="1">
      <alignment horizontal="center" vertical="top"/>
    </xf>
    <xf numFmtId="0" fontId="32" fillId="0" borderId="0" xfId="0" applyFont="1" applyFill="1" applyAlignment="1">
      <alignment horizontal="center" vertical="center"/>
    </xf>
    <xf numFmtId="0" fontId="23" fillId="0" borderId="0" xfId="0" applyFont="1" applyFill="1" applyAlignment="1">
      <alignment horizontal="left" vertical="top"/>
    </xf>
    <xf numFmtId="178" fontId="31" fillId="0" borderId="0" xfId="0" applyNumberFormat="1" applyFont="1" applyAlignment="1">
      <alignment horizontal="right" vertical="center"/>
    </xf>
    <xf numFmtId="0" fontId="32" fillId="0" borderId="0" xfId="61" applyFont="1" applyFill="1" applyAlignment="1">
      <alignment vertical="top" wrapText="1"/>
      <protection/>
    </xf>
    <xf numFmtId="0" fontId="31" fillId="0" borderId="10" xfId="0" applyFont="1" applyFill="1" applyBorder="1" applyAlignment="1">
      <alignment horizontal="center" vertical="center" wrapText="1"/>
    </xf>
    <xf numFmtId="178" fontId="32" fillId="0" borderId="10" xfId="0" applyNumberFormat="1" applyFont="1" applyFill="1" applyBorder="1" applyAlignment="1">
      <alignment horizontal="center" vertical="center" wrapText="1"/>
    </xf>
    <xf numFmtId="176" fontId="32" fillId="0" borderId="10" xfId="61" applyNumberFormat="1" applyFont="1" applyFill="1" applyBorder="1" applyAlignment="1">
      <alignment horizontal="center" vertical="top" shrinkToFit="1"/>
      <protection/>
    </xf>
    <xf numFmtId="178" fontId="32" fillId="0" borderId="10" xfId="61" applyNumberFormat="1" applyFont="1" applyFill="1" applyBorder="1" applyAlignment="1">
      <alignment horizontal="right" vertical="top" wrapText="1"/>
      <protection/>
    </xf>
    <xf numFmtId="177" fontId="32" fillId="0" borderId="10" xfId="61" applyNumberFormat="1" applyFont="1" applyFill="1" applyBorder="1" applyAlignment="1">
      <alignment horizontal="center" vertical="top" wrapText="1"/>
      <protection/>
    </xf>
    <xf numFmtId="58" fontId="32" fillId="0" borderId="10" xfId="61" applyNumberFormat="1" applyFont="1" applyFill="1" applyBorder="1" applyAlignment="1">
      <alignment horizontal="left" vertical="top" wrapText="1"/>
      <protection/>
    </xf>
    <xf numFmtId="0" fontId="32" fillId="0" borderId="10" xfId="61" applyFont="1" applyFill="1" applyBorder="1" applyAlignment="1">
      <alignment vertical="top" wrapText="1"/>
      <protection/>
    </xf>
    <xf numFmtId="0" fontId="24" fillId="0" borderId="10" xfId="61" applyFont="1" applyFill="1" applyBorder="1" applyAlignment="1">
      <alignment horizontal="left" vertical="top" wrapText="1"/>
      <protection/>
    </xf>
    <xf numFmtId="0" fontId="32" fillId="0" borderId="10" xfId="61" applyFont="1" applyBorder="1" applyAlignment="1">
      <alignment horizontal="left" vertical="top" wrapText="1"/>
      <protection/>
    </xf>
    <xf numFmtId="176" fontId="32" fillId="0" borderId="10" xfId="61" applyNumberFormat="1" applyFont="1" applyBorder="1" applyAlignment="1">
      <alignment horizontal="center" vertical="top" shrinkToFit="1"/>
      <protection/>
    </xf>
    <xf numFmtId="0" fontId="24" fillId="0" borderId="10" xfId="0" applyFont="1" applyBorder="1" applyAlignment="1">
      <alignment horizontal="justify" vertical="center" wrapText="1"/>
    </xf>
    <xf numFmtId="176" fontId="24" fillId="0" borderId="10" xfId="61" applyNumberFormat="1" applyFont="1" applyFill="1" applyBorder="1" applyAlignment="1">
      <alignment horizontal="left" vertical="top" wrapText="1" shrinkToFit="1"/>
      <protection/>
    </xf>
    <xf numFmtId="0" fontId="24" fillId="0" borderId="10" xfId="0" applyFont="1" applyFill="1" applyBorder="1" applyAlignment="1">
      <alignment vertical="top" wrapText="1"/>
    </xf>
    <xf numFmtId="0" fontId="24" fillId="4" borderId="10" xfId="0" applyFont="1" applyFill="1" applyBorder="1" applyAlignment="1">
      <alignment vertical="top" wrapText="1" shrinkToFit="1"/>
    </xf>
    <xf numFmtId="0" fontId="37" fillId="0" borderId="0" xfId="0" applyFont="1" applyAlignment="1">
      <alignment horizontal="center" vertical="top"/>
    </xf>
    <xf numFmtId="0" fontId="29" fillId="0" borderId="0" xfId="0" applyFont="1" applyFill="1" applyAlignment="1">
      <alignment horizontal="left" vertical="top"/>
    </xf>
    <xf numFmtId="178" fontId="37" fillId="0" borderId="0" xfId="0" applyNumberFormat="1" applyFont="1" applyAlignment="1">
      <alignment horizontal="right" vertical="center"/>
    </xf>
    <xf numFmtId="0" fontId="32" fillId="0" borderId="0" xfId="61" applyFont="1" applyFill="1" applyBorder="1" applyAlignment="1">
      <alignment vertical="top" wrapText="1"/>
      <protection/>
    </xf>
    <xf numFmtId="0" fontId="32" fillId="0" borderId="10" xfId="0" applyFont="1" applyBorder="1" applyAlignment="1">
      <alignment horizontal="justify" vertical="top" wrapText="1"/>
    </xf>
    <xf numFmtId="0" fontId="24" fillId="4" borderId="10" xfId="0" applyFont="1" applyFill="1" applyBorder="1" applyAlignment="1">
      <alignment vertical="top" wrapText="1"/>
    </xf>
    <xf numFmtId="178" fontId="24" fillId="0" borderId="12" xfId="49" applyNumberFormat="1" applyFont="1" applyFill="1" applyBorder="1" applyAlignment="1">
      <alignment vertical="center" shrinkToFit="1"/>
    </xf>
    <xf numFmtId="38" fontId="32" fillId="0" borderId="10" xfId="49" applyFont="1" applyFill="1" applyBorder="1" applyAlignment="1">
      <alignment vertical="center" shrinkToFit="1"/>
    </xf>
    <xf numFmtId="0" fontId="24" fillId="0" borderId="10" xfId="61" applyFont="1" applyFill="1" applyBorder="1" applyAlignment="1">
      <alignment horizontal="left" vertical="center" wrapText="1"/>
      <protection/>
    </xf>
    <xf numFmtId="0" fontId="33" fillId="0" borderId="0" xfId="0" applyFont="1" applyAlignment="1">
      <alignment vertical="center"/>
    </xf>
    <xf numFmtId="0" fontId="36" fillId="0" borderId="0" xfId="0" applyFont="1" applyAlignment="1">
      <alignment vertical="center"/>
    </xf>
    <xf numFmtId="0" fontId="32" fillId="0" borderId="0" xfId="61" applyFont="1" applyFill="1" applyBorder="1" applyAlignment="1">
      <alignment vertical="center" wrapText="1"/>
      <protection/>
    </xf>
    <xf numFmtId="0" fontId="32" fillId="0" borderId="10" xfId="61" applyFont="1" applyFill="1" applyBorder="1" applyAlignment="1">
      <alignment horizontal="left" vertical="center" wrapText="1"/>
      <protection/>
    </xf>
    <xf numFmtId="0" fontId="32" fillId="0" borderId="12" xfId="61" applyFont="1" applyBorder="1" applyAlignment="1">
      <alignment horizontal="left" vertical="center" wrapText="1"/>
      <protection/>
    </xf>
    <xf numFmtId="179" fontId="24" fillId="0" borderId="12" xfId="0" applyNumberFormat="1" applyFont="1" applyFill="1" applyBorder="1" applyAlignment="1">
      <alignment horizontal="center" vertical="center"/>
    </xf>
    <xf numFmtId="0" fontId="24" fillId="0" borderId="10" xfId="61" applyFont="1" applyBorder="1" applyAlignment="1">
      <alignment horizontal="left" vertical="top" wrapText="1"/>
      <protection/>
    </xf>
    <xf numFmtId="178" fontId="32" fillId="0" borderId="10" xfId="61" applyNumberFormat="1" applyFont="1" applyBorder="1" applyAlignment="1">
      <alignment horizontal="right" vertical="top" wrapText="1"/>
      <protection/>
    </xf>
    <xf numFmtId="0" fontId="32" fillId="0" borderId="10" xfId="61" applyFont="1" applyBorder="1" applyAlignment="1">
      <alignment vertical="top" wrapText="1"/>
      <protection/>
    </xf>
    <xf numFmtId="179" fontId="24" fillId="0" borderId="10" xfId="0" applyNumberFormat="1" applyFont="1" applyBorder="1" applyAlignment="1">
      <alignment horizontal="center" vertical="center"/>
    </xf>
    <xf numFmtId="0" fontId="36" fillId="0" borderId="10" xfId="0" applyFont="1" applyBorder="1" applyAlignment="1">
      <alignment vertical="center"/>
    </xf>
    <xf numFmtId="179" fontId="29" fillId="0" borderId="10" xfId="0" applyNumberFormat="1" applyFont="1" applyFill="1" applyBorder="1" applyAlignment="1">
      <alignment horizontal="center" vertical="center"/>
    </xf>
    <xf numFmtId="178" fontId="23" fillId="0" borderId="10" xfId="49" applyNumberFormat="1" applyFont="1" applyFill="1" applyBorder="1" applyAlignment="1">
      <alignment vertical="top" shrinkToFit="1"/>
    </xf>
    <xf numFmtId="0" fontId="25" fillId="0" borderId="0" xfId="0" applyFont="1" applyAlignment="1">
      <alignment horizontal="center" vertical="center"/>
    </xf>
    <xf numFmtId="0" fontId="26" fillId="0" borderId="0" xfId="0" applyFont="1" applyAlignment="1">
      <alignment horizontal="center" vertical="center"/>
    </xf>
    <xf numFmtId="0" fontId="29" fillId="0" borderId="0" xfId="0" applyFont="1" applyAlignment="1">
      <alignment horizontal="left" vertical="center" wrapText="1"/>
    </xf>
    <xf numFmtId="0" fontId="23" fillId="0" borderId="0" xfId="0" applyFont="1" applyAlignment="1">
      <alignment vertical="center" wrapText="1"/>
    </xf>
    <xf numFmtId="0" fontId="30" fillId="0" borderId="0" xfId="0" applyFont="1" applyAlignment="1">
      <alignment horizontal="center" vertical="center"/>
    </xf>
    <xf numFmtId="0" fontId="27" fillId="0" borderId="0" xfId="0" applyFont="1" applyAlignment="1">
      <alignment horizontal="center" vertical="center"/>
    </xf>
    <xf numFmtId="0" fontId="28" fillId="0" borderId="0" xfId="0" applyFont="1" applyAlignment="1">
      <alignment horizontal="left" vertical="center" wrapText="1"/>
    </xf>
    <xf numFmtId="0" fontId="33" fillId="0" borderId="0" xfId="0" applyFont="1" applyAlignment="1">
      <alignment horizontal="center" vertical="center"/>
    </xf>
    <xf numFmtId="0" fontId="34" fillId="0" borderId="0" xfId="0" applyFont="1" applyAlignment="1">
      <alignment horizontal="center" vertical="center"/>
    </xf>
    <xf numFmtId="0" fontId="37" fillId="0" borderId="0" xfId="0" applyFont="1" applyAlignment="1">
      <alignment horizontal="left" vertical="center" wrapText="1"/>
    </xf>
    <xf numFmtId="0" fontId="31" fillId="0" borderId="0" xfId="0" applyFont="1" applyAlignment="1">
      <alignment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１６７調査票４案件best100（再検討）0914提出用"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1733550</xdr:colOff>
      <xdr:row>5</xdr:row>
      <xdr:rowOff>781050</xdr:rowOff>
    </xdr:from>
    <xdr:to>
      <xdr:col>1</xdr:col>
      <xdr:colOff>1190625</xdr:colOff>
      <xdr:row>7</xdr:row>
      <xdr:rowOff>0</xdr:rowOff>
    </xdr:to>
    <xdr:sp>
      <xdr:nvSpPr>
        <xdr:cNvPr id="1" name="正方形/長方形 1"/>
        <xdr:cNvSpPr>
          <a:spLocks/>
        </xdr:cNvSpPr>
      </xdr:nvSpPr>
      <xdr:spPr>
        <a:xfrm>
          <a:off x="1733550" y="2105025"/>
          <a:ext cx="1409700" cy="781050"/>
        </a:xfrm>
        <a:prstGeom prst="rect">
          <a:avLst/>
        </a:prstGeom>
        <a:solidFill>
          <a:srgbClr val="FFFFFF"/>
        </a:solidFill>
        <a:ln w="12700" cmpd="sng">
          <a:solidFill>
            <a:srgbClr val="70AD47"/>
          </a:solidFill>
          <a:headEnd type="none"/>
          <a:tailEnd type="none"/>
        </a:ln>
      </xdr:spPr>
      <xdr:txBody>
        <a:bodyPr vertOverflow="clip" wrap="square" anchor="ctr"/>
        <a:p>
          <a:pPr algn="ctr">
            <a:defRPr/>
          </a:pPr>
          <a:r>
            <a:rPr lang="en-US" cap="none" sz="1400" b="0" i="0" u="none" baseline="0">
              <a:solidFill>
                <a:srgbClr val="000000"/>
              </a:solidFill>
            </a:rPr>
            <a:t>該当なし</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1619250</xdr:colOff>
      <xdr:row>5</xdr:row>
      <xdr:rowOff>800100</xdr:rowOff>
    </xdr:from>
    <xdr:to>
      <xdr:col>1</xdr:col>
      <xdr:colOff>1190625</xdr:colOff>
      <xdr:row>6</xdr:row>
      <xdr:rowOff>800100</xdr:rowOff>
    </xdr:to>
    <xdr:sp>
      <xdr:nvSpPr>
        <xdr:cNvPr id="1" name="正方形/長方形 1"/>
        <xdr:cNvSpPr>
          <a:spLocks/>
        </xdr:cNvSpPr>
      </xdr:nvSpPr>
      <xdr:spPr>
        <a:xfrm>
          <a:off x="1619250" y="2124075"/>
          <a:ext cx="1524000" cy="800100"/>
        </a:xfrm>
        <a:prstGeom prst="rect">
          <a:avLst/>
        </a:prstGeom>
        <a:solidFill>
          <a:srgbClr val="FFFFFF"/>
        </a:solidFill>
        <a:ln w="12700" cmpd="sng">
          <a:solidFill>
            <a:srgbClr val="70AD47"/>
          </a:solidFill>
          <a:headEnd type="none"/>
          <a:tailEnd type="none"/>
        </a:ln>
      </xdr:spPr>
      <xdr:txBody>
        <a:bodyPr vertOverflow="clip" wrap="square" anchor="ctr"/>
        <a:p>
          <a:pPr algn="ctr">
            <a:defRPr/>
          </a:pPr>
          <a:r>
            <a:rPr lang="en-US" cap="none" sz="1400" b="0" i="0" u="none" baseline="0">
              <a:solidFill>
                <a:srgbClr val="000000"/>
              </a:solidFill>
            </a:rPr>
            <a:t>該当なし</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14"/>
  <sheetViews>
    <sheetView view="pageBreakPreview" zoomScaleSheetLayoutView="100" zoomScalePageLayoutView="0" workbookViewId="0" topLeftCell="A1">
      <selection activeCell="B9" sqref="B9"/>
    </sheetView>
  </sheetViews>
  <sheetFormatPr defaultColWidth="9.00390625" defaultRowHeight="13.5"/>
  <cols>
    <col min="1" max="1" width="25.625" style="1" customWidth="1"/>
    <col min="2" max="2" width="15.625" style="2" customWidth="1"/>
    <col min="3" max="3" width="14.375" style="1" customWidth="1"/>
    <col min="4" max="4" width="14.625" style="1" customWidth="1"/>
    <col min="5" max="5" width="10.625" style="1" customWidth="1"/>
    <col min="6" max="6" width="14.625" style="1" customWidth="1"/>
    <col min="7" max="7" width="14.625" style="2" customWidth="1"/>
    <col min="8" max="8" width="14.625" style="1" customWidth="1"/>
    <col min="9" max="9" width="6.50390625" style="1" bestFit="1" customWidth="1"/>
    <col min="10" max="10" width="6.875" style="1" customWidth="1"/>
    <col min="11" max="11" width="9.00390625" style="1" bestFit="1" customWidth="1"/>
    <col min="12" max="16384" width="9.00390625" style="1" customWidth="1"/>
  </cols>
  <sheetData>
    <row r="1" ht="12.75">
      <c r="A1" s="1" t="s">
        <v>0</v>
      </c>
    </row>
    <row r="2" spans="1:11" ht="17.25">
      <c r="A2" s="82" t="s">
        <v>2</v>
      </c>
      <c r="B2" s="83"/>
      <c r="C2" s="83"/>
      <c r="D2" s="83"/>
      <c r="E2" s="83"/>
      <c r="F2" s="83"/>
      <c r="G2" s="83"/>
      <c r="H2" s="83"/>
      <c r="I2" s="83"/>
      <c r="J2" s="83"/>
      <c r="K2" s="5"/>
    </row>
    <row r="5" spans="1:10" s="3" customFormat="1" ht="47.25" customHeight="1">
      <c r="A5" s="6" t="s">
        <v>6</v>
      </c>
      <c r="B5" s="6" t="s">
        <v>5</v>
      </c>
      <c r="C5" s="6" t="s">
        <v>7</v>
      </c>
      <c r="D5" s="6" t="s">
        <v>4</v>
      </c>
      <c r="E5" s="6" t="s">
        <v>8</v>
      </c>
      <c r="F5" s="6" t="s">
        <v>3</v>
      </c>
      <c r="G5" s="6" t="s">
        <v>9</v>
      </c>
      <c r="H5" s="6" t="s">
        <v>11</v>
      </c>
      <c r="I5" s="6" t="s">
        <v>10</v>
      </c>
      <c r="J5" s="6" t="s">
        <v>12</v>
      </c>
    </row>
    <row r="6" spans="1:10" s="4" customFormat="1" ht="61.5" customHeight="1">
      <c r="A6" s="7"/>
      <c r="B6" s="8"/>
      <c r="C6" s="9"/>
      <c r="D6" s="7"/>
      <c r="E6" s="10"/>
      <c r="F6" s="8"/>
      <c r="G6" s="8"/>
      <c r="H6" s="9"/>
      <c r="I6" s="9"/>
      <c r="J6" s="7"/>
    </row>
    <row r="7" spans="1:10" s="4" customFormat="1" ht="61.5" customHeight="1">
      <c r="A7" s="7"/>
      <c r="B7" s="8"/>
      <c r="C7" s="9"/>
      <c r="D7" s="7"/>
      <c r="E7" s="7"/>
      <c r="F7" s="7"/>
      <c r="G7" s="8"/>
      <c r="H7" s="9"/>
      <c r="I7" s="9"/>
      <c r="J7" s="7"/>
    </row>
    <row r="8" spans="1:10" s="4" customFormat="1" ht="61.5" customHeight="1">
      <c r="A8" s="7"/>
      <c r="B8" s="8"/>
      <c r="C8" s="9"/>
      <c r="D8" s="7"/>
      <c r="E8" s="7"/>
      <c r="F8" s="7"/>
      <c r="G8" s="8"/>
      <c r="H8" s="9"/>
      <c r="I8" s="9"/>
      <c r="J8" s="7"/>
    </row>
    <row r="9" spans="1:10" s="4" customFormat="1" ht="61.5" customHeight="1">
      <c r="A9" s="7"/>
      <c r="B9" s="8"/>
      <c r="C9" s="9"/>
      <c r="D9" s="7"/>
      <c r="E9" s="7"/>
      <c r="F9" s="7"/>
      <c r="G9" s="8"/>
      <c r="H9" s="9"/>
      <c r="I9" s="9"/>
      <c r="J9" s="7"/>
    </row>
    <row r="10" spans="1:10" s="4" customFormat="1" ht="61.5" customHeight="1">
      <c r="A10" s="7"/>
      <c r="B10" s="8"/>
      <c r="C10" s="9"/>
      <c r="D10" s="7"/>
      <c r="E10" s="7"/>
      <c r="F10" s="7"/>
      <c r="G10" s="8"/>
      <c r="H10" s="9"/>
      <c r="I10" s="9"/>
      <c r="J10" s="7"/>
    </row>
    <row r="11" ht="9.75" customHeight="1"/>
    <row r="12" spans="1:10" ht="12.75">
      <c r="A12" s="11" t="s">
        <v>13</v>
      </c>
      <c r="B12" s="12"/>
      <c r="C12" s="13"/>
      <c r="D12" s="13"/>
      <c r="E12" s="13"/>
      <c r="F12" s="13"/>
      <c r="G12" s="12"/>
      <c r="H12" s="13"/>
      <c r="I12" s="13"/>
      <c r="J12" s="13"/>
    </row>
    <row r="13" spans="1:11" ht="26.25" customHeight="1">
      <c r="A13" s="84"/>
      <c r="B13" s="84"/>
      <c r="C13" s="84"/>
      <c r="D13" s="84"/>
      <c r="E13" s="84"/>
      <c r="F13" s="84"/>
      <c r="G13" s="84"/>
      <c r="H13" s="84"/>
      <c r="I13" s="84"/>
      <c r="J13" s="84"/>
      <c r="K13" s="85"/>
    </row>
    <row r="14" spans="1:10" ht="12.75">
      <c r="A14" s="13"/>
      <c r="B14" s="12"/>
      <c r="C14" s="13"/>
      <c r="D14" s="13"/>
      <c r="E14" s="13"/>
      <c r="F14" s="13"/>
      <c r="G14" s="12"/>
      <c r="H14" s="13"/>
      <c r="I14" s="13"/>
      <c r="J14" s="13"/>
    </row>
  </sheetData>
  <sheetProtection/>
  <mergeCells count="2">
    <mergeCell ref="A2:J2"/>
    <mergeCell ref="A13:K13"/>
  </mergeCells>
  <printOptions horizontalCentered="1"/>
  <pageMargins left="0.34" right="0.2" top="0.95" bottom="0.44" header="0.36" footer="0.32"/>
  <pageSetup horizontalDpi="600" verticalDpi="600" orientation="landscape" paperSize="9" scale="105" r:id="rId2"/>
  <drawing r:id="rId1"/>
</worksheet>
</file>

<file path=xl/worksheets/sheet2.xml><?xml version="1.0" encoding="utf-8"?>
<worksheet xmlns="http://schemas.openxmlformats.org/spreadsheetml/2006/main" xmlns:r="http://schemas.openxmlformats.org/officeDocument/2006/relationships">
  <dimension ref="A1:L15"/>
  <sheetViews>
    <sheetView view="pageBreakPreview" zoomScaleSheetLayoutView="100" zoomScalePageLayoutView="0" workbookViewId="0" topLeftCell="A1">
      <selection activeCell="A2" sqref="A2:K2"/>
    </sheetView>
  </sheetViews>
  <sheetFormatPr defaultColWidth="9.00390625" defaultRowHeight="13.5"/>
  <cols>
    <col min="1" max="1" width="25.625" style="1" customWidth="1"/>
    <col min="2" max="2" width="15.625" style="2" customWidth="1"/>
    <col min="3" max="3" width="14.375" style="1" customWidth="1"/>
    <col min="4" max="4" width="14.625" style="1" customWidth="1"/>
    <col min="5" max="5" width="10.625" style="1" customWidth="1"/>
    <col min="6" max="6" width="14.625" style="1" customWidth="1"/>
    <col min="7" max="7" width="12.625" style="1" customWidth="1"/>
    <col min="8" max="8" width="12.625" style="2" customWidth="1"/>
    <col min="9" max="9" width="8.00390625" style="2" customWidth="1"/>
    <col min="10" max="10" width="6.50390625" style="1" customWidth="1"/>
    <col min="11" max="11" width="6.00390625" style="1" customWidth="1"/>
    <col min="12" max="12" width="9.00390625" style="1" bestFit="1" customWidth="1"/>
    <col min="13" max="16384" width="9.00390625" style="1" customWidth="1"/>
  </cols>
  <sheetData>
    <row r="1" ht="12.75">
      <c r="A1" s="1" t="s">
        <v>14</v>
      </c>
    </row>
    <row r="2" spans="1:11" ht="17.25">
      <c r="A2" s="82" t="s">
        <v>16</v>
      </c>
      <c r="B2" s="86"/>
      <c r="C2" s="86"/>
      <c r="D2" s="86"/>
      <c r="E2" s="86"/>
      <c r="F2" s="86"/>
      <c r="G2" s="86"/>
      <c r="H2" s="86"/>
      <c r="I2" s="86"/>
      <c r="J2" s="86"/>
      <c r="K2" s="87"/>
    </row>
    <row r="5" spans="1:11" s="3" customFormat="1" ht="47.25" customHeight="1">
      <c r="A5" s="6" t="s">
        <v>6</v>
      </c>
      <c r="B5" s="6" t="s">
        <v>5</v>
      </c>
      <c r="C5" s="6" t="s">
        <v>7</v>
      </c>
      <c r="D5" s="6" t="s">
        <v>4</v>
      </c>
      <c r="E5" s="6" t="s">
        <v>8</v>
      </c>
      <c r="F5" s="6" t="s">
        <v>17</v>
      </c>
      <c r="G5" s="6" t="s">
        <v>9</v>
      </c>
      <c r="H5" s="6" t="s">
        <v>11</v>
      </c>
      <c r="I5" s="6" t="s">
        <v>10</v>
      </c>
      <c r="J5" s="6" t="s">
        <v>18</v>
      </c>
      <c r="K5" s="6" t="s">
        <v>12</v>
      </c>
    </row>
    <row r="6" spans="1:11" s="4" customFormat="1" ht="63" customHeight="1">
      <c r="A6" s="7"/>
      <c r="B6" s="8"/>
      <c r="C6" s="9"/>
      <c r="D6" s="7"/>
      <c r="E6" s="10"/>
      <c r="F6" s="7"/>
      <c r="G6" s="7"/>
      <c r="H6" s="8"/>
      <c r="I6" s="8"/>
      <c r="J6" s="9"/>
      <c r="K6" s="7"/>
    </row>
    <row r="7" spans="1:11" s="4" customFormat="1" ht="63" customHeight="1">
      <c r="A7" s="7"/>
      <c r="B7" s="8"/>
      <c r="C7" s="9"/>
      <c r="D7" s="7"/>
      <c r="E7" s="7"/>
      <c r="F7" s="7"/>
      <c r="G7" s="7"/>
      <c r="H7" s="8"/>
      <c r="I7" s="8"/>
      <c r="J7" s="9"/>
      <c r="K7" s="7"/>
    </row>
    <row r="8" spans="1:11" s="4" customFormat="1" ht="63" customHeight="1">
      <c r="A8" s="7"/>
      <c r="B8" s="8"/>
      <c r="C8" s="9"/>
      <c r="D8" s="7"/>
      <c r="E8" s="7"/>
      <c r="F8" s="7"/>
      <c r="G8" s="7"/>
      <c r="H8" s="8"/>
      <c r="I8" s="8"/>
      <c r="J8" s="9"/>
      <c r="K8" s="7"/>
    </row>
    <row r="9" spans="1:11" s="4" customFormat="1" ht="63" customHeight="1">
      <c r="A9" s="7"/>
      <c r="B9" s="8"/>
      <c r="C9" s="9"/>
      <c r="D9" s="7"/>
      <c r="E9" s="7"/>
      <c r="F9" s="7"/>
      <c r="G9" s="7"/>
      <c r="H9" s="8"/>
      <c r="I9" s="8"/>
      <c r="J9" s="9"/>
      <c r="K9" s="7"/>
    </row>
    <row r="10" spans="4:5" ht="12.75">
      <c r="D10" s="14"/>
      <c r="E10" s="15"/>
    </row>
    <row r="11" spans="1:11" ht="30" customHeight="1">
      <c r="A11" s="88" t="s">
        <v>19</v>
      </c>
      <c r="B11" s="88"/>
      <c r="C11" s="88"/>
      <c r="D11" s="88"/>
      <c r="E11" s="88"/>
      <c r="F11" s="88"/>
      <c r="G11" s="88"/>
      <c r="H11" s="88"/>
      <c r="I11" s="88"/>
      <c r="J11" s="88"/>
      <c r="K11" s="13"/>
    </row>
    <row r="12" spans="1:12" ht="26.25" customHeight="1">
      <c r="A12" s="11" t="s">
        <v>20</v>
      </c>
      <c r="B12" s="16"/>
      <c r="C12" s="11"/>
      <c r="D12" s="11"/>
      <c r="E12" s="11"/>
      <c r="F12" s="11"/>
      <c r="G12" s="11"/>
      <c r="H12" s="16"/>
      <c r="I12" s="16"/>
      <c r="J12" s="11"/>
      <c r="K12" s="17"/>
      <c r="L12" s="18"/>
    </row>
    <row r="13" spans="1:11" ht="12.75">
      <c r="A13" s="13"/>
      <c r="B13" s="12"/>
      <c r="C13" s="13"/>
      <c r="D13" s="13"/>
      <c r="E13" s="13"/>
      <c r="F13" s="13"/>
      <c r="G13" s="13"/>
      <c r="H13" s="12"/>
      <c r="I13" s="12"/>
      <c r="J13" s="13"/>
      <c r="K13" s="13"/>
    </row>
    <row r="15" spans="4:5" ht="12.75">
      <c r="D15" s="13"/>
      <c r="E15" s="13"/>
    </row>
  </sheetData>
  <sheetProtection/>
  <mergeCells count="2">
    <mergeCell ref="A2:K2"/>
    <mergeCell ref="A11:J11"/>
  </mergeCells>
  <printOptions horizontalCentered="1"/>
  <pageMargins left="0.43" right="0.2" top="0.95" bottom="0.44" header="0.36" footer="0.32"/>
  <pageSetup horizontalDpi="600" verticalDpi="600" orientation="landscape" paperSize="9" scale="101" r:id="rId2"/>
  <drawing r:id="rId1"/>
</worksheet>
</file>

<file path=xl/worksheets/sheet3.xml><?xml version="1.0" encoding="utf-8"?>
<worksheet xmlns="http://schemas.openxmlformats.org/spreadsheetml/2006/main" xmlns:r="http://schemas.openxmlformats.org/officeDocument/2006/relationships">
  <sheetPr>
    <tabColor rgb="FFFFFF00"/>
  </sheetPr>
  <dimension ref="A1:L75"/>
  <sheetViews>
    <sheetView view="pageBreakPreview" zoomScaleSheetLayoutView="100" zoomScalePageLayoutView="0" workbookViewId="0" topLeftCell="A1">
      <pane xSplit="2" ySplit="5" topLeftCell="C6" activePane="bottomRight" state="frozen"/>
      <selection pane="topLeft" activeCell="A1" sqref="A1"/>
      <selection pane="topRight" activeCell="A1" sqref="A1"/>
      <selection pane="bottomLeft" activeCell="A1" sqref="A1"/>
      <selection pane="bottomRight" activeCell="D8" sqref="D8"/>
    </sheetView>
  </sheetViews>
  <sheetFormatPr defaultColWidth="9.00390625" defaultRowHeight="13.5"/>
  <cols>
    <col min="1" max="1" width="12.00390625" style="19" customWidth="1"/>
    <col min="2" max="2" width="25.625" style="20" customWidth="1"/>
    <col min="3" max="3" width="17.50390625" style="19" customWidth="1"/>
    <col min="4" max="4" width="13.75390625" style="20" customWidth="1"/>
    <col min="5" max="5" width="16.375" style="20" customWidth="1"/>
    <col min="6" max="6" width="12.75390625" style="21" customWidth="1"/>
    <col min="7" max="7" width="14.625" style="20" customWidth="1"/>
    <col min="8" max="8" width="11.875" style="19" customWidth="1"/>
    <col min="9" max="9" width="11.50390625" style="20" customWidth="1"/>
    <col min="10" max="10" width="6.50390625" style="20" customWidth="1"/>
    <col min="11" max="11" width="6.875" style="20" customWidth="1"/>
    <col min="12" max="12" width="9.00390625" style="20" bestFit="1" customWidth="1"/>
    <col min="13" max="16384" width="9.00390625" style="20" customWidth="1"/>
  </cols>
  <sheetData>
    <row r="1" ht="12.75">
      <c r="B1" s="20" t="s">
        <v>15</v>
      </c>
    </row>
    <row r="2" spans="2:12" ht="17.25">
      <c r="B2" s="89" t="s">
        <v>1</v>
      </c>
      <c r="C2" s="90"/>
      <c r="D2" s="90"/>
      <c r="E2" s="90"/>
      <c r="F2" s="90"/>
      <c r="G2" s="90"/>
      <c r="H2" s="90"/>
      <c r="I2" s="90"/>
      <c r="J2" s="90"/>
      <c r="K2" s="90"/>
      <c r="L2" s="24"/>
    </row>
    <row r="5" spans="2:11" s="22" customFormat="1" ht="47.25" customHeight="1">
      <c r="B5" s="25" t="s">
        <v>21</v>
      </c>
      <c r="C5" s="25" t="s">
        <v>5</v>
      </c>
      <c r="D5" s="25" t="s">
        <v>7</v>
      </c>
      <c r="E5" s="25" t="s">
        <v>4</v>
      </c>
      <c r="F5" s="25" t="s">
        <v>8</v>
      </c>
      <c r="G5" s="25" t="s">
        <v>3</v>
      </c>
      <c r="H5" s="25" t="s">
        <v>9</v>
      </c>
      <c r="I5" s="25" t="s">
        <v>11</v>
      </c>
      <c r="J5" s="25" t="s">
        <v>10</v>
      </c>
      <c r="K5" s="25" t="s">
        <v>12</v>
      </c>
    </row>
    <row r="6" spans="1:12" s="23" customFormat="1" ht="54.75" customHeight="1">
      <c r="A6" s="26"/>
      <c r="B6" s="27" t="s">
        <v>135</v>
      </c>
      <c r="C6" s="28" t="s">
        <v>103</v>
      </c>
      <c r="D6" s="29">
        <v>45383</v>
      </c>
      <c r="E6" s="27" t="s">
        <v>104</v>
      </c>
      <c r="F6" s="30">
        <v>9011101039249</v>
      </c>
      <c r="G6" s="31" t="s">
        <v>138</v>
      </c>
      <c r="H6" s="67">
        <v>3355000</v>
      </c>
      <c r="I6" s="32">
        <v>2695000</v>
      </c>
      <c r="J6" s="50">
        <f aca="true" t="shared" si="0" ref="J6:J13">IF(AND(AND(H6&lt;&gt;"",H6&lt;&gt;0),AND(I6&lt;&gt;"",I6&lt;&gt;0)),I6/H6*100,"")</f>
        <v>80.32786885245902</v>
      </c>
      <c r="K6" s="27"/>
      <c r="L6" s="31"/>
    </row>
    <row r="7" spans="1:11" s="23" customFormat="1" ht="61.5" customHeight="1">
      <c r="A7" s="26"/>
      <c r="B7" s="27" t="s">
        <v>134</v>
      </c>
      <c r="C7" s="28" t="s">
        <v>103</v>
      </c>
      <c r="D7" s="29">
        <v>45383</v>
      </c>
      <c r="E7" s="27" t="s">
        <v>164</v>
      </c>
      <c r="F7" s="30">
        <v>1010005018746</v>
      </c>
      <c r="G7" s="31" t="s">
        <v>138</v>
      </c>
      <c r="H7" s="66">
        <v>4513000</v>
      </c>
      <c r="I7" s="66">
        <v>3986433</v>
      </c>
      <c r="J7" s="50">
        <f t="shared" si="0"/>
        <v>88.33221803678263</v>
      </c>
      <c r="K7" s="27"/>
    </row>
    <row r="8" spans="1:11" s="23" customFormat="1" ht="61.5" customHeight="1">
      <c r="A8" s="26"/>
      <c r="B8" s="27" t="s">
        <v>133</v>
      </c>
      <c r="C8" s="28" t="s">
        <v>103</v>
      </c>
      <c r="D8" s="29">
        <v>45383</v>
      </c>
      <c r="E8" s="27" t="s">
        <v>105</v>
      </c>
      <c r="F8" s="30">
        <v>6010001021699</v>
      </c>
      <c r="G8" s="31" t="s">
        <v>138</v>
      </c>
      <c r="H8" s="66">
        <v>1896498</v>
      </c>
      <c r="I8" s="66">
        <v>1235377</v>
      </c>
      <c r="J8" s="50">
        <f t="shared" si="0"/>
        <v>65.13990523586104</v>
      </c>
      <c r="K8" s="27"/>
    </row>
    <row r="9" spans="1:11" s="23" customFormat="1" ht="61.5" customHeight="1">
      <c r="A9" s="26"/>
      <c r="B9" s="27" t="s">
        <v>132</v>
      </c>
      <c r="C9" s="28" t="s">
        <v>103</v>
      </c>
      <c r="D9" s="29">
        <v>45398</v>
      </c>
      <c r="E9" s="27" t="s">
        <v>165</v>
      </c>
      <c r="F9" s="35">
        <v>6013301007970</v>
      </c>
      <c r="G9" s="31" t="s">
        <v>138</v>
      </c>
      <c r="H9" s="34">
        <v>2926000</v>
      </c>
      <c r="I9" s="34">
        <v>2178000</v>
      </c>
      <c r="J9" s="50">
        <f t="shared" si="0"/>
        <v>74.43609022556392</v>
      </c>
      <c r="K9" s="27"/>
    </row>
    <row r="10" spans="1:11" s="23" customFormat="1" ht="61.5" customHeight="1">
      <c r="A10" s="26"/>
      <c r="B10" s="71" t="s">
        <v>128</v>
      </c>
      <c r="C10" s="28" t="s">
        <v>103</v>
      </c>
      <c r="D10" s="74">
        <v>45429</v>
      </c>
      <c r="E10" s="72" t="s">
        <v>137</v>
      </c>
      <c r="F10" s="35">
        <v>9010001090601</v>
      </c>
      <c r="G10" s="31" t="s">
        <v>138</v>
      </c>
      <c r="H10" s="34">
        <v>6083000</v>
      </c>
      <c r="I10" s="34">
        <v>1393499</v>
      </c>
      <c r="J10" s="50">
        <f t="shared" si="0"/>
        <v>22.90808811441723</v>
      </c>
      <c r="K10" s="27"/>
    </row>
    <row r="11" spans="1:11" s="23" customFormat="1" ht="61.5" customHeight="1">
      <c r="A11" s="26"/>
      <c r="B11" s="27" t="s">
        <v>131</v>
      </c>
      <c r="C11" s="28" t="s">
        <v>103</v>
      </c>
      <c r="D11" s="29">
        <v>45449</v>
      </c>
      <c r="E11" s="27" t="s">
        <v>129</v>
      </c>
      <c r="F11" s="35">
        <v>1030001125866</v>
      </c>
      <c r="G11" s="31" t="s">
        <v>138</v>
      </c>
      <c r="H11" s="34">
        <v>2464000</v>
      </c>
      <c r="I11" s="34">
        <v>979000</v>
      </c>
      <c r="J11" s="50">
        <f t="shared" si="0"/>
        <v>39.732142857142854</v>
      </c>
      <c r="K11" s="27"/>
    </row>
    <row r="12" spans="1:11" s="23" customFormat="1" ht="61.5" customHeight="1">
      <c r="A12" s="26"/>
      <c r="B12" s="63" t="s">
        <v>130</v>
      </c>
      <c r="C12" s="28" t="s">
        <v>103</v>
      </c>
      <c r="D12" s="74">
        <v>45456</v>
      </c>
      <c r="E12" s="73" t="s">
        <v>136</v>
      </c>
      <c r="F12" s="35">
        <v>9010005016577</v>
      </c>
      <c r="G12" s="31" t="s">
        <v>138</v>
      </c>
      <c r="H12" s="34">
        <v>5115000</v>
      </c>
      <c r="I12" s="34">
        <v>4911771</v>
      </c>
      <c r="J12" s="33">
        <f t="shared" si="0"/>
        <v>96.02680351906159</v>
      </c>
      <c r="K12" s="27"/>
    </row>
    <row r="13" spans="1:11" s="23" customFormat="1" ht="61.5" customHeight="1">
      <c r="A13" s="26"/>
      <c r="B13" s="27"/>
      <c r="C13" s="28"/>
      <c r="D13" s="29"/>
      <c r="E13" s="27"/>
      <c r="F13" s="35"/>
      <c r="G13" s="31"/>
      <c r="H13" s="34"/>
      <c r="I13" s="34"/>
      <c r="J13" s="33">
        <f t="shared" si="0"/>
      </c>
      <c r="K13" s="27"/>
    </row>
    <row r="14" spans="1:11" ht="12.75">
      <c r="A14" s="26"/>
      <c r="B14" s="36" t="s">
        <v>13</v>
      </c>
      <c r="C14" s="37"/>
      <c r="D14" s="38"/>
      <c r="E14" s="38"/>
      <c r="F14" s="39"/>
      <c r="G14" s="38"/>
      <c r="H14" s="37"/>
      <c r="I14" s="38"/>
      <c r="J14" s="38"/>
      <c r="K14" s="38"/>
    </row>
    <row r="15" spans="1:12" ht="26.25" customHeight="1">
      <c r="A15" s="26"/>
      <c r="B15" s="91"/>
      <c r="C15" s="91"/>
      <c r="D15" s="91"/>
      <c r="E15" s="91"/>
      <c r="F15" s="91"/>
      <c r="G15" s="91"/>
      <c r="H15" s="91"/>
      <c r="I15" s="91"/>
      <c r="J15" s="91"/>
      <c r="K15" s="91"/>
      <c r="L15" s="92"/>
    </row>
    <row r="16" spans="1:11" ht="12.75">
      <c r="A16" s="26"/>
      <c r="B16" s="38"/>
      <c r="C16" s="37"/>
      <c r="D16" s="38"/>
      <c r="E16" s="38"/>
      <c r="F16" s="39"/>
      <c r="G16" s="38"/>
      <c r="H16" s="37"/>
      <c r="I16" s="38"/>
      <c r="J16" s="38"/>
      <c r="K16" s="38"/>
    </row>
    <row r="17" ht="12.75">
      <c r="A17" s="26"/>
    </row>
    <row r="18" ht="12.75">
      <c r="A18" s="26"/>
    </row>
    <row r="19" ht="12.75">
      <c r="A19" s="26"/>
    </row>
    <row r="20" ht="12.75">
      <c r="A20" s="26"/>
    </row>
    <row r="21" ht="12.75">
      <c r="A21" s="26"/>
    </row>
    <row r="22" ht="12.75">
      <c r="A22" s="26"/>
    </row>
    <row r="23" ht="12.75">
      <c r="A23" s="26"/>
    </row>
    <row r="24" ht="12.75">
      <c r="A24" s="26"/>
    </row>
    <row r="25" ht="12.75">
      <c r="A25" s="26"/>
    </row>
    <row r="26" ht="12.75">
      <c r="A26" s="26"/>
    </row>
    <row r="27" ht="12.75">
      <c r="A27" s="26"/>
    </row>
    <row r="28" ht="12.75">
      <c r="A28" s="26"/>
    </row>
    <row r="29" ht="12.75">
      <c r="A29" s="26"/>
    </row>
    <row r="30" ht="12.75">
      <c r="A30" s="26"/>
    </row>
    <row r="31" ht="12.75">
      <c r="A31" s="26"/>
    </row>
    <row r="32" ht="12.75">
      <c r="A32" s="26"/>
    </row>
    <row r="33" ht="12.75">
      <c r="A33" s="26"/>
    </row>
    <row r="34" ht="12.75">
      <c r="A34" s="26"/>
    </row>
    <row r="35" ht="12.75">
      <c r="A35" s="26"/>
    </row>
    <row r="36" ht="12.75">
      <c r="A36" s="26"/>
    </row>
    <row r="37" ht="12.75">
      <c r="A37" s="40"/>
    </row>
    <row r="38" ht="12.75">
      <c r="A38" s="40"/>
    </row>
    <row r="39" ht="12.75">
      <c r="A39" s="40"/>
    </row>
    <row r="40" ht="12.75">
      <c r="A40" s="40"/>
    </row>
    <row r="41" ht="12.75">
      <c r="A41" s="40"/>
    </row>
    <row r="42" ht="12.75">
      <c r="A42" s="40"/>
    </row>
    <row r="43" ht="12.75">
      <c r="A43" s="40"/>
    </row>
    <row r="44" ht="12.75">
      <c r="A44" s="40"/>
    </row>
    <row r="45" ht="12.75">
      <c r="A45" s="40"/>
    </row>
    <row r="46" ht="12.75">
      <c r="A46" s="40"/>
    </row>
    <row r="47" ht="12.75">
      <c r="A47" s="40"/>
    </row>
    <row r="48" ht="12.75">
      <c r="A48" s="40"/>
    </row>
    <row r="49" ht="12.75">
      <c r="A49" s="40"/>
    </row>
    <row r="50" ht="12.75">
      <c r="A50" s="40"/>
    </row>
    <row r="51" ht="12.75">
      <c r="A51" s="40"/>
    </row>
    <row r="52" ht="12.75">
      <c r="A52" s="40"/>
    </row>
    <row r="53" ht="12.75">
      <c r="A53" s="40"/>
    </row>
    <row r="54" ht="12.75">
      <c r="A54" s="40"/>
    </row>
    <row r="55" ht="12.75">
      <c r="A55" s="40"/>
    </row>
    <row r="56" ht="12.75">
      <c r="A56" s="40"/>
    </row>
    <row r="57" ht="12.75">
      <c r="A57" s="40"/>
    </row>
    <row r="58" ht="12.75">
      <c r="A58" s="40"/>
    </row>
    <row r="59" ht="12.75">
      <c r="A59" s="40"/>
    </row>
    <row r="60" ht="12.75">
      <c r="A60" s="40"/>
    </row>
    <row r="61" ht="12.75">
      <c r="A61" s="40"/>
    </row>
    <row r="62" ht="12.75">
      <c r="A62" s="40"/>
    </row>
    <row r="63" ht="12.75">
      <c r="A63" s="40"/>
    </row>
    <row r="64" ht="12.75">
      <c r="A64" s="40"/>
    </row>
    <row r="65" ht="12.75">
      <c r="A65" s="40"/>
    </row>
    <row r="66" ht="12.75">
      <c r="A66" s="40"/>
    </row>
    <row r="67" ht="12.75">
      <c r="A67" s="40"/>
    </row>
    <row r="68" ht="12.75">
      <c r="A68" s="40"/>
    </row>
    <row r="69" ht="12.75">
      <c r="A69" s="40"/>
    </row>
    <row r="70" ht="12.75">
      <c r="A70" s="40"/>
    </row>
    <row r="71" ht="12.75">
      <c r="A71" s="40"/>
    </row>
    <row r="72" ht="12.75">
      <c r="A72" s="40"/>
    </row>
    <row r="73" ht="12.75">
      <c r="A73" s="40"/>
    </row>
    <row r="74" ht="12.75">
      <c r="A74" s="40"/>
    </row>
    <row r="75" ht="12.75">
      <c r="A75" s="40"/>
    </row>
  </sheetData>
  <sheetProtection/>
  <autoFilter ref="B5:L14"/>
  <mergeCells count="2">
    <mergeCell ref="B2:K2"/>
    <mergeCell ref="B15:L15"/>
  </mergeCells>
  <dataValidations count="1">
    <dataValidation allowBlank="1" showInputMessage="1" showErrorMessage="1" imeMode="disabled" sqref="H7:I8"/>
  </dataValidations>
  <printOptions horizontalCentered="1"/>
  <pageMargins left="0.43" right="0.2" top="0.95" bottom="0.44" header="0.36" footer="0.32"/>
  <pageSetup horizontalDpi="600" verticalDpi="600" orientation="landscape" paperSize="9" scale="98" r:id="rId1"/>
</worksheet>
</file>

<file path=xl/worksheets/sheet4.xml><?xml version="1.0" encoding="utf-8"?>
<worksheet xmlns="http://schemas.openxmlformats.org/spreadsheetml/2006/main" xmlns:r="http://schemas.openxmlformats.org/officeDocument/2006/relationships">
  <sheetPr>
    <tabColor indexed="13"/>
  </sheetPr>
  <dimension ref="A1:U83"/>
  <sheetViews>
    <sheetView tabSelected="1" view="pageBreakPreview" zoomScale="90" zoomScaleSheetLayoutView="90" zoomScalePageLayoutView="0" workbookViewId="0" topLeftCell="A1">
      <pane xSplit="2" ySplit="5" topLeftCell="C8" activePane="bottomRight" state="frozen"/>
      <selection pane="topLeft" activeCell="A1" sqref="A1"/>
      <selection pane="topRight" activeCell="A1" sqref="A1"/>
      <selection pane="bottomLeft" activeCell="A1" sqref="A1"/>
      <selection pane="bottomRight" activeCell="J73" sqref="J73:J78"/>
    </sheetView>
  </sheetViews>
  <sheetFormatPr defaultColWidth="9.00390625" defaultRowHeight="13.5"/>
  <cols>
    <col min="1" max="1" width="12.00390625" style="19" customWidth="1"/>
    <col min="2" max="2" width="20.625" style="20" customWidth="1"/>
    <col min="3" max="3" width="15.625" style="41" customWidth="1"/>
    <col min="4" max="4" width="14.00390625" style="41" customWidth="1"/>
    <col min="5" max="5" width="18.75390625" style="20" customWidth="1"/>
    <col min="6" max="6" width="14.625" style="42" customWidth="1"/>
    <col min="7" max="7" width="81.00390625" style="43" customWidth="1"/>
    <col min="8" max="9" width="10.00390625" style="44" customWidth="1"/>
    <col min="10" max="10" width="7.625" style="19" customWidth="1"/>
    <col min="11" max="11" width="6.50390625" style="20" customWidth="1"/>
    <col min="12" max="12" width="4.375" style="20" customWidth="1"/>
    <col min="13" max="13" width="9.00390625" style="20" bestFit="1" customWidth="1"/>
    <col min="14" max="16384" width="9.00390625" style="20" customWidth="1"/>
  </cols>
  <sheetData>
    <row r="1" ht="12.75">
      <c r="B1" s="20" t="s">
        <v>22</v>
      </c>
    </row>
    <row r="2" spans="2:12" ht="18" customHeight="1">
      <c r="B2" s="69" t="s">
        <v>23</v>
      </c>
      <c r="C2" s="69"/>
      <c r="D2" s="69"/>
      <c r="E2" s="69"/>
      <c r="F2" s="69"/>
      <c r="G2" s="69"/>
      <c r="H2" s="69"/>
      <c r="I2" s="69"/>
      <c r="J2" s="69"/>
      <c r="K2" s="69"/>
      <c r="L2" s="69"/>
    </row>
    <row r="5" spans="2:12" s="22" customFormat="1" ht="47.25" customHeight="1">
      <c r="B5" s="25" t="s">
        <v>21</v>
      </c>
      <c r="C5" s="25" t="s">
        <v>5</v>
      </c>
      <c r="D5" s="25" t="s">
        <v>7</v>
      </c>
      <c r="E5" s="25" t="s">
        <v>4</v>
      </c>
      <c r="F5" s="46" t="s">
        <v>8</v>
      </c>
      <c r="G5" s="6" t="s">
        <v>17</v>
      </c>
      <c r="H5" s="47" t="s">
        <v>9</v>
      </c>
      <c r="I5" s="47" t="s">
        <v>11</v>
      </c>
      <c r="J5" s="25" t="s">
        <v>10</v>
      </c>
      <c r="K5" s="25" t="s">
        <v>18</v>
      </c>
      <c r="L5" s="25" t="s">
        <v>12</v>
      </c>
    </row>
    <row r="6" spans="1:21" s="23" customFormat="1" ht="180">
      <c r="A6" s="26"/>
      <c r="B6" s="52" t="s">
        <v>35</v>
      </c>
      <c r="C6" s="28" t="s">
        <v>103</v>
      </c>
      <c r="D6" s="80">
        <v>45383</v>
      </c>
      <c r="E6" s="28" t="s">
        <v>166</v>
      </c>
      <c r="F6" s="55" t="s">
        <v>34</v>
      </c>
      <c r="G6" s="53" t="s">
        <v>234</v>
      </c>
      <c r="H6" s="49">
        <v>22506000</v>
      </c>
      <c r="I6" s="49">
        <v>22440000</v>
      </c>
      <c r="J6" s="50">
        <f aca="true" t="shared" si="0" ref="J6:J69">IF(AND(AND(H6&lt;&gt;"",H6&lt;&gt;0),AND(I6&lt;&gt;"",I6&lt;&gt;0)),I6/H6*100,"")</f>
        <v>99.70674486803519</v>
      </c>
      <c r="K6" s="51"/>
      <c r="L6" s="52"/>
      <c r="U6"/>
    </row>
    <row r="7" spans="1:12" s="23" customFormat="1" ht="171">
      <c r="A7" s="26"/>
      <c r="B7" s="52" t="s">
        <v>36</v>
      </c>
      <c r="C7" s="28" t="s">
        <v>103</v>
      </c>
      <c r="D7" s="80">
        <v>45383</v>
      </c>
      <c r="E7" s="28" t="s">
        <v>106</v>
      </c>
      <c r="F7" s="55">
        <v>4010405000185</v>
      </c>
      <c r="G7" s="53" t="s">
        <v>233</v>
      </c>
      <c r="H7" s="49">
        <v>34166000</v>
      </c>
      <c r="I7" s="49">
        <v>34100000</v>
      </c>
      <c r="J7" s="50">
        <f t="shared" si="0"/>
        <v>99.80682549903412</v>
      </c>
      <c r="K7" s="51"/>
      <c r="L7" s="52"/>
    </row>
    <row r="8" spans="1:12" s="23" customFormat="1" ht="189.75">
      <c r="A8" s="26"/>
      <c r="B8" s="52" t="s">
        <v>37</v>
      </c>
      <c r="C8" s="28" t="s">
        <v>103</v>
      </c>
      <c r="D8" s="80">
        <v>45383</v>
      </c>
      <c r="E8" s="28" t="s">
        <v>107</v>
      </c>
      <c r="F8" s="48">
        <v>5010405004953</v>
      </c>
      <c r="G8" s="53" t="s">
        <v>245</v>
      </c>
      <c r="H8" s="49">
        <v>41041000</v>
      </c>
      <c r="I8" s="49">
        <v>40953000</v>
      </c>
      <c r="J8" s="50">
        <f t="shared" si="0"/>
        <v>99.78558027338515</v>
      </c>
      <c r="K8" s="51"/>
      <c r="L8" s="52"/>
    </row>
    <row r="9" spans="1:12" s="23" customFormat="1" ht="104.25">
      <c r="A9" s="26"/>
      <c r="B9" s="52" t="s">
        <v>38</v>
      </c>
      <c r="C9" s="28" t="s">
        <v>103</v>
      </c>
      <c r="D9" s="80">
        <v>45383</v>
      </c>
      <c r="E9" s="28" t="s">
        <v>27</v>
      </c>
      <c r="F9" s="55" t="s">
        <v>34</v>
      </c>
      <c r="G9" s="53" t="s">
        <v>150</v>
      </c>
      <c r="H9" s="49">
        <v>16753000</v>
      </c>
      <c r="I9" s="49">
        <v>16610000</v>
      </c>
      <c r="J9" s="50">
        <f t="shared" si="0"/>
        <v>99.14642153644124</v>
      </c>
      <c r="K9" s="51"/>
      <c r="L9" s="52"/>
    </row>
    <row r="10" spans="1:12" s="23" customFormat="1" ht="75.75">
      <c r="A10" s="26"/>
      <c r="B10" s="52" t="s">
        <v>39</v>
      </c>
      <c r="C10" s="28" t="s">
        <v>103</v>
      </c>
      <c r="D10" s="80">
        <v>45383</v>
      </c>
      <c r="E10" s="28" t="s">
        <v>167</v>
      </c>
      <c r="F10" s="55">
        <v>4240001010433</v>
      </c>
      <c r="G10" s="53" t="s">
        <v>237</v>
      </c>
      <c r="H10" s="49">
        <v>14432000</v>
      </c>
      <c r="I10" s="49">
        <v>14432000</v>
      </c>
      <c r="J10" s="50">
        <f t="shared" si="0"/>
        <v>100</v>
      </c>
      <c r="K10" s="51"/>
      <c r="L10" s="52"/>
    </row>
    <row r="11" spans="1:12" s="23" customFormat="1" ht="114">
      <c r="A11" s="26"/>
      <c r="B11" s="52" t="s">
        <v>40</v>
      </c>
      <c r="C11" s="28" t="s">
        <v>103</v>
      </c>
      <c r="D11" s="80">
        <v>45384</v>
      </c>
      <c r="E11" s="54" t="s">
        <v>168</v>
      </c>
      <c r="F11" s="55">
        <v>3010005000132</v>
      </c>
      <c r="G11" s="53" t="s">
        <v>158</v>
      </c>
      <c r="H11" s="49">
        <v>15983000</v>
      </c>
      <c r="I11" s="49">
        <v>15950000</v>
      </c>
      <c r="J11" s="50">
        <f t="shared" si="0"/>
        <v>99.79353062629043</v>
      </c>
      <c r="K11" s="51"/>
      <c r="L11" s="52"/>
    </row>
    <row r="12" spans="1:12" s="23" customFormat="1" ht="114">
      <c r="A12" s="26"/>
      <c r="B12" s="58" t="s">
        <v>41</v>
      </c>
      <c r="C12" s="28" t="s">
        <v>103</v>
      </c>
      <c r="D12" s="80">
        <v>45386</v>
      </c>
      <c r="E12" s="28" t="s">
        <v>108</v>
      </c>
      <c r="F12" s="55" t="s">
        <v>34</v>
      </c>
      <c r="G12" s="53" t="s">
        <v>156</v>
      </c>
      <c r="H12" s="49">
        <v>40040000</v>
      </c>
      <c r="I12" s="49">
        <v>39930000</v>
      </c>
      <c r="J12" s="50">
        <f t="shared" si="0"/>
        <v>99.72527472527473</v>
      </c>
      <c r="K12" s="51"/>
      <c r="L12" s="52"/>
    </row>
    <row r="13" spans="1:12" s="23" customFormat="1" ht="123">
      <c r="A13" s="26"/>
      <c r="B13" s="52" t="s">
        <v>42</v>
      </c>
      <c r="C13" s="28" t="s">
        <v>103</v>
      </c>
      <c r="D13" s="80">
        <v>45384</v>
      </c>
      <c r="E13" s="51" t="s">
        <v>169</v>
      </c>
      <c r="F13" s="48">
        <v>6010005014864</v>
      </c>
      <c r="G13" s="53" t="s">
        <v>213</v>
      </c>
      <c r="H13" s="49">
        <v>9999000</v>
      </c>
      <c r="I13" s="49">
        <v>9900000</v>
      </c>
      <c r="J13" s="50">
        <f t="shared" si="0"/>
        <v>99.00990099009901</v>
      </c>
      <c r="K13" s="51"/>
      <c r="L13" s="52"/>
    </row>
    <row r="14" spans="1:12" s="23" customFormat="1" ht="114">
      <c r="A14" s="26"/>
      <c r="B14" s="52" t="s">
        <v>43</v>
      </c>
      <c r="C14" s="28" t="s">
        <v>103</v>
      </c>
      <c r="D14" s="80">
        <v>45393</v>
      </c>
      <c r="E14" s="54" t="s">
        <v>26</v>
      </c>
      <c r="F14" s="55" t="s">
        <v>34</v>
      </c>
      <c r="G14" s="68" t="s">
        <v>153</v>
      </c>
      <c r="H14" s="81">
        <v>15279000</v>
      </c>
      <c r="I14" s="81">
        <v>15257000</v>
      </c>
      <c r="J14" s="50">
        <f t="shared" si="0"/>
        <v>99.85601151907846</v>
      </c>
      <c r="K14" s="51"/>
      <c r="L14" s="52"/>
    </row>
    <row r="15" spans="1:12" s="23" customFormat="1" ht="94.5">
      <c r="A15" s="26"/>
      <c r="B15" s="52" t="s">
        <v>44</v>
      </c>
      <c r="C15" s="28" t="s">
        <v>103</v>
      </c>
      <c r="D15" s="80">
        <v>45393</v>
      </c>
      <c r="E15" s="28" t="s">
        <v>170</v>
      </c>
      <c r="F15" s="48">
        <v>3010005000132</v>
      </c>
      <c r="G15" s="53" t="s">
        <v>146</v>
      </c>
      <c r="H15" s="49">
        <v>17886000</v>
      </c>
      <c r="I15" s="49">
        <v>17875000</v>
      </c>
      <c r="J15" s="50">
        <f t="shared" si="0"/>
        <v>99.93849938499385</v>
      </c>
      <c r="K15" s="51"/>
      <c r="L15" s="52"/>
    </row>
    <row r="16" spans="1:12" s="45" customFormat="1" ht="94.5">
      <c r="A16" s="26"/>
      <c r="B16" s="52" t="s">
        <v>45</v>
      </c>
      <c r="C16" s="28" t="s">
        <v>103</v>
      </c>
      <c r="D16" s="80">
        <v>45390</v>
      </c>
      <c r="E16" s="28" t="s">
        <v>171</v>
      </c>
      <c r="F16" s="48">
        <v>8011001065098</v>
      </c>
      <c r="G16" s="56" t="s">
        <v>224</v>
      </c>
      <c r="H16" s="49">
        <v>10010000</v>
      </c>
      <c r="I16" s="49">
        <v>9900000</v>
      </c>
      <c r="J16" s="50">
        <f t="shared" si="0"/>
        <v>98.9010989010989</v>
      </c>
      <c r="K16" s="51"/>
      <c r="L16" s="52"/>
    </row>
    <row r="17" spans="1:12" s="45" customFormat="1" ht="94.5">
      <c r="A17" s="26"/>
      <c r="B17" s="52" t="s">
        <v>46</v>
      </c>
      <c r="C17" s="28" t="s">
        <v>103</v>
      </c>
      <c r="D17" s="80">
        <v>45392</v>
      </c>
      <c r="E17" s="28" t="s">
        <v>109</v>
      </c>
      <c r="F17" s="55" t="s">
        <v>34</v>
      </c>
      <c r="G17" s="56" t="s">
        <v>225</v>
      </c>
      <c r="H17" s="49">
        <v>26070000</v>
      </c>
      <c r="I17" s="49">
        <v>26000000</v>
      </c>
      <c r="J17" s="50">
        <f t="shared" si="0"/>
        <v>99.73149213655543</v>
      </c>
      <c r="K17" s="51"/>
      <c r="L17" s="52"/>
    </row>
    <row r="18" spans="1:12" s="45" customFormat="1" ht="161.25">
      <c r="A18" s="26"/>
      <c r="B18" s="52" t="s">
        <v>47</v>
      </c>
      <c r="C18" s="28" t="s">
        <v>103</v>
      </c>
      <c r="D18" s="80">
        <v>45390</v>
      </c>
      <c r="E18" s="28" t="s">
        <v>110</v>
      </c>
      <c r="F18" s="55" t="s">
        <v>34</v>
      </c>
      <c r="G18" s="56" t="s">
        <v>222</v>
      </c>
      <c r="H18" s="49">
        <v>129954000</v>
      </c>
      <c r="I18" s="49">
        <v>129944100</v>
      </c>
      <c r="J18" s="50">
        <f t="shared" si="0"/>
        <v>99.99238191975623</v>
      </c>
      <c r="K18" s="51"/>
      <c r="L18" s="52"/>
    </row>
    <row r="19" spans="1:12" s="45" customFormat="1" ht="151.5">
      <c r="A19" s="26"/>
      <c r="B19" s="52" t="s">
        <v>139</v>
      </c>
      <c r="C19" s="28" t="s">
        <v>103</v>
      </c>
      <c r="D19" s="80">
        <v>45399</v>
      </c>
      <c r="E19" s="28" t="s">
        <v>172</v>
      </c>
      <c r="F19" s="48">
        <v>3011105000996</v>
      </c>
      <c r="G19" s="53" t="s">
        <v>220</v>
      </c>
      <c r="H19" s="49">
        <v>21780000</v>
      </c>
      <c r="I19" s="49">
        <v>21780000</v>
      </c>
      <c r="J19" s="50">
        <f t="shared" si="0"/>
        <v>100</v>
      </c>
      <c r="K19" s="51"/>
      <c r="L19" s="52"/>
    </row>
    <row r="20" spans="1:12" s="45" customFormat="1" ht="151.5">
      <c r="A20" s="26"/>
      <c r="B20" s="52" t="s">
        <v>48</v>
      </c>
      <c r="C20" s="28" t="s">
        <v>103</v>
      </c>
      <c r="D20" s="80">
        <v>45397</v>
      </c>
      <c r="E20" s="28" t="s">
        <v>28</v>
      </c>
      <c r="F20" s="55" t="s">
        <v>34</v>
      </c>
      <c r="G20" s="53" t="s">
        <v>221</v>
      </c>
      <c r="H20" s="49">
        <v>34914000</v>
      </c>
      <c r="I20" s="49">
        <v>34870000</v>
      </c>
      <c r="J20" s="50">
        <f t="shared" si="0"/>
        <v>99.87397605545053</v>
      </c>
      <c r="K20" s="51"/>
      <c r="L20" s="52"/>
    </row>
    <row r="21" spans="1:12" s="45" customFormat="1" ht="104.25">
      <c r="A21" s="26"/>
      <c r="B21" s="52" t="s">
        <v>49</v>
      </c>
      <c r="C21" s="28" t="s">
        <v>103</v>
      </c>
      <c r="D21" s="80">
        <v>45392</v>
      </c>
      <c r="E21" s="28" t="s">
        <v>173</v>
      </c>
      <c r="F21" s="55" t="s">
        <v>34</v>
      </c>
      <c r="G21" s="53" t="s">
        <v>223</v>
      </c>
      <c r="H21" s="49">
        <v>10010000</v>
      </c>
      <c r="I21" s="49">
        <v>9999000</v>
      </c>
      <c r="J21" s="50">
        <f t="shared" si="0"/>
        <v>99.8901098901099</v>
      </c>
      <c r="K21" s="51"/>
      <c r="L21" s="52"/>
    </row>
    <row r="22" spans="1:12" s="45" customFormat="1" ht="151.5">
      <c r="A22" s="26"/>
      <c r="B22" s="52" t="s">
        <v>50</v>
      </c>
      <c r="C22" s="28" t="s">
        <v>103</v>
      </c>
      <c r="D22" s="80">
        <v>45392</v>
      </c>
      <c r="E22" s="28" t="s">
        <v>170</v>
      </c>
      <c r="F22" s="55">
        <v>3010005000132</v>
      </c>
      <c r="G22" s="53" t="s">
        <v>159</v>
      </c>
      <c r="H22" s="49">
        <v>29667000</v>
      </c>
      <c r="I22" s="49">
        <v>29590000</v>
      </c>
      <c r="J22" s="50">
        <f t="shared" si="0"/>
        <v>99.74045235446792</v>
      </c>
      <c r="K22" s="51"/>
      <c r="L22" s="52"/>
    </row>
    <row r="23" spans="1:12" s="45" customFormat="1" ht="104.25">
      <c r="A23" s="26"/>
      <c r="B23" s="52" t="s">
        <v>51</v>
      </c>
      <c r="C23" s="28" t="s">
        <v>103</v>
      </c>
      <c r="D23" s="80">
        <v>45392</v>
      </c>
      <c r="E23" s="28" t="s">
        <v>174</v>
      </c>
      <c r="F23" s="55">
        <v>7010005002901</v>
      </c>
      <c r="G23" s="53" t="s">
        <v>155</v>
      </c>
      <c r="H23" s="49">
        <v>34705000</v>
      </c>
      <c r="I23" s="49">
        <v>34661000</v>
      </c>
      <c r="J23" s="50">
        <f t="shared" si="0"/>
        <v>99.87321711568939</v>
      </c>
      <c r="K23" s="51"/>
      <c r="L23" s="52"/>
    </row>
    <row r="24" spans="1:12" s="45" customFormat="1" ht="132.75">
      <c r="A24" s="26"/>
      <c r="B24" s="52" t="s">
        <v>52</v>
      </c>
      <c r="C24" s="28" t="s">
        <v>103</v>
      </c>
      <c r="D24" s="80">
        <v>45392</v>
      </c>
      <c r="E24" s="28" t="s">
        <v>175</v>
      </c>
      <c r="F24" s="55">
        <v>4010405000185</v>
      </c>
      <c r="G24" s="53" t="s">
        <v>145</v>
      </c>
      <c r="H24" s="49">
        <v>19844000</v>
      </c>
      <c r="I24" s="49">
        <v>19800000</v>
      </c>
      <c r="J24" s="50">
        <f t="shared" si="0"/>
        <v>99.77827050997783</v>
      </c>
      <c r="K24" s="51"/>
      <c r="L24" s="52"/>
    </row>
    <row r="25" spans="1:12" s="45" customFormat="1" ht="114">
      <c r="A25" s="26"/>
      <c r="B25" s="52" t="s">
        <v>53</v>
      </c>
      <c r="C25" s="28" t="s">
        <v>103</v>
      </c>
      <c r="D25" s="80">
        <v>45393</v>
      </c>
      <c r="E25" s="28" t="s">
        <v>26</v>
      </c>
      <c r="F25" s="55" t="s">
        <v>34</v>
      </c>
      <c r="G25" s="53" t="s">
        <v>151</v>
      </c>
      <c r="H25" s="49">
        <v>42141000</v>
      </c>
      <c r="I25" s="49">
        <v>42130000</v>
      </c>
      <c r="J25" s="50">
        <f t="shared" si="0"/>
        <v>99.97389715478987</v>
      </c>
      <c r="K25" s="51"/>
      <c r="L25" s="52"/>
    </row>
    <row r="26" spans="1:12" s="45" customFormat="1" ht="132.75">
      <c r="A26" s="26"/>
      <c r="B26" s="52" t="s">
        <v>54</v>
      </c>
      <c r="C26" s="28" t="s">
        <v>103</v>
      </c>
      <c r="D26" s="80">
        <v>45400</v>
      </c>
      <c r="E26" s="28" t="s">
        <v>112</v>
      </c>
      <c r="F26" s="55">
        <v>4010405000185</v>
      </c>
      <c r="G26" s="53" t="s">
        <v>160</v>
      </c>
      <c r="H26" s="49">
        <v>10945000</v>
      </c>
      <c r="I26" s="49">
        <v>10890000</v>
      </c>
      <c r="J26" s="50">
        <f t="shared" si="0"/>
        <v>99.49748743718592</v>
      </c>
      <c r="K26" s="51"/>
      <c r="L26" s="52"/>
    </row>
    <row r="27" spans="1:12" s="45" customFormat="1" ht="151.5">
      <c r="A27" s="26"/>
      <c r="B27" s="52" t="s">
        <v>55</v>
      </c>
      <c r="C27" s="28" t="s">
        <v>103</v>
      </c>
      <c r="D27" s="80">
        <v>45394</v>
      </c>
      <c r="E27" s="28" t="s">
        <v>176</v>
      </c>
      <c r="F27" s="48">
        <v>4011105003503</v>
      </c>
      <c r="G27" s="53" t="s">
        <v>219</v>
      </c>
      <c r="H27" s="49">
        <v>80014000</v>
      </c>
      <c r="I27" s="49">
        <v>79970000</v>
      </c>
      <c r="J27" s="50">
        <f t="shared" si="0"/>
        <v>99.94500962331591</v>
      </c>
      <c r="K27" s="51"/>
      <c r="L27" s="52"/>
    </row>
    <row r="28" spans="1:12" s="45" customFormat="1" ht="151.5">
      <c r="A28" s="26"/>
      <c r="B28" s="52" t="s">
        <v>56</v>
      </c>
      <c r="C28" s="28" t="s">
        <v>103</v>
      </c>
      <c r="D28" s="80">
        <v>45397</v>
      </c>
      <c r="E28" s="28" t="s">
        <v>177</v>
      </c>
      <c r="F28" s="55">
        <v>3011101015783</v>
      </c>
      <c r="G28" s="53" t="s">
        <v>227</v>
      </c>
      <c r="H28" s="49">
        <v>100067000</v>
      </c>
      <c r="I28" s="49">
        <v>99990000</v>
      </c>
      <c r="J28" s="50">
        <f t="shared" si="0"/>
        <v>99.92305155545785</v>
      </c>
      <c r="K28" s="51"/>
      <c r="L28" s="52"/>
    </row>
    <row r="29" spans="1:12" s="45" customFormat="1" ht="94.5">
      <c r="A29" s="26"/>
      <c r="B29" s="59" t="s">
        <v>57</v>
      </c>
      <c r="C29" s="28" t="s">
        <v>103</v>
      </c>
      <c r="D29" s="80">
        <v>45394</v>
      </c>
      <c r="E29" s="65" t="s">
        <v>178</v>
      </c>
      <c r="F29" s="48">
        <v>1010005018655</v>
      </c>
      <c r="G29" s="53" t="s">
        <v>157</v>
      </c>
      <c r="H29" s="49">
        <v>28743000</v>
      </c>
      <c r="I29" s="49">
        <v>28710000</v>
      </c>
      <c r="J29" s="50">
        <f t="shared" si="0"/>
        <v>99.88518943742825</v>
      </c>
      <c r="K29" s="51"/>
      <c r="L29" s="52"/>
    </row>
    <row r="30" spans="1:12" s="45" customFormat="1" ht="123">
      <c r="A30" s="26"/>
      <c r="B30" s="52" t="s">
        <v>58</v>
      </c>
      <c r="C30" s="28" t="s">
        <v>103</v>
      </c>
      <c r="D30" s="80">
        <v>45393</v>
      </c>
      <c r="E30" s="51" t="s">
        <v>179</v>
      </c>
      <c r="F30" s="48">
        <v>7011201001655</v>
      </c>
      <c r="G30" s="53" t="s">
        <v>199</v>
      </c>
      <c r="H30" s="49">
        <v>19800000</v>
      </c>
      <c r="I30" s="49">
        <v>19800000</v>
      </c>
      <c r="J30" s="50">
        <f t="shared" si="0"/>
        <v>100</v>
      </c>
      <c r="K30" s="51"/>
      <c r="L30" s="52"/>
    </row>
    <row r="31" spans="1:12" s="45" customFormat="1" ht="75.75">
      <c r="A31" s="26"/>
      <c r="B31" s="52" t="s">
        <v>59</v>
      </c>
      <c r="C31" s="28" t="s">
        <v>103</v>
      </c>
      <c r="D31" s="80">
        <v>45394</v>
      </c>
      <c r="E31" s="28" t="s">
        <v>180</v>
      </c>
      <c r="F31" s="55">
        <v>7010001088960</v>
      </c>
      <c r="G31" s="53" t="s">
        <v>239</v>
      </c>
      <c r="H31" s="49">
        <v>22957000</v>
      </c>
      <c r="I31" s="49">
        <v>22957000</v>
      </c>
      <c r="J31" s="50">
        <f t="shared" si="0"/>
        <v>100</v>
      </c>
      <c r="K31" s="51"/>
      <c r="L31" s="52"/>
    </row>
    <row r="32" spans="1:12" s="45" customFormat="1" ht="94.5">
      <c r="A32" s="26"/>
      <c r="B32" s="52" t="s">
        <v>60</v>
      </c>
      <c r="C32" s="28" t="s">
        <v>103</v>
      </c>
      <c r="D32" s="80">
        <v>45397</v>
      </c>
      <c r="E32" s="64" t="s">
        <v>114</v>
      </c>
      <c r="F32" s="55" t="s">
        <v>34</v>
      </c>
      <c r="G32" s="53" t="s">
        <v>238</v>
      </c>
      <c r="H32" s="49">
        <v>14025000</v>
      </c>
      <c r="I32" s="49">
        <v>13992000</v>
      </c>
      <c r="J32" s="50">
        <f t="shared" si="0"/>
        <v>99.76470588235294</v>
      </c>
      <c r="K32" s="51"/>
      <c r="L32" s="52"/>
    </row>
    <row r="33" spans="1:12" s="45" customFormat="1" ht="85.5">
      <c r="A33" s="26"/>
      <c r="B33" s="52" t="s">
        <v>61</v>
      </c>
      <c r="C33" s="28" t="s">
        <v>103</v>
      </c>
      <c r="D33" s="80">
        <v>45398</v>
      </c>
      <c r="E33" s="54" t="s">
        <v>181</v>
      </c>
      <c r="F33" s="48">
        <v>4240001010433</v>
      </c>
      <c r="G33" s="57" t="s">
        <v>236</v>
      </c>
      <c r="H33" s="49">
        <v>13992000</v>
      </c>
      <c r="I33" s="49">
        <v>13981000</v>
      </c>
      <c r="J33" s="50">
        <f t="shared" si="0"/>
        <v>99.92138364779875</v>
      </c>
      <c r="K33" s="51"/>
      <c r="L33" s="52"/>
    </row>
    <row r="34" spans="1:12" s="45" customFormat="1" ht="85.5">
      <c r="A34" s="26"/>
      <c r="B34" s="52" t="s">
        <v>62</v>
      </c>
      <c r="C34" s="28" t="s">
        <v>103</v>
      </c>
      <c r="D34" s="80">
        <v>45401</v>
      </c>
      <c r="E34" s="28" t="s">
        <v>182</v>
      </c>
      <c r="F34" s="48">
        <v>8013401001509</v>
      </c>
      <c r="G34" s="57" t="s">
        <v>240</v>
      </c>
      <c r="H34" s="49">
        <v>21736000</v>
      </c>
      <c r="I34" s="49">
        <v>21714000</v>
      </c>
      <c r="J34" s="50">
        <f t="shared" si="0"/>
        <v>99.89878542510121</v>
      </c>
      <c r="K34" s="51"/>
      <c r="L34" s="52"/>
    </row>
    <row r="35" spans="1:12" s="45" customFormat="1" ht="104.25">
      <c r="A35" s="26"/>
      <c r="B35" s="52" t="s">
        <v>63</v>
      </c>
      <c r="C35" s="28" t="s">
        <v>103</v>
      </c>
      <c r="D35" s="80">
        <v>45400</v>
      </c>
      <c r="E35" s="28" t="s">
        <v>183</v>
      </c>
      <c r="F35" s="55">
        <v>3010005018579</v>
      </c>
      <c r="G35" s="57" t="s">
        <v>198</v>
      </c>
      <c r="H35" s="49">
        <v>11660000</v>
      </c>
      <c r="I35" s="49">
        <v>11572000</v>
      </c>
      <c r="J35" s="50">
        <f t="shared" si="0"/>
        <v>99.24528301886792</v>
      </c>
      <c r="K35" s="51"/>
      <c r="L35" s="52"/>
    </row>
    <row r="36" spans="1:12" s="45" customFormat="1" ht="142.5">
      <c r="A36" s="26"/>
      <c r="B36" s="52" t="s">
        <v>64</v>
      </c>
      <c r="C36" s="28" t="s">
        <v>103</v>
      </c>
      <c r="D36" s="80">
        <v>45397</v>
      </c>
      <c r="E36" s="52" t="s">
        <v>116</v>
      </c>
      <c r="F36" s="55" t="s">
        <v>34</v>
      </c>
      <c r="G36" s="53" t="s">
        <v>235</v>
      </c>
      <c r="H36" s="81">
        <v>20009000</v>
      </c>
      <c r="I36" s="49">
        <v>19998000</v>
      </c>
      <c r="J36" s="50">
        <f t="shared" si="0"/>
        <v>99.9450247388675</v>
      </c>
      <c r="K36" s="51"/>
      <c r="L36" s="52"/>
    </row>
    <row r="37" spans="1:12" s="45" customFormat="1" ht="142.5">
      <c r="A37" s="26"/>
      <c r="B37" s="52" t="s">
        <v>65</v>
      </c>
      <c r="C37" s="28" t="s">
        <v>103</v>
      </c>
      <c r="D37" s="80">
        <v>45397</v>
      </c>
      <c r="E37" s="54" t="s">
        <v>117</v>
      </c>
      <c r="F37" s="55" t="s">
        <v>34</v>
      </c>
      <c r="G37" s="57" t="s">
        <v>197</v>
      </c>
      <c r="H37" s="49">
        <v>49995000</v>
      </c>
      <c r="I37" s="49">
        <v>49995000</v>
      </c>
      <c r="J37" s="50">
        <f t="shared" si="0"/>
        <v>100</v>
      </c>
      <c r="K37" s="51"/>
      <c r="L37" s="52"/>
    </row>
    <row r="38" spans="1:12" s="45" customFormat="1" ht="114">
      <c r="A38" s="26"/>
      <c r="B38" s="52" t="s">
        <v>66</v>
      </c>
      <c r="C38" s="28" t="s">
        <v>103</v>
      </c>
      <c r="D38" s="80">
        <v>45400</v>
      </c>
      <c r="E38" s="28" t="s">
        <v>115</v>
      </c>
      <c r="F38" s="55">
        <v>3010005018579</v>
      </c>
      <c r="G38" s="53" t="s">
        <v>200</v>
      </c>
      <c r="H38" s="49">
        <v>18997000</v>
      </c>
      <c r="I38" s="49">
        <v>18997000</v>
      </c>
      <c r="J38" s="50">
        <f t="shared" si="0"/>
        <v>100</v>
      </c>
      <c r="K38" s="51"/>
      <c r="L38" s="52"/>
    </row>
    <row r="39" spans="1:12" s="45" customFormat="1" ht="104.25">
      <c r="A39" s="26"/>
      <c r="B39" s="52" t="s">
        <v>67</v>
      </c>
      <c r="C39" s="28" t="s">
        <v>103</v>
      </c>
      <c r="D39" s="80">
        <v>45404</v>
      </c>
      <c r="E39" s="28" t="s">
        <v>111</v>
      </c>
      <c r="F39" s="55">
        <v>4010405000185</v>
      </c>
      <c r="G39" s="57" t="s">
        <v>147</v>
      </c>
      <c r="H39" s="49">
        <v>34166000</v>
      </c>
      <c r="I39" s="49">
        <v>27555000</v>
      </c>
      <c r="J39" s="50">
        <f t="shared" si="0"/>
        <v>80.65035415325177</v>
      </c>
      <c r="K39" s="51"/>
      <c r="L39" s="52"/>
    </row>
    <row r="40" spans="1:12" s="45" customFormat="1" ht="151.5">
      <c r="A40" s="26"/>
      <c r="B40" s="52" t="s">
        <v>68</v>
      </c>
      <c r="C40" s="28" t="s">
        <v>103</v>
      </c>
      <c r="D40" s="80">
        <v>45400</v>
      </c>
      <c r="E40" s="28" t="s">
        <v>113</v>
      </c>
      <c r="F40" s="55">
        <v>3011101015783</v>
      </c>
      <c r="G40" s="53" t="s">
        <v>228</v>
      </c>
      <c r="H40" s="49">
        <v>17996000</v>
      </c>
      <c r="I40" s="49">
        <v>17996000</v>
      </c>
      <c r="J40" s="50">
        <f t="shared" si="0"/>
        <v>100</v>
      </c>
      <c r="K40" s="51"/>
      <c r="L40" s="52"/>
    </row>
    <row r="41" spans="1:12" s="45" customFormat="1" ht="104.25">
      <c r="A41" s="26"/>
      <c r="B41" s="52" t="s">
        <v>69</v>
      </c>
      <c r="C41" s="28" t="s">
        <v>103</v>
      </c>
      <c r="D41" s="80">
        <v>45400</v>
      </c>
      <c r="E41" s="28" t="s">
        <v>32</v>
      </c>
      <c r="F41" s="55" t="s">
        <v>34</v>
      </c>
      <c r="G41" s="57" t="s">
        <v>232</v>
      </c>
      <c r="H41" s="49">
        <v>37994000</v>
      </c>
      <c r="I41" s="49">
        <v>37950000</v>
      </c>
      <c r="J41" s="50">
        <f t="shared" si="0"/>
        <v>99.88419224088014</v>
      </c>
      <c r="K41" s="51"/>
      <c r="L41" s="52"/>
    </row>
    <row r="42" spans="1:12" s="45" customFormat="1" ht="142.5">
      <c r="A42" s="26"/>
      <c r="B42" s="52" t="s">
        <v>70</v>
      </c>
      <c r="C42" s="28" t="s">
        <v>103</v>
      </c>
      <c r="D42" s="80">
        <v>45401</v>
      </c>
      <c r="E42" s="28" t="s">
        <v>118</v>
      </c>
      <c r="F42" s="55" t="s">
        <v>34</v>
      </c>
      <c r="G42" s="53" t="s">
        <v>229</v>
      </c>
      <c r="H42" s="49">
        <v>20064000</v>
      </c>
      <c r="I42" s="49">
        <v>19998000</v>
      </c>
      <c r="J42" s="50">
        <f t="shared" si="0"/>
        <v>99.67105263157895</v>
      </c>
      <c r="K42" s="51"/>
      <c r="L42" s="52"/>
    </row>
    <row r="43" spans="1:12" s="45" customFormat="1" ht="75.75">
      <c r="A43" s="26"/>
      <c r="B43" s="52" t="s">
        <v>71</v>
      </c>
      <c r="C43" s="28" t="s">
        <v>103</v>
      </c>
      <c r="D43" s="80">
        <v>45401</v>
      </c>
      <c r="E43" s="28" t="s">
        <v>184</v>
      </c>
      <c r="F43" s="48">
        <v>2011105003406</v>
      </c>
      <c r="G43" s="57" t="s">
        <v>231</v>
      </c>
      <c r="H43" s="49">
        <v>17996000</v>
      </c>
      <c r="I43" s="49">
        <v>17930000</v>
      </c>
      <c r="J43" s="50">
        <f t="shared" si="0"/>
        <v>99.63325183374083</v>
      </c>
      <c r="K43" s="51"/>
      <c r="L43" s="52"/>
    </row>
    <row r="44" spans="1:12" s="45" customFormat="1" ht="104.25">
      <c r="A44" s="26"/>
      <c r="B44" s="52" t="s">
        <v>72</v>
      </c>
      <c r="C44" s="28" t="s">
        <v>103</v>
      </c>
      <c r="D44" s="80">
        <v>45404</v>
      </c>
      <c r="E44" s="28" t="s">
        <v>111</v>
      </c>
      <c r="F44" s="55">
        <v>4010405000185</v>
      </c>
      <c r="G44" s="53" t="s">
        <v>149</v>
      </c>
      <c r="H44" s="49">
        <v>25498000</v>
      </c>
      <c r="I44" s="49">
        <v>25487000</v>
      </c>
      <c r="J44" s="50">
        <f t="shared" si="0"/>
        <v>99.95685936151855</v>
      </c>
      <c r="K44" s="51"/>
      <c r="L44" s="52"/>
    </row>
    <row r="45" spans="1:12" s="45" customFormat="1" ht="104.25">
      <c r="A45" s="26"/>
      <c r="B45" s="52" t="s">
        <v>73</v>
      </c>
      <c r="C45" s="28" t="s">
        <v>103</v>
      </c>
      <c r="D45" s="80">
        <v>45405</v>
      </c>
      <c r="E45" s="28" t="s">
        <v>111</v>
      </c>
      <c r="F45" s="55">
        <v>4010405000185</v>
      </c>
      <c r="G45" s="53" t="s">
        <v>144</v>
      </c>
      <c r="H45" s="49">
        <v>25036000</v>
      </c>
      <c r="I45" s="49">
        <v>24981000</v>
      </c>
      <c r="J45" s="50">
        <f t="shared" si="0"/>
        <v>99.78031634446397</v>
      </c>
      <c r="K45" s="51"/>
      <c r="L45" s="52"/>
    </row>
    <row r="46" spans="1:12" s="45" customFormat="1" ht="114">
      <c r="A46" s="26"/>
      <c r="B46" s="52" t="s">
        <v>74</v>
      </c>
      <c r="C46" s="28" t="s">
        <v>103</v>
      </c>
      <c r="D46" s="80">
        <v>45405</v>
      </c>
      <c r="E46" s="54" t="s">
        <v>119</v>
      </c>
      <c r="F46" s="55" t="s">
        <v>34</v>
      </c>
      <c r="G46" s="57" t="s">
        <v>154</v>
      </c>
      <c r="H46" s="49">
        <v>15235000</v>
      </c>
      <c r="I46" s="49">
        <v>15235000</v>
      </c>
      <c r="J46" s="50">
        <f t="shared" si="0"/>
        <v>100</v>
      </c>
      <c r="K46" s="51"/>
      <c r="L46" s="52"/>
    </row>
    <row r="47" spans="1:12" s="45" customFormat="1" ht="104.25">
      <c r="A47" s="26"/>
      <c r="B47" s="52" t="s">
        <v>75</v>
      </c>
      <c r="C47" s="28" t="s">
        <v>103</v>
      </c>
      <c r="D47" s="80">
        <v>45407</v>
      </c>
      <c r="E47" s="54" t="s">
        <v>120</v>
      </c>
      <c r="F47" s="55" t="s">
        <v>34</v>
      </c>
      <c r="G47" s="57" t="s">
        <v>152</v>
      </c>
      <c r="H47" s="49">
        <v>36894000</v>
      </c>
      <c r="I47" s="49">
        <v>36872000</v>
      </c>
      <c r="J47" s="50">
        <f t="shared" si="0"/>
        <v>99.94036970781157</v>
      </c>
      <c r="K47" s="51"/>
      <c r="L47" s="52"/>
    </row>
    <row r="48" spans="1:12" s="45" customFormat="1" ht="123">
      <c r="A48" s="26"/>
      <c r="B48" s="52" t="s">
        <v>76</v>
      </c>
      <c r="C48" s="28" t="s">
        <v>103</v>
      </c>
      <c r="D48" s="80">
        <v>45406</v>
      </c>
      <c r="E48" s="54" t="s">
        <v>121</v>
      </c>
      <c r="F48" s="55">
        <v>2011105003406</v>
      </c>
      <c r="G48" s="57" t="s">
        <v>205</v>
      </c>
      <c r="H48" s="49">
        <v>26059000</v>
      </c>
      <c r="I48" s="49">
        <v>26026000</v>
      </c>
      <c r="J48" s="50">
        <f t="shared" si="0"/>
        <v>99.87336428872943</v>
      </c>
      <c r="K48" s="51"/>
      <c r="L48" s="52"/>
    </row>
    <row r="49" spans="1:12" s="45" customFormat="1" ht="151.5">
      <c r="A49" s="26"/>
      <c r="B49" s="52" t="s">
        <v>77</v>
      </c>
      <c r="C49" s="28" t="s">
        <v>103</v>
      </c>
      <c r="D49" s="80">
        <v>45420</v>
      </c>
      <c r="E49" s="54" t="s">
        <v>31</v>
      </c>
      <c r="F49" s="55" t="s">
        <v>34</v>
      </c>
      <c r="G49" s="57" t="s">
        <v>204</v>
      </c>
      <c r="H49" s="49">
        <v>16687000</v>
      </c>
      <c r="I49" s="49">
        <v>16500000</v>
      </c>
      <c r="J49" s="50">
        <f t="shared" si="0"/>
        <v>98.87936717205011</v>
      </c>
      <c r="K49" s="51"/>
      <c r="L49" s="52"/>
    </row>
    <row r="50" spans="1:12" s="45" customFormat="1" ht="171">
      <c r="A50" s="26"/>
      <c r="B50" s="52" t="s">
        <v>78</v>
      </c>
      <c r="C50" s="28" t="s">
        <v>103</v>
      </c>
      <c r="D50" s="80">
        <v>45422</v>
      </c>
      <c r="E50" s="54" t="s">
        <v>185</v>
      </c>
      <c r="F50" s="55">
        <v>8010401075293</v>
      </c>
      <c r="G50" s="57" t="s">
        <v>207</v>
      </c>
      <c r="H50" s="49">
        <v>9427000</v>
      </c>
      <c r="I50" s="49">
        <v>9350000</v>
      </c>
      <c r="J50" s="50">
        <f t="shared" si="0"/>
        <v>99.18319719953325</v>
      </c>
      <c r="K50" s="51"/>
      <c r="L50" s="52"/>
    </row>
    <row r="51" spans="1:12" s="45" customFormat="1" ht="94.5">
      <c r="A51" s="26"/>
      <c r="B51" s="52" t="s">
        <v>79</v>
      </c>
      <c r="C51" s="28" t="s">
        <v>103</v>
      </c>
      <c r="D51" s="80">
        <v>45408</v>
      </c>
      <c r="E51" s="54" t="s">
        <v>32</v>
      </c>
      <c r="F51" s="55" t="s">
        <v>34</v>
      </c>
      <c r="G51" s="57" t="s">
        <v>216</v>
      </c>
      <c r="H51" s="49">
        <v>10934000</v>
      </c>
      <c r="I51" s="49">
        <v>10934000</v>
      </c>
      <c r="J51" s="50">
        <f t="shared" si="0"/>
        <v>100</v>
      </c>
      <c r="K51" s="51"/>
      <c r="L51" s="52"/>
    </row>
    <row r="52" spans="1:12" s="45" customFormat="1" ht="114">
      <c r="A52" s="26"/>
      <c r="B52" s="52" t="s">
        <v>80</v>
      </c>
      <c r="C52" s="28" t="s">
        <v>103</v>
      </c>
      <c r="D52" s="80">
        <v>45422</v>
      </c>
      <c r="E52" s="54" t="s">
        <v>122</v>
      </c>
      <c r="F52" s="55" t="s">
        <v>34</v>
      </c>
      <c r="G52" s="57" t="s">
        <v>210</v>
      </c>
      <c r="H52" s="49">
        <v>29986000</v>
      </c>
      <c r="I52" s="49">
        <v>29920000</v>
      </c>
      <c r="J52" s="50">
        <f t="shared" si="0"/>
        <v>99.77989728539985</v>
      </c>
      <c r="K52" s="51"/>
      <c r="L52" s="52"/>
    </row>
    <row r="53" spans="1:12" s="45" customFormat="1" ht="151.5">
      <c r="A53" s="26"/>
      <c r="B53" s="52" t="s">
        <v>25</v>
      </c>
      <c r="C53" s="28" t="s">
        <v>103</v>
      </c>
      <c r="D53" s="80">
        <v>45406</v>
      </c>
      <c r="E53" s="54" t="s">
        <v>176</v>
      </c>
      <c r="F53" s="55">
        <v>4011105003503</v>
      </c>
      <c r="G53" s="57" t="s">
        <v>208</v>
      </c>
      <c r="H53" s="49">
        <v>27016000</v>
      </c>
      <c r="I53" s="49">
        <v>26928000</v>
      </c>
      <c r="J53" s="50">
        <f t="shared" si="0"/>
        <v>99.6742671009772</v>
      </c>
      <c r="K53" s="51"/>
      <c r="L53" s="52"/>
    </row>
    <row r="54" spans="1:12" s="45" customFormat="1" ht="151.5">
      <c r="A54" s="26"/>
      <c r="B54" s="52" t="s">
        <v>81</v>
      </c>
      <c r="C54" s="28" t="s">
        <v>103</v>
      </c>
      <c r="D54" s="80">
        <v>45428</v>
      </c>
      <c r="E54" s="54" t="s">
        <v>123</v>
      </c>
      <c r="F54" s="55" t="s">
        <v>34</v>
      </c>
      <c r="G54" s="57" t="s">
        <v>203</v>
      </c>
      <c r="H54" s="49">
        <v>12034000</v>
      </c>
      <c r="I54" s="49">
        <v>11990000</v>
      </c>
      <c r="J54" s="50">
        <f t="shared" si="0"/>
        <v>99.6343692870201</v>
      </c>
      <c r="K54" s="51"/>
      <c r="L54" s="52"/>
    </row>
    <row r="55" spans="1:12" s="45" customFormat="1" ht="151.5">
      <c r="A55" s="26"/>
      <c r="B55" s="52" t="s">
        <v>82</v>
      </c>
      <c r="C55" s="28" t="s">
        <v>103</v>
      </c>
      <c r="D55" s="80">
        <v>45406</v>
      </c>
      <c r="E55" s="54" t="s">
        <v>186</v>
      </c>
      <c r="F55" s="55">
        <v>7010001012532</v>
      </c>
      <c r="G55" s="57" t="s">
        <v>202</v>
      </c>
      <c r="H55" s="49">
        <v>19921000</v>
      </c>
      <c r="I55" s="49">
        <v>19888000</v>
      </c>
      <c r="J55" s="50">
        <f t="shared" si="0"/>
        <v>99.83434566537824</v>
      </c>
      <c r="K55" s="51"/>
      <c r="L55" s="52"/>
    </row>
    <row r="56" spans="1:12" s="45" customFormat="1" ht="151.5">
      <c r="A56" s="26"/>
      <c r="B56" s="52" t="s">
        <v>83</v>
      </c>
      <c r="C56" s="28" t="s">
        <v>103</v>
      </c>
      <c r="D56" s="80">
        <v>45420</v>
      </c>
      <c r="E56" s="54" t="s">
        <v>29</v>
      </c>
      <c r="F56" s="55" t="s">
        <v>34</v>
      </c>
      <c r="G56" s="57" t="s">
        <v>201</v>
      </c>
      <c r="H56" s="49">
        <v>9988000</v>
      </c>
      <c r="I56" s="49">
        <v>9790000</v>
      </c>
      <c r="J56" s="50">
        <f t="shared" si="0"/>
        <v>98.01762114537445</v>
      </c>
      <c r="K56" s="51"/>
      <c r="L56" s="52"/>
    </row>
    <row r="57" spans="1:12" s="45" customFormat="1" ht="104.25">
      <c r="A57" s="26"/>
      <c r="B57" s="52" t="s">
        <v>84</v>
      </c>
      <c r="C57" s="28" t="s">
        <v>103</v>
      </c>
      <c r="D57" s="80">
        <v>45407</v>
      </c>
      <c r="E57" s="54" t="s">
        <v>187</v>
      </c>
      <c r="F57" s="55">
        <v>5010005016762</v>
      </c>
      <c r="G57" s="57" t="s">
        <v>148</v>
      </c>
      <c r="H57" s="49">
        <v>29997000</v>
      </c>
      <c r="I57" s="49">
        <v>29975000</v>
      </c>
      <c r="J57" s="50">
        <f t="shared" si="0"/>
        <v>99.92665933259993</v>
      </c>
      <c r="K57" s="51"/>
      <c r="L57" s="52"/>
    </row>
    <row r="58" spans="1:12" s="45" customFormat="1" ht="85.5">
      <c r="A58" s="26"/>
      <c r="B58" s="52" t="s">
        <v>24</v>
      </c>
      <c r="C58" s="28" t="s">
        <v>103</v>
      </c>
      <c r="D58" s="80">
        <v>45407</v>
      </c>
      <c r="E58" s="54" t="s">
        <v>124</v>
      </c>
      <c r="F58" s="55">
        <v>5010005016762</v>
      </c>
      <c r="G58" s="57" t="s">
        <v>142</v>
      </c>
      <c r="H58" s="49">
        <v>11869000</v>
      </c>
      <c r="I58" s="49">
        <v>11770000</v>
      </c>
      <c r="J58" s="50">
        <f t="shared" si="0"/>
        <v>99.16589434661724</v>
      </c>
      <c r="K58" s="51"/>
      <c r="L58" s="52"/>
    </row>
    <row r="59" spans="1:12" s="45" customFormat="1" ht="75.75">
      <c r="A59" s="26"/>
      <c r="B59" s="52" t="s">
        <v>85</v>
      </c>
      <c r="C59" s="28" t="s">
        <v>103</v>
      </c>
      <c r="D59" s="80">
        <v>45420</v>
      </c>
      <c r="E59" s="54" t="s">
        <v>111</v>
      </c>
      <c r="F59" s="55">
        <v>4010405000185</v>
      </c>
      <c r="G59" s="57" t="s">
        <v>143</v>
      </c>
      <c r="H59" s="49">
        <v>20042000</v>
      </c>
      <c r="I59" s="49">
        <v>19987000</v>
      </c>
      <c r="J59" s="50">
        <f t="shared" si="0"/>
        <v>99.72557628979143</v>
      </c>
      <c r="K59" s="51"/>
      <c r="L59" s="52"/>
    </row>
    <row r="60" spans="1:12" s="45" customFormat="1" ht="85.5">
      <c r="A60" s="26"/>
      <c r="B60" s="52" t="s">
        <v>86</v>
      </c>
      <c r="C60" s="28" t="s">
        <v>103</v>
      </c>
      <c r="D60" s="80">
        <v>45408</v>
      </c>
      <c r="E60" s="54" t="s">
        <v>188</v>
      </c>
      <c r="F60" s="55">
        <v>6010401006259</v>
      </c>
      <c r="G60" s="57" t="s">
        <v>141</v>
      </c>
      <c r="H60" s="49">
        <v>14047000</v>
      </c>
      <c r="I60" s="49">
        <v>13995300</v>
      </c>
      <c r="J60" s="50">
        <f t="shared" si="0"/>
        <v>99.6319498825372</v>
      </c>
      <c r="K60" s="51"/>
      <c r="L60" s="52"/>
    </row>
    <row r="61" spans="1:12" s="45" customFormat="1" ht="85.5">
      <c r="A61" s="26"/>
      <c r="B61" s="52" t="s">
        <v>87</v>
      </c>
      <c r="C61" s="28" t="s">
        <v>103</v>
      </c>
      <c r="D61" s="80">
        <v>45408</v>
      </c>
      <c r="E61" s="54" t="s">
        <v>189</v>
      </c>
      <c r="F61" s="55">
        <v>8010401024011</v>
      </c>
      <c r="G61" s="57" t="s">
        <v>140</v>
      </c>
      <c r="H61" s="49">
        <v>14542000</v>
      </c>
      <c r="I61" s="49">
        <v>14465000</v>
      </c>
      <c r="J61" s="50">
        <f t="shared" si="0"/>
        <v>99.47049924357034</v>
      </c>
      <c r="K61" s="51"/>
      <c r="L61" s="52"/>
    </row>
    <row r="62" spans="1:12" s="45" customFormat="1" ht="123">
      <c r="A62" s="26"/>
      <c r="B62" s="52" t="s">
        <v>88</v>
      </c>
      <c r="C62" s="28" t="s">
        <v>103</v>
      </c>
      <c r="D62" s="80">
        <v>45412</v>
      </c>
      <c r="E62" s="54" t="s">
        <v>176</v>
      </c>
      <c r="F62" s="55">
        <v>4011105003503</v>
      </c>
      <c r="G62" s="57" t="s">
        <v>212</v>
      </c>
      <c r="H62" s="49">
        <v>30030000</v>
      </c>
      <c r="I62" s="49">
        <v>30030000</v>
      </c>
      <c r="J62" s="50">
        <f t="shared" si="0"/>
        <v>100</v>
      </c>
      <c r="K62" s="51"/>
      <c r="L62" s="52"/>
    </row>
    <row r="63" spans="1:12" s="45" customFormat="1" ht="114">
      <c r="A63" s="26"/>
      <c r="B63" s="52" t="s">
        <v>89</v>
      </c>
      <c r="C63" s="28" t="s">
        <v>103</v>
      </c>
      <c r="D63" s="80">
        <v>45413</v>
      </c>
      <c r="E63" s="54" t="s">
        <v>32</v>
      </c>
      <c r="F63" s="55" t="s">
        <v>34</v>
      </c>
      <c r="G63" s="57" t="s">
        <v>215</v>
      </c>
      <c r="H63" s="49">
        <v>49830000</v>
      </c>
      <c r="I63" s="49">
        <v>49786000</v>
      </c>
      <c r="J63" s="50">
        <f t="shared" si="0"/>
        <v>99.91169977924945</v>
      </c>
      <c r="K63" s="51"/>
      <c r="L63" s="52"/>
    </row>
    <row r="64" spans="1:12" s="45" customFormat="1" ht="94.5">
      <c r="A64" s="26"/>
      <c r="B64" s="52" t="s">
        <v>90</v>
      </c>
      <c r="C64" s="28" t="s">
        <v>103</v>
      </c>
      <c r="D64" s="80">
        <v>45413</v>
      </c>
      <c r="E64" s="54" t="s">
        <v>113</v>
      </c>
      <c r="F64" s="55">
        <v>3011101015783</v>
      </c>
      <c r="G64" s="57" t="s">
        <v>217</v>
      </c>
      <c r="H64" s="49">
        <v>39941000</v>
      </c>
      <c r="I64" s="49">
        <v>39930000</v>
      </c>
      <c r="J64" s="50">
        <f t="shared" si="0"/>
        <v>99.97245937758194</v>
      </c>
      <c r="K64" s="51"/>
      <c r="L64" s="52"/>
    </row>
    <row r="65" spans="1:12" s="45" customFormat="1" ht="94.5">
      <c r="A65" s="26"/>
      <c r="B65" s="52" t="s">
        <v>91</v>
      </c>
      <c r="C65" s="28" t="s">
        <v>103</v>
      </c>
      <c r="D65" s="80">
        <v>45413</v>
      </c>
      <c r="E65" s="54" t="s">
        <v>33</v>
      </c>
      <c r="F65" s="55" t="s">
        <v>34</v>
      </c>
      <c r="G65" s="57" t="s">
        <v>214</v>
      </c>
      <c r="H65" s="49">
        <v>34980000</v>
      </c>
      <c r="I65" s="49">
        <v>34980000</v>
      </c>
      <c r="J65" s="50">
        <f t="shared" si="0"/>
        <v>100</v>
      </c>
      <c r="K65" s="51"/>
      <c r="L65" s="52"/>
    </row>
    <row r="66" spans="1:12" s="45" customFormat="1" ht="94.5">
      <c r="A66" s="26"/>
      <c r="B66" s="52" t="s">
        <v>92</v>
      </c>
      <c r="C66" s="28" t="s">
        <v>103</v>
      </c>
      <c r="D66" s="80">
        <v>45420</v>
      </c>
      <c r="E66" s="54" t="s">
        <v>190</v>
      </c>
      <c r="F66" s="55">
        <v>6011101045308</v>
      </c>
      <c r="G66" s="57" t="s">
        <v>211</v>
      </c>
      <c r="H66" s="49">
        <v>9636000</v>
      </c>
      <c r="I66" s="49">
        <v>9460000</v>
      </c>
      <c r="J66" s="50">
        <f t="shared" si="0"/>
        <v>98.17351598173516</v>
      </c>
      <c r="K66" s="51"/>
      <c r="L66" s="52"/>
    </row>
    <row r="67" spans="1:12" s="45" customFormat="1" ht="114">
      <c r="A67" s="26"/>
      <c r="B67" s="52" t="s">
        <v>93</v>
      </c>
      <c r="C67" s="28" t="s">
        <v>103</v>
      </c>
      <c r="D67" s="80">
        <v>45413</v>
      </c>
      <c r="E67" s="54" t="s">
        <v>126</v>
      </c>
      <c r="F67" s="55" t="s">
        <v>34</v>
      </c>
      <c r="G67" s="57" t="s">
        <v>209</v>
      </c>
      <c r="H67" s="49">
        <v>19987000</v>
      </c>
      <c r="I67" s="49">
        <v>19987000</v>
      </c>
      <c r="J67" s="50">
        <f t="shared" si="0"/>
        <v>100</v>
      </c>
      <c r="K67" s="51"/>
      <c r="L67" s="52"/>
    </row>
    <row r="68" spans="1:12" s="45" customFormat="1" ht="171">
      <c r="A68" s="26"/>
      <c r="B68" s="52" t="s">
        <v>94</v>
      </c>
      <c r="C68" s="28" t="s">
        <v>103</v>
      </c>
      <c r="D68" s="80">
        <v>45407</v>
      </c>
      <c r="E68" s="54" t="s">
        <v>191</v>
      </c>
      <c r="F68" s="55">
        <v>7010001012532</v>
      </c>
      <c r="G68" s="57" t="s">
        <v>230</v>
      </c>
      <c r="H68" s="49">
        <v>14993000</v>
      </c>
      <c r="I68" s="49">
        <v>14989000</v>
      </c>
      <c r="J68" s="50">
        <f t="shared" si="0"/>
        <v>99.97332088307877</v>
      </c>
      <c r="K68" s="51"/>
      <c r="L68" s="52"/>
    </row>
    <row r="69" spans="1:12" s="45" customFormat="1" ht="142.5">
      <c r="A69" s="26"/>
      <c r="B69" s="52" t="s">
        <v>95</v>
      </c>
      <c r="C69" s="28" t="s">
        <v>103</v>
      </c>
      <c r="D69" s="80">
        <v>45420</v>
      </c>
      <c r="E69" s="54" t="s">
        <v>31</v>
      </c>
      <c r="F69" s="55" t="s">
        <v>34</v>
      </c>
      <c r="G69" s="57" t="s">
        <v>206</v>
      </c>
      <c r="H69" s="49">
        <v>14289000</v>
      </c>
      <c r="I69" s="49">
        <v>13970000</v>
      </c>
      <c r="J69" s="50">
        <f t="shared" si="0"/>
        <v>97.76751347190145</v>
      </c>
      <c r="K69" s="51"/>
      <c r="L69" s="52"/>
    </row>
    <row r="70" spans="1:12" s="45" customFormat="1" ht="180">
      <c r="A70" s="26"/>
      <c r="B70" s="52" t="s">
        <v>96</v>
      </c>
      <c r="C70" s="28" t="s">
        <v>103</v>
      </c>
      <c r="D70" s="80">
        <v>45412</v>
      </c>
      <c r="E70" s="54" t="s">
        <v>30</v>
      </c>
      <c r="F70" s="55" t="s">
        <v>34</v>
      </c>
      <c r="G70" s="57" t="s">
        <v>226</v>
      </c>
      <c r="H70" s="49">
        <v>49995000</v>
      </c>
      <c r="I70" s="49">
        <v>49951000</v>
      </c>
      <c r="J70" s="50">
        <f aca="true" t="shared" si="1" ref="J70:J79">IF(AND(AND(H70&lt;&gt;"",H70&lt;&gt;0),AND(I70&lt;&gt;"",I70&lt;&gt;0)),I70/H70*100,"")</f>
        <v>99.91199119911991</v>
      </c>
      <c r="K70" s="51"/>
      <c r="L70" s="52"/>
    </row>
    <row r="71" spans="1:12" s="45" customFormat="1" ht="114">
      <c r="A71" s="26"/>
      <c r="B71" s="52" t="s">
        <v>97</v>
      </c>
      <c r="C71" s="28" t="s">
        <v>103</v>
      </c>
      <c r="D71" s="80">
        <v>45421</v>
      </c>
      <c r="E71" s="54" t="s">
        <v>189</v>
      </c>
      <c r="F71" s="55">
        <v>8010401024011</v>
      </c>
      <c r="G71" s="57" t="s">
        <v>162</v>
      </c>
      <c r="H71" s="49">
        <v>13981000</v>
      </c>
      <c r="I71" s="49">
        <v>13970000</v>
      </c>
      <c r="J71" s="50">
        <f t="shared" si="1"/>
        <v>99.9213217938631</v>
      </c>
      <c r="K71" s="51"/>
      <c r="L71" s="52"/>
    </row>
    <row r="72" spans="1:12" s="45" customFormat="1" ht="132.75">
      <c r="A72" s="26"/>
      <c r="B72" s="52" t="s">
        <v>98</v>
      </c>
      <c r="C72" s="28" t="s">
        <v>103</v>
      </c>
      <c r="D72" s="80">
        <v>45421</v>
      </c>
      <c r="E72" s="54" t="s">
        <v>125</v>
      </c>
      <c r="F72" s="55">
        <v>8010401024011</v>
      </c>
      <c r="G72" s="57" t="s">
        <v>161</v>
      </c>
      <c r="H72" s="49">
        <v>20955000</v>
      </c>
      <c r="I72" s="49">
        <v>20900000</v>
      </c>
      <c r="J72" s="50">
        <f t="shared" si="1"/>
        <v>99.73753280839895</v>
      </c>
      <c r="K72" s="51"/>
      <c r="L72" s="52"/>
    </row>
    <row r="73" spans="1:12" s="45" customFormat="1" ht="75.75">
      <c r="A73" s="26"/>
      <c r="B73" s="52" t="s">
        <v>244</v>
      </c>
      <c r="C73" s="28" t="s">
        <v>103</v>
      </c>
      <c r="D73" s="80">
        <v>45426</v>
      </c>
      <c r="E73" s="54" t="s">
        <v>178</v>
      </c>
      <c r="F73" s="55">
        <v>1010005018655</v>
      </c>
      <c r="G73" s="57" t="s">
        <v>250</v>
      </c>
      <c r="H73" s="49">
        <v>11803000</v>
      </c>
      <c r="I73" s="49">
        <v>11770000</v>
      </c>
      <c r="J73" s="50">
        <f t="shared" si="1"/>
        <v>99.72041006523766</v>
      </c>
      <c r="K73" s="51"/>
      <c r="L73" s="52"/>
    </row>
    <row r="74" spans="1:12" s="45" customFormat="1" ht="114">
      <c r="A74" s="26"/>
      <c r="B74" s="52" t="s">
        <v>99</v>
      </c>
      <c r="C74" s="28" t="s">
        <v>103</v>
      </c>
      <c r="D74" s="80">
        <v>45425</v>
      </c>
      <c r="E74" s="54" t="s">
        <v>192</v>
      </c>
      <c r="F74" s="55">
        <v>1010005018655</v>
      </c>
      <c r="G74" s="57" t="s">
        <v>196</v>
      </c>
      <c r="H74" s="49">
        <v>19800000</v>
      </c>
      <c r="I74" s="49">
        <v>19800000</v>
      </c>
      <c r="J74" s="50">
        <f t="shared" si="1"/>
        <v>100</v>
      </c>
      <c r="K74" s="51"/>
      <c r="L74" s="52"/>
    </row>
    <row r="75" spans="1:12" s="45" customFormat="1" ht="132.75">
      <c r="A75" s="26"/>
      <c r="B75" s="52" t="s">
        <v>100</v>
      </c>
      <c r="C75" s="28" t="s">
        <v>103</v>
      </c>
      <c r="D75" s="80">
        <v>45386</v>
      </c>
      <c r="E75" s="54" t="s">
        <v>127</v>
      </c>
      <c r="F75" s="55">
        <v>3011101015783</v>
      </c>
      <c r="G75" s="57" t="s">
        <v>195</v>
      </c>
      <c r="H75" s="49">
        <v>9988000</v>
      </c>
      <c r="I75" s="49">
        <v>9988000</v>
      </c>
      <c r="J75" s="50">
        <f t="shared" si="1"/>
        <v>100</v>
      </c>
      <c r="K75" s="51"/>
      <c r="L75" s="52"/>
    </row>
    <row r="76" spans="1:12" s="45" customFormat="1" ht="161.25">
      <c r="A76" s="26"/>
      <c r="B76" s="52" t="s">
        <v>101</v>
      </c>
      <c r="C76" s="28" t="s">
        <v>103</v>
      </c>
      <c r="D76" s="80">
        <v>45427</v>
      </c>
      <c r="E76" s="54" t="s">
        <v>193</v>
      </c>
      <c r="F76" s="55">
        <v>4010001062217</v>
      </c>
      <c r="G76" s="57" t="s">
        <v>218</v>
      </c>
      <c r="H76" s="49">
        <v>12001000</v>
      </c>
      <c r="I76" s="49">
        <v>11990000</v>
      </c>
      <c r="J76" s="50">
        <f t="shared" si="1"/>
        <v>99.9083409715857</v>
      </c>
      <c r="K76" s="51"/>
      <c r="L76" s="52"/>
    </row>
    <row r="77" spans="1:12" s="45" customFormat="1" ht="142.5">
      <c r="A77" s="26"/>
      <c r="B77" s="52" t="s">
        <v>102</v>
      </c>
      <c r="C77" s="28" t="s">
        <v>103</v>
      </c>
      <c r="D77" s="80">
        <v>45427</v>
      </c>
      <c r="E77" s="54" t="s">
        <v>194</v>
      </c>
      <c r="F77" s="55">
        <v>9010005000135</v>
      </c>
      <c r="G77" s="57" t="s">
        <v>163</v>
      </c>
      <c r="H77" s="49">
        <v>10989000</v>
      </c>
      <c r="I77" s="49">
        <v>10934000</v>
      </c>
      <c r="J77" s="50">
        <f t="shared" si="1"/>
        <v>99.4994994994995</v>
      </c>
      <c r="K77" s="51"/>
      <c r="L77" s="52"/>
    </row>
    <row r="78" spans="1:12" s="45" customFormat="1" ht="72" customHeight="1">
      <c r="A78" s="26"/>
      <c r="B78" s="52" t="s">
        <v>246</v>
      </c>
      <c r="C78" s="28" t="s">
        <v>103</v>
      </c>
      <c r="D78" s="80">
        <v>45392</v>
      </c>
      <c r="E78" s="54" t="s">
        <v>247</v>
      </c>
      <c r="F78" s="55">
        <v>5010001057579</v>
      </c>
      <c r="G78" s="57" t="s">
        <v>249</v>
      </c>
      <c r="H78" s="49">
        <v>9402000</v>
      </c>
      <c r="I78" s="49">
        <v>9402000</v>
      </c>
      <c r="J78" s="50">
        <f t="shared" si="1"/>
        <v>100</v>
      </c>
      <c r="K78" s="51"/>
      <c r="L78" s="52"/>
    </row>
    <row r="79" spans="2:12" ht="218.25">
      <c r="B79" s="77" t="s">
        <v>243</v>
      </c>
      <c r="C79" s="28" t="s">
        <v>242</v>
      </c>
      <c r="D79" s="78">
        <v>45446</v>
      </c>
      <c r="E79" s="54" t="s">
        <v>241</v>
      </c>
      <c r="F79" s="55">
        <v>2011105003406</v>
      </c>
      <c r="G79" s="75" t="s">
        <v>248</v>
      </c>
      <c r="H79" s="76">
        <v>30988000</v>
      </c>
      <c r="I79" s="76">
        <v>30988000</v>
      </c>
      <c r="J79" s="50">
        <f t="shared" si="1"/>
        <v>100</v>
      </c>
      <c r="K79" s="79"/>
      <c r="L79" s="79"/>
    </row>
    <row r="80" spans="2:12" ht="12.75">
      <c r="B80" s="70" t="s">
        <v>20</v>
      </c>
      <c r="C80" s="70"/>
      <c r="D80" s="70"/>
      <c r="E80" s="70"/>
      <c r="F80" s="70"/>
      <c r="G80" s="70"/>
      <c r="H80" s="70"/>
      <c r="I80" s="70"/>
      <c r="J80" s="37"/>
      <c r="K80" s="38"/>
      <c r="L80" s="38"/>
    </row>
    <row r="81" spans="2:9" ht="12.75">
      <c r="B81" s="38"/>
      <c r="C81" s="60"/>
      <c r="D81" s="60"/>
      <c r="E81" s="38"/>
      <c r="G81" s="61"/>
      <c r="H81" s="62"/>
      <c r="I81" s="62"/>
    </row>
    <row r="83" ht="12.75">
      <c r="E83" s="38"/>
    </row>
  </sheetData>
  <sheetProtection/>
  <autoFilter ref="A5:L80"/>
  <dataValidations count="1">
    <dataValidation allowBlank="1" showInputMessage="1" showErrorMessage="1" imeMode="disabled" sqref="H36 H14:I14"/>
  </dataValidations>
  <printOptions horizontalCentered="1"/>
  <pageMargins left="0.43" right="0.2" top="0.95" bottom="0.44" header="0.36" footer="0.32"/>
  <pageSetup horizontalDpi="600" verticalDpi="600" orientation="landscape" paperSize="8" scale="72" r:id="rId1"/>
</worksheet>
</file>

<file path=docProps/app.xml><?xml version="1.0" encoding="utf-8"?>
<Properties xmlns="http://schemas.openxmlformats.org/officeDocument/2006/extended-properties" xmlns:vt="http://schemas.openxmlformats.org/officeDocument/2006/docPropsVTypes">
  <Application>JUST Calc</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久保田 真莉倭</cp:lastModifiedBy>
  <cp:lastPrinted>2023-05-29T07:48:05Z</cp:lastPrinted>
  <dcterms:created xsi:type="dcterms:W3CDTF">2005-02-04T02:27:22Z</dcterms:created>
  <dcterms:modified xsi:type="dcterms:W3CDTF">2024-06-25T08:45:45Z</dcterms:modified>
  <cp:category/>
  <cp:version/>
  <cp:contentType/>
  <cp:contentStatus/>
</cp:coreProperties>
</file>