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8_気象庁（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<sst xmlns="http://schemas.openxmlformats.org/spreadsheetml/2006/main" count="2303" uniqueCount="706">
  <si>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</si>
  <si>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</si>
  <si>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</si>
  <si>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</si>
  <si>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</si>
  <si>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</si>
  <si>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</si>
  <si>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</si>
  <si>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</si>
  <si>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</si>
  <si>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</si>
  <si>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</si>
  <si>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</si>
  <si>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</si>
  <si>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</si>
  <si>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</si>
  <si>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</si>
  <si>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</si>
  <si>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</si>
  <si>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</si>
  <si>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</si>
  <si>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</si>
  <si>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</si>
  <si>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</si>
  <si>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</si>
  <si>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</si>
  <si>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</si>
  <si>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</si>
  <si>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</si>
  <si>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</si>
  <si>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</si>
  <si>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</si>
  <si>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</si>
  <si>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</si>
  <si>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</si>
  <si>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</si>
  <si>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</si>
  <si>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</si>
  <si>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</si>
  <si>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</si>
  <si>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</si>
  <si>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</si>
  <si>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</si>
  <si>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</si>
  <si>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</si>
  <si>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</si>
  <si>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</si>
  <si>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</si>
  <si>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</si>
  <si>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</si>
  <si>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</si>
  <si>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</si>
  <si>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</si>
  <si>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</si>
  <si>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</si>
  <si>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</si>
  <si>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</si>
  <si>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</si>
  <si>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</si>
  <si>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</si>
  <si>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</si>
  <si>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</si>
  <si>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</si>
  <si>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</si>
  <si>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</si>
  <si>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</si>
  <si>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</si>
  <si>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</si>
  <si>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</si>
  <si>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</si>
  <si>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</si>
  <si>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</si>
  <si>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</si>
  <si>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</si>
  <si>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</si>
  <si>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</si>
  <si>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</si>
  <si>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</si>
  <si>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</si>
  <si>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</si>
  <si>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</si>
  <si>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</si>
  <si>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</si>
  <si>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</si>
  <si>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</si>
  <si>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</si>
  <si>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</si>
  <si>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</si>
  <si>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</si>
  <si>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</si>
  <si>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</si>
  <si>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</si>
  <si>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</si>
  <si>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</si>
  <si>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</si>
  <si>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</si>
  <si>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</si>
  <si>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</si>
  <si>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</si>
  <si>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</si>
  <si>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</si>
  <si>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</si>
  <si>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</si>
  <si>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</si>
  <si>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</si>
  <si>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</si>
  <si>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</si>
  <si>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</si>
  <si>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</si>
  <si>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</si>
  <si>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</si>
  <si>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</si>
  <si>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</si>
  <si>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</si>
  <si>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</si>
  <si>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</si>
  <si>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</si>
  <si>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</si>
  <si>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</si>
  <si>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</si>
  <si>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</si>
  <si>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</si>
  <si>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</si>
  <si>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</si>
  <si>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</si>
  <si>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</si>
  <si>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</si>
  <si>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</si>
  <si>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</si>
  <si>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</si>
  <si>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</si>
  <si>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</si>
  <si>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</si>
  <si>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</si>
  <si>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</si>
  <si>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</si>
  <si>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</si>
  <si>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</si>
  <si>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</si>
  <si>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</si>
  <si>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</si>
  <si>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</si>
  <si>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</si>
  <si>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</si>
  <si>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</si>
  <si>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</si>
  <si>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</si>
  <si>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</si>
  <si>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</si>
  <si>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</si>
  <si>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</si>
  <si>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</si>
  <si>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</si>
  <si>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</si>
  <si>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</si>
  <si>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</si>
  <si>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</si>
  <si>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</si>
  <si>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</si>
  <si>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</si>
  <si>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</si>
  <si>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</si>
  <si>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</si>
  <si>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</si>
  <si>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</si>
  <si>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</si>
  <si>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</si>
  <si>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</si>
  <si>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</si>
  <si>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</si>
  <si>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</si>
  <si>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</si>
  <si>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</si>
  <si>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</si>
  <si>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</si>
  <si>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</si>
  <si>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</si>
  <si>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</si>
  <si>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</si>
  <si>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</si>
  <si>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</si>
  <si>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</si>
  <si>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</si>
  <si>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</si>
  <si>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</si>
  <si>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</si>
  <si>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</si>
  <si>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</si>
  <si>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</si>
  <si>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</si>
  <si>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</si>
  <si>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</si>
  <si>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</si>
  <si>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</si>
  <si>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</si>
  <si>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</si>
  <si>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</si>
  <si>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</si>
  <si>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</si>
  <si>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</si>
  <si>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</si>
  <si>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</si>
  <si>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</si>
  <si>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</si>
  <si>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</si>
  <si>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</si>
  <si>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</si>
  <si>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</si>
  <si>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</si>
  <si>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</si>
  <si>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</si>
  <si>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</si>
  <si>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</si>
  <si>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</si>
  <si>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</si>
  <si>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</si>
  <si>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</si>
  <si>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</si>
  <si>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</si>
  <si>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</si>
  <si>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</si>
  <si>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</si>
  <si>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</si>
  <si>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</si>
  <si>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</si>
  <si>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</si>
  <si>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</si>
  <si>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</si>
  <si>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</si>
  <si>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</si>
  <si>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</si>
  <si>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</si>
  <si>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</si>
  <si>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</si>
  <si>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</si>
  <si>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</si>
  <si>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</si>
  <si>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</si>
  <si>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</si>
  <si>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</si>
  <si>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</si>
  <si>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</si>
  <si>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</si>
  <si>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</si>
  <si>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</si>
  <si>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</si>
  <si>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</si>
  <si>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</si>
  <si>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</si>
  <si>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</si>
  <si>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</si>
  <si>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</si>
  <si>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</si>
  <si>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</si>
  <si>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</si>
  <si>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</si>
  <si>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</si>
  <si>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</si>
  <si>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</si>
  <si>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</si>
  <si>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</si>
  <si>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</si>
  <si>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</si>
  <si>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</si>
  <si>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</si>
  <si>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</si>
  <si>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</si>
  <si>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</si>
  <si>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</si>
  <si>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</si>
  <si>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</si>
  <si>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</si>
  <si>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</si>
  <si>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</si>
  <si>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</si>
  <si>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</si>
  <si>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</si>
  <si>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</si>
  <si>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</si>
  <si>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</si>
  <si>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</si>
  <si>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</si>
  <si>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</si>
  <si>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</si>
  <si>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</si>
  <si>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</si>
  <si>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</si>
  <si>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</si>
  <si>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</si>
  <si>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</si>
  <si>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</si>
  <si>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</si>
  <si>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</si>
  <si>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</si>
  <si>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</si>
  <si>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</si>
  <si>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</si>
  <si>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</si>
  <si>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</si>
  <si>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</si>
  <si>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</si>
  <si>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</si>
  <si>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</si>
  <si>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</si>
  <si>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</si>
  <si>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</si>
  <si>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</si>
  <si>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</si>
  <si>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</si>
  <si>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</si>
  <si>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</si>
  <si>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</si>
  <si>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</si>
  <si>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</si>
  <si>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</si>
  <si>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</si>
  <si>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</si>
  <si>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</si>
  <si>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</si>
  <si>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</si>
  <si>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</si>
  <si>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</si>
  <si>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</si>
  <si>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</si>
  <si>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</si>
  <si>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</si>
  <si>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</si>
  <si>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</si>
  <si>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</si>
  <si>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</si>
  <si>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</si>
  <si>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</si>
  <si>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</si>
  <si>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</si>
  <si>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</si>
  <si>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</si>
  <si>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</si>
  <si>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</si>
  <si>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</si>
  <si>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</si>
  <si>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</si>
  <si>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</si>
  <si>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</si>
  <si>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</si>
  <si>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</si>
  <si>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</si>
  <si>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</si>
  <si>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</si>
  <si>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</si>
  <si>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</si>
  <si>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</si>
  <si>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</si>
  <si>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</si>
  <si>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</si>
  <si>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</si>
  <si>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</si>
  <si>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</si>
  <si>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</si>
  <si>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</si>
  <si>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</si>
  <si>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</si>
  <si>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</si>
  <si>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</si>
  <si>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</si>
  <si>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</si>
  <si>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</si>
  <si>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</si>
  <si>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</si>
  <si>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</si>
  <si>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</si>
  <si>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</si>
  <si>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</si>
  <si>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</si>
  <si>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</si>
  <si>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</si>
  <si>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</si>
  <si>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</si>
  <si>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</si>
  <si>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</si>
  <si>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</si>
  <si>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</si>
  <si>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</si>
  <si>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</si>
  <si>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</si>
  <si>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</si>
  <si>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</si>
  <si>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</si>
  <si>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</si>
  <si>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</si>
  <si>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</si>
  <si>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</si>
  <si>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</si>
  <si>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</si>
  <si>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</si>
  <si>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</si>
  <si>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</si>
  <si>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</si>
  <si>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</si>
  <si>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</si>
  <si>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</si>
  <si>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</si>
  <si>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</si>
  <si>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</si>
  <si>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</si>
  <si>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</si>
  <si>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</si>
  <si>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</si>
  <si>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</si>
  <si>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</si>
  <si>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</si>
  <si>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</si>
  <si>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</si>
  <si>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</si>
  <si>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</si>
  <si>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</si>
  <si>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</si>
  <si>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</si>
  <si>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</si>
  <si>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</si>
  <si>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</si>
  <si>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</si>
  <si>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</si>
  <si>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</si>
  <si>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</si>
  <si>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</si>
  <si>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</si>
  <si>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</si>
  <si>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</si>
  <si>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</si>
  <si>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</si>
  <si>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</si>
  <si>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</si>
  <si>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</si>
  <si>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</si>
  <si>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</si>
  <si>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</si>
  <si>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</si>
  <si>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</si>
  <si>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</si>
  <si>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</si>
  <si>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</si>
  <si>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</si>
  <si>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</si>
  <si>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</si>
  <si>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</si>
  <si>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</si>
  <si>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</si>
  <si>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</si>
  <si>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</si>
  <si>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</si>
  <si>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</si>
  <si>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</si>
  <si>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</si>
  <si>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</si>
  <si>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</si>
  <si>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</si>
  <si>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</si>
  <si>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</si>
  <si>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</si>
  <si>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</si>
  <si>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</si>
  <si>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</si>
  <si>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</si>
  <si>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</si>
  <si>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</si>
  <si>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</si>
  <si>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</si>
  <si>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</si>
  <si>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</si>
  <si>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</si>
  <si>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</si>
  <si>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</si>
  <si>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</si>
  <si>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</si>
  <si>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</si>
  <si>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</si>
  <si>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</si>
  <si>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</si>
  <si>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</si>
  <si>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</si>
  <si>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</si>
  <si>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</si>
  <si>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</si>
  <si>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</si>
  <si>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</si>
  <si>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</si>
  <si>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</si>
  <si>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</si>
  <si>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</si>
  <si>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</si>
  <si>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</si>
  <si>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</si>
  <si>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</si>
  <si>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</si>
  <si>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</si>
  <si>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</si>
  <si>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</si>
  <si>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</si>
  <si>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</si>
  <si>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</si>
  <si>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</si>
  <si>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</si>
  <si>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</si>
  <si>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</si>
  <si>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</si>
  <si>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</si>
  <si>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</si>
  <si>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</si>
  <si>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</si>
  <si>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</si>
  <si>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</si>
  <si>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</si>
  <si>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</si>
  <si>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</si>
  <si>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</si>
  <si>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</si>
  <si>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</si>
  <si>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</si>
  <si>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</si>
  <si>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</si>
  <si>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</si>
  <si>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</si>
  <si>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</si>
  <si>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</si>
  <si>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</si>
  <si>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</si>
  <si>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</si>
  <si>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</si>
  <si>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</si>
  <si>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</si>
  <si>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</si>
  <si>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</si>
  <si>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</si>
  <si>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</si>
  <si>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</si>
  <si>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</si>
  <si>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</si>
  <si>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</si>
  <si>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</si>
  <si>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</si>
  <si>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</si>
  <si>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</si>
  <si>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</si>
  <si>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</si>
  <si>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</si>
  <si>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</si>
  <si>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</si>
  <si>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</si>
  <si>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</si>
  <si>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</si>
  <si>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</si>
  <si>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</si>
  <si>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</si>
  <si>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</si>
  <si>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</si>
  <si>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</si>
  <si>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</si>
  <si>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</si>
  <si>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</si>
  <si>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</si>
  <si>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</si>
  <si>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</si>
  <si>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</si>
  <si>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</si>
  <si>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</si>
  <si>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</si>
  <si>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</si>
  <si>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</si>
  <si>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</si>
  <si>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</si>
  <si>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</si>
  <si>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</si>
  <si>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</si>
  <si>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</si>
  <si>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</si>
  <si>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</si>
  <si>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</si>
  <si>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</si>
  <si>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</si>
  <si>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</si>
  <si>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</si>
  <si>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</si>
  <si>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</si>
  <si>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</si>
  <si>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</si>
  <si>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</si>
  <si>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</si>
  <si>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</si>
  <si>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</si>
  <si>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</si>
  <si>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</si>
  <si>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</si>
  <si>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</si>
  <si>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</si>
  <si>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</si>
  <si>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</si>
  <si>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</si>
  <si>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</si>
  <si>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</si>
  <si>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</si>
  <si>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</si>
  <si>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</si>
  <si>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</si>
  <si>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</si>
  <si>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</si>
  <si>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</si>
  <si>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</si>
  <si>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</si>
  <si>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</si>
  <si>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</si>
  <si>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</si>
  <si>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</si>
  <si>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</si>
  <si>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</si>
  <si>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</si>
  <si>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</si>
  <si>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</si>
  <si>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</si>
  <si>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</si>
  <si>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</si>
  <si>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</si>
  <si>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</si>
  <si>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</si>
  <si>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</si>
  <si>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</si>
  <si>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</si>
  <si>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</si>
  <si>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</si>
  <si>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</si>
  <si>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</si>
  <si>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</si>
  <si>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</si>
  <si>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</si>
  <si>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防災情報提供センター</t>
    <phoneticPr fontId="5"/>
  </si>
  <si>
    <t>気象庁情報基盤部</t>
    <rPh sb="0" eb="3">
      <t>キショウチョウ</t>
    </rPh>
    <rPh sb="3" eb="5">
      <t>ジョウホウ</t>
    </rPh>
    <rPh sb="5" eb="7">
      <t>キバン</t>
    </rPh>
    <rPh sb="7" eb="8">
      <t>ブ</t>
    </rPh>
    <phoneticPr fontId="5"/>
  </si>
  <si>
    <t>情報政策課</t>
    <rPh sb="0" eb="2">
      <t>ジョウホウ</t>
    </rPh>
    <rPh sb="2" eb="5">
      <t>セイサクカ</t>
    </rPh>
    <phoneticPr fontId="5"/>
  </si>
  <si>
    <t>課長　太原　芳彦</t>
    <phoneticPr fontId="5"/>
  </si>
  <si>
    <t>○</t>
  </si>
  <si>
    <t>気象業務法（第3条、第11条　他）
災害対策基本法（第3条、第8条）</t>
    <phoneticPr fontId="5"/>
  </si>
  <si>
    <t>防災基本計画（昭和38年策定）</t>
    <phoneticPr fontId="5"/>
  </si>
  <si>
    <t>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phoneticPr fontId="5"/>
  </si>
  <si>
    <t>-</t>
    <phoneticPr fontId="5"/>
  </si>
  <si>
    <t>観測予報庁費</t>
    <phoneticPr fontId="5"/>
  </si>
  <si>
    <t>有</t>
  </si>
  <si>
    <t>490</t>
    <phoneticPr fontId="5"/>
  </si>
  <si>
    <t>467</t>
    <phoneticPr fontId="5"/>
  </si>
  <si>
    <t>499</t>
    <phoneticPr fontId="5"/>
  </si>
  <si>
    <t>87</t>
    <phoneticPr fontId="5"/>
  </si>
  <si>
    <t>85</t>
    <phoneticPr fontId="5"/>
  </si>
  <si>
    <t>84</t>
    <phoneticPr fontId="5"/>
  </si>
  <si>
    <t>92</t>
    <phoneticPr fontId="5"/>
  </si>
  <si>
    <t>0084</t>
    <phoneticPr fontId="5"/>
  </si>
  <si>
    <t>0079</t>
    <phoneticPr fontId="5"/>
  </si>
  <si>
    <t>A.エヌ・ティ・ティ・コミュニケーションズ（株）</t>
    <phoneticPr fontId="5"/>
  </si>
  <si>
    <t>B.（株）日立製作所</t>
    <phoneticPr fontId="5"/>
  </si>
  <si>
    <t>雑役務費</t>
    <rPh sb="0" eb="1">
      <t>ザツ</t>
    </rPh>
    <rPh sb="1" eb="4">
      <t>エキムヒ</t>
    </rPh>
    <phoneticPr fontId="5"/>
  </si>
  <si>
    <t>雑役務費</t>
    <rPh sb="0" eb="4">
      <t>ザツエキムヒ</t>
    </rPh>
    <phoneticPr fontId="5"/>
  </si>
  <si>
    <t>気象庁ホームページ公開におけるコンテンツ配信サービスの提供</t>
    <phoneticPr fontId="5"/>
  </si>
  <si>
    <t>動作環境（クラウドサービス等）の提供及び業務処理ソフトウェア保守</t>
    <phoneticPr fontId="5"/>
  </si>
  <si>
    <t>気象庁インターネット提供環境（クラウドサービス等）の提供</t>
    <phoneticPr fontId="5"/>
  </si>
  <si>
    <t>気象庁ホームページ等の稼働環境構築（令和２年度分）</t>
    <phoneticPr fontId="5"/>
  </si>
  <si>
    <t>気象庁ホームページ等の保守及び運用支援</t>
    <phoneticPr fontId="5"/>
  </si>
  <si>
    <t>気象庁ホームページ公開機能改修</t>
    <phoneticPr fontId="5"/>
  </si>
  <si>
    <t>エヌ・ティ・ティ・コミュニケーションズ（株）</t>
    <phoneticPr fontId="5"/>
  </si>
  <si>
    <t>-</t>
    <phoneticPr fontId="5"/>
  </si>
  <si>
    <t>気象庁ホームページと防災情報提供システムの統合ウェブサイト開発作業者派遣（単価契約）</t>
    <phoneticPr fontId="5"/>
  </si>
  <si>
    <t>気象庁ホームページのウェブ広告運用業務等委託に関する調査</t>
    <phoneticPr fontId="5"/>
  </si>
  <si>
    <t>（株）日立製作所</t>
    <phoneticPr fontId="5"/>
  </si>
  <si>
    <t>国庫債務負担行為等</t>
  </si>
  <si>
    <t>ホームページを通じた気象情報提供の促進</t>
    <rPh sb="7" eb="8">
      <t>ツウ</t>
    </rPh>
    <rPh sb="10" eb="12">
      <t>キショウ</t>
    </rPh>
    <rPh sb="12" eb="14">
      <t>ジョウホウ</t>
    </rPh>
    <rPh sb="14" eb="16">
      <t>テイキョウ</t>
    </rPh>
    <rPh sb="17" eb="19">
      <t>ソクシン</t>
    </rPh>
    <phoneticPr fontId="5"/>
  </si>
  <si>
    <t>ホームページへの年間アクセス数</t>
  </si>
  <si>
    <t>ﾍﾟｰｼﾞﾋﾞｭｰ［億］</t>
  </si>
  <si>
    <t>-</t>
  </si>
  <si>
    <t>サーバアクセスログから集計</t>
    <phoneticPr fontId="5"/>
  </si>
  <si>
    <t>　ホームページで提供した気象データの量</t>
    <phoneticPr fontId="5"/>
  </si>
  <si>
    <t>執行額（百万円）／ホームページで提供したデータの量　　　　　　　　　　　　　　　　　　　</t>
    <rPh sb="4" eb="6">
      <t>ヒャクマン</t>
    </rPh>
    <rPh sb="6" eb="7">
      <t>エン</t>
    </rPh>
    <phoneticPr fontId="5"/>
  </si>
  <si>
    <t>GB</t>
  </si>
  <si>
    <t>千円/GB</t>
    <rPh sb="0" eb="2">
      <t>センエン</t>
    </rPh>
    <phoneticPr fontId="5"/>
  </si>
  <si>
    <t>　　/</t>
  </si>
  <si>
    <t>　防災情報提供センターとして国土交通省関係局が保有する防災情報を集約し、リアルタイムレーダー/雨量、気象庁が保有する各種情報（天気予報、気象警報、地震情報、津波情報、台風情報、火山情報、アメダス、気象衛星画像、雨雲の動き等）をインターネットを通じて国民に提供する。</t>
    <phoneticPr fontId="5"/>
  </si>
  <si>
    <t>４　水害等災害による被害の軽減</t>
  </si>
  <si>
    <t>１０　自然災害による被害を軽減するため、気象情報等の提供及び観測・通信体制を充実する</t>
  </si>
  <si>
    <t>防災情報提供センターで提供するリアルタイムレーダー/雨量、気象庁が保有する各種情報（天気予報、気象警報、地震情報、津波情報、台風情報、火山情報、アメダス、気象衛星画像、雨雲の動き等）をホームページを通じて国民に提供することにより、自然災害による被害の軽減に資する。</t>
    <phoneticPr fontId="5"/>
  </si>
  <si>
    <t>気象庁ホームページは、気象警報、地震・津波等の防災情報を国民一般へ提供する重要な手段であり、広く国民のニーズがある。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7">
      <t>ヒロ</t>
    </rPh>
    <rPh sb="48" eb="5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</si>
  <si>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</si>
  <si>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気象庁ホームページは、気象警報、地震・津波等の防災情報を国民一般へ提供する重要な手段であり、政策優先度の高い事業である。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8">
      <t>セイサク</t>
    </rPh>
    <rPh sb="48" eb="51">
      <t>ユウセンド</t>
    </rPh>
    <rPh sb="52" eb="53">
      <t>タカ</t>
    </rPh>
    <rPh sb="54" eb="56">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</si>
  <si>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</si>
  <si>
    <t>‐</t>
  </si>
  <si>
    <t>調達において、一般競争入札により、競争性を確保しコスト削減に努めている。</t>
  </si>
  <si>
    <t>調達内容を吟味し、無駄のない予算の執行に努めている。</t>
  </si>
  <si>
    <t>気象庁ホームページの運用・改修において国庫債務負担行為を活用した複数年契約を行うなど、コスト削減や調達における競争性の確保に努めている。</t>
  </si>
  <si>
    <t>成果実績の達成度は、高水準を維持している。</t>
    <rPh sb="0" eb="2">
      <t>セイカ</t>
    </rPh>
    <rPh sb="2" eb="4">
      <t>ジッセキ</t>
    </rPh>
    <rPh sb="5" eb="7">
      <t>タッセイ</t>
    </rPh>
    <rPh sb="7" eb="8">
      <t>ド</t>
    </rPh>
    <rPh sb="10" eb="13">
      <t>コウスイジュン</t>
    </rPh>
    <rPh sb="14" eb="16">
      <t>イジ</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</si>
  <si>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</si>
  <si>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</si>
  <si>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気象や地震・津波等に関する即時的な防災情報を、国民にわかりやすい形で提供しており、気象庁ホームページの年間アクセス数を見ても十分に、活用されている。</t>
    <rPh sb="0" eb="2">
      <t>キショウ</t>
    </rPh>
    <rPh sb="3" eb="5">
      <t>ジシン</t>
    </rPh>
    <rPh sb="6" eb="8">
      <t>ツナミ</t>
    </rPh>
    <rPh sb="8" eb="9">
      <t>トウ</t>
    </rPh>
    <rPh sb="10" eb="11">
      <t>カン</t>
    </rPh>
    <rPh sb="13" eb="16">
      <t>ソクジテキ</t>
    </rPh>
    <rPh sb="17" eb="19">
      <t>ボウサイ</t>
    </rPh>
    <rPh sb="19" eb="21">
      <t>ジョウホウ</t>
    </rPh>
    <rPh sb="23" eb="25">
      <t>コクミン</t>
    </rPh>
    <rPh sb="32" eb="33">
      <t>カタチ</t>
    </rPh>
    <rPh sb="34" eb="36">
      <t>テイキョウ</t>
    </rPh>
    <rPh sb="41" eb="44">
      <t>キショウチョウ</t>
    </rPh>
    <rPh sb="51" eb="53">
      <t>ネンカン</t>
    </rPh>
    <rPh sb="57" eb="58">
      <t>スウ</t>
    </rPh>
    <rPh sb="59" eb="60">
      <t>ミ</t>
    </rPh>
    <rPh sb="62" eb="64">
      <t>ジュウブン</t>
    </rPh>
    <rPh sb="66" eb="68">
      <t>カツヨウ</t>
    </rPh>
    <phoneticPr fontId="5"/>
  </si>
  <si>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</si>
  <si>
    <t>引き続き、調達の競争性を確保しつつ、調達方法の改善を図り、コストの縮減に努める。</t>
  </si>
  <si>
    <t>275/551</t>
    <phoneticPr fontId="5"/>
  </si>
  <si>
    <t>278/597</t>
    <phoneticPr fontId="5"/>
  </si>
  <si>
    <t>371/655</t>
    <phoneticPr fontId="5"/>
  </si>
  <si>
    <t>ウェブスタッフ（株）</t>
    <phoneticPr fontId="5"/>
  </si>
  <si>
    <t>アドリブ（株）</t>
    <phoneticPr fontId="5"/>
  </si>
  <si>
    <t>国内外の関係機関と増大する気象データの収集・提供を円滑に行い、技術開発の推進を図るべき。
引き続き、調達の競争性を確保しつつ、調達方法の改善を図り、コストの縮減に努めるべき。</t>
    <phoneticPr fontId="5"/>
  </si>
  <si>
    <t>気象データの収集・提供を円滑に行うため、気象庁ホームページを運用し、技術開発の推進を図る。
事業の実施にあたり、競争性を確保しつつ、調達方法の改善を図り、コストの縮減に努める。</t>
    <rPh sb="20" eb="23">
      <t>キショウチョウ</t>
    </rPh>
    <phoneticPr fontId="5"/>
  </si>
  <si>
    <t>執行等改善</t>
  </si>
  <si>
    <t>防災気象情報の公開に係る維持費の増　31</t>
    <rPh sb="0" eb="2">
      <t>ボウサイ</t>
    </rPh>
    <rPh sb="2" eb="4">
      <t>キショウ</t>
    </rPh>
    <rPh sb="4" eb="6">
      <t>ジョウホウ</t>
    </rPh>
    <rPh sb="7" eb="9">
      <t>コウカイ</t>
    </rPh>
    <rPh sb="10" eb="11">
      <t>カカ</t>
    </rPh>
    <rPh sb="12" eb="15">
      <t>イジヒ</t>
    </rPh>
    <rPh sb="16" eb="1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</si>
</sst>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749</xdr:row>
      <xdr:rowOff>0</xdr:rowOff>
    </xdr:from>
    <xdr:to>
      <xdr:col>38</xdr:col>
      <xdr:colOff>174626</xdr:colOff>
      <xdr:row>759</xdr:row>
      <xdr:rowOff>336797</xdr:rowOff>
    </xdr:to>
    <xdr:grpSp>
      <xdr:nvGrpSpPr>
        <xdr:cNvPr id="16" name="グループ化 15">
          <a:extLst>
            <a:ext uri="{FF2B5EF4-FFF2-40B4-BE49-F238E27FC236}">
              <a16:creationId xmlns:a16="http://schemas.microsoft.com/office/drawing/2014/main" id="{00000000-0008-0000-0000-000048000000}"/>
            </a:ext>
          </a:extLst>
        </xdr:cNvPr>
        <xdr:cNvGrpSpPr/>
      </xdr:nvGrpSpPr>
      <xdr:grpSpPr>
        <a:xfrm>
          <a:off x="2420471" y="37550912"/>
          <a:ext cx="5418979" cy="3810620"/>
          <a:chOff x="1314449" y="447675"/>
          <a:chExt cx="5457826" cy="3892797"/>
        </a:xfrm>
      </xdr:grpSpPr>
      <xdr:sp macro="" textlink="">
        <xdr:nvSpPr>
          <xdr:cNvPr id="17" name="正方形/長方形 16">
            <a:extLst>
              <a:ext uri="{FF2B5EF4-FFF2-40B4-BE49-F238E27FC236}">
                <a16:creationId xmlns:a16="http://schemas.microsoft.com/office/drawing/2014/main" id="{00000000-0008-0000-0000-000049000000}"/>
              </a:ext>
            </a:extLst>
          </xdr:cNvPr>
          <xdr:cNvSpPr/>
        </xdr:nvSpPr>
        <xdr:spPr>
          <a:xfrm>
            <a:off x="1371600" y="1371600"/>
            <a:ext cx="1362075" cy="5715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気象庁</a:t>
            </a:r>
            <a:endParaRPr kumimoji="1" lang="en-US" altLang="ja-JP" sz="900">
              <a:solidFill>
                <a:sysClr val="windowText" lastClr="000000"/>
              </a:solidFill>
            </a:endParaRPr>
          </a:p>
          <a:p>
            <a:pPr algn="ctr"/>
            <a:r>
              <a:rPr kumimoji="1" lang="en-US" altLang="ja-JP" sz="900">
                <a:solidFill>
                  <a:sysClr val="windowText" lastClr="000000"/>
                </a:solidFill>
              </a:rPr>
              <a:t>371</a:t>
            </a:r>
            <a:r>
              <a:rPr kumimoji="1" lang="ja-JP" altLang="en-US" sz="900">
                <a:solidFill>
                  <a:sysClr val="windowText" lastClr="000000"/>
                </a:solidFill>
              </a:rPr>
              <a:t>百万円</a:t>
            </a:r>
          </a:p>
        </xdr:txBody>
      </xdr:sp>
      <xdr:sp macro="" textlink="">
        <xdr:nvSpPr>
          <xdr:cNvPr id="18" name="大かっこ 17">
            <a:extLst>
              <a:ext uri="{FF2B5EF4-FFF2-40B4-BE49-F238E27FC236}">
                <a16:creationId xmlns:a16="http://schemas.microsoft.com/office/drawing/2014/main" id="{00000000-0008-0000-0000-00004A000000}"/>
              </a:ext>
            </a:extLst>
          </xdr:cNvPr>
          <xdr:cNvSpPr/>
        </xdr:nvSpPr>
        <xdr:spPr>
          <a:xfrm>
            <a:off x="1314449" y="2028825"/>
            <a:ext cx="1495425" cy="5334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防災情報提供センターに係る企画立案及び事業の実施</a:t>
            </a:r>
          </a:p>
        </xdr:txBody>
      </xdr:sp>
      <xdr:sp macro="" textlink="">
        <xdr:nvSpPr>
          <xdr:cNvPr id="19" name="正方形/長方形 18">
            <a:extLst>
              <a:ext uri="{FF2B5EF4-FFF2-40B4-BE49-F238E27FC236}">
                <a16:creationId xmlns:a16="http://schemas.microsoft.com/office/drawing/2014/main" id="{00000000-0008-0000-0000-00004B000000}"/>
              </a:ext>
            </a:extLst>
          </xdr:cNvPr>
          <xdr:cNvSpPr/>
        </xdr:nvSpPr>
        <xdr:spPr>
          <a:xfrm>
            <a:off x="3771900" y="685800"/>
            <a:ext cx="1981200" cy="5715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Ａ　民間事業者　</a:t>
            </a:r>
            <a:r>
              <a:rPr kumimoji="1" lang="en-US" altLang="ja-JP" sz="900">
                <a:solidFill>
                  <a:sysClr val="windowText" lastClr="000000"/>
                </a:solidFill>
              </a:rPr>
              <a:t>3</a:t>
            </a:r>
            <a:r>
              <a:rPr kumimoji="1" lang="ja-JP" altLang="en-US" sz="900">
                <a:solidFill>
                  <a:sysClr val="windowText" lastClr="000000"/>
                </a:solidFill>
              </a:rPr>
              <a:t>者</a:t>
            </a:r>
            <a:endParaRPr kumimoji="1" lang="en-US" altLang="ja-JP" sz="900">
              <a:solidFill>
                <a:sysClr val="windowText" lastClr="000000"/>
              </a:solidFill>
            </a:endParaRPr>
          </a:p>
          <a:p>
            <a:pPr algn="ctr"/>
            <a:r>
              <a:rPr kumimoji="1" lang="en-US" altLang="ja-JP" sz="900">
                <a:solidFill>
                  <a:sysClr val="windowText" lastClr="000000"/>
                </a:solidFill>
              </a:rPr>
              <a:t>98</a:t>
            </a:r>
            <a:r>
              <a:rPr kumimoji="1" lang="ja-JP" altLang="en-US" sz="900">
                <a:solidFill>
                  <a:sysClr val="windowText" lastClr="000000"/>
                </a:solidFill>
              </a:rPr>
              <a:t>百万円</a:t>
            </a:r>
          </a:p>
        </xdr:txBody>
      </xdr:sp>
      <xdr:sp macro="" textlink="">
        <xdr:nvSpPr>
          <xdr:cNvPr id="20" name="正方形/長方形 19">
            <a:extLst>
              <a:ext uri="{FF2B5EF4-FFF2-40B4-BE49-F238E27FC236}">
                <a16:creationId xmlns:a16="http://schemas.microsoft.com/office/drawing/2014/main" id="{00000000-0008-0000-0000-00004C000000}"/>
              </a:ext>
            </a:extLst>
          </xdr:cNvPr>
          <xdr:cNvSpPr/>
        </xdr:nvSpPr>
        <xdr:spPr>
          <a:xfrm>
            <a:off x="3790950" y="2228850"/>
            <a:ext cx="1981200" cy="5715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　民間事業者　</a:t>
            </a:r>
            <a:r>
              <a:rPr kumimoji="1" lang="en-US" altLang="ja-JP" sz="900">
                <a:solidFill>
                  <a:sysClr val="windowText" lastClr="000000"/>
                </a:solidFill>
              </a:rPr>
              <a:t>1</a:t>
            </a:r>
            <a:r>
              <a:rPr kumimoji="1" lang="ja-JP" altLang="en-US" sz="900">
                <a:solidFill>
                  <a:sysClr val="windowText" lastClr="000000"/>
                </a:solidFill>
              </a:rPr>
              <a:t>者</a:t>
            </a:r>
            <a:endParaRPr kumimoji="1" lang="en-US" altLang="ja-JP" sz="900">
              <a:solidFill>
                <a:sysClr val="windowText" lastClr="000000"/>
              </a:solidFill>
            </a:endParaRPr>
          </a:p>
          <a:p>
            <a:pPr algn="ctr"/>
            <a:r>
              <a:rPr kumimoji="1" lang="en-US" altLang="ja-JP" sz="900">
                <a:solidFill>
                  <a:sysClr val="windowText" lastClr="000000"/>
                </a:solidFill>
              </a:rPr>
              <a:t>273</a:t>
            </a:r>
            <a:r>
              <a:rPr kumimoji="1" lang="ja-JP" altLang="en-US" sz="900">
                <a:solidFill>
                  <a:sysClr val="windowText" lastClr="000000"/>
                </a:solidFill>
              </a:rPr>
              <a:t>百万円</a:t>
            </a:r>
          </a:p>
        </xdr:txBody>
      </xdr:sp>
      <xdr:sp macro="" textlink="">
        <xdr:nvSpPr>
          <xdr:cNvPr id="21" name="大かっこ 20">
            <a:extLst>
              <a:ext uri="{FF2B5EF4-FFF2-40B4-BE49-F238E27FC236}">
                <a16:creationId xmlns:a16="http://schemas.microsoft.com/office/drawing/2014/main" id="{00000000-0008-0000-0000-00004D000000}"/>
              </a:ext>
            </a:extLst>
          </xdr:cNvPr>
          <xdr:cNvSpPr/>
        </xdr:nvSpPr>
        <xdr:spPr>
          <a:xfrm>
            <a:off x="3762375" y="1323975"/>
            <a:ext cx="2009775" cy="5238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気象庁ホームページ公開におけるコンテンツ配信サービスの提供　等</a:t>
            </a:r>
          </a:p>
        </xdr:txBody>
      </xdr:sp>
      <xdr:sp macro="" textlink="">
        <xdr:nvSpPr>
          <xdr:cNvPr id="22" name="大かっこ 21">
            <a:extLst>
              <a:ext uri="{FF2B5EF4-FFF2-40B4-BE49-F238E27FC236}">
                <a16:creationId xmlns:a16="http://schemas.microsoft.com/office/drawing/2014/main" id="{00000000-0008-0000-0000-00004E000000}"/>
              </a:ext>
            </a:extLst>
          </xdr:cNvPr>
          <xdr:cNvSpPr/>
        </xdr:nvSpPr>
        <xdr:spPr>
          <a:xfrm>
            <a:off x="3800475" y="2895600"/>
            <a:ext cx="2009775" cy="5238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動作環境（クラウドサービス等）の提供及び業務処理ソフトウェア保守　等</a:t>
            </a:r>
          </a:p>
        </xdr:txBody>
      </xdr:sp>
      <xdr:cxnSp macro="">
        <xdr:nvCxnSpPr>
          <xdr:cNvPr id="23" name="直線コネクタ 22">
            <a:extLst>
              <a:ext uri="{FF2B5EF4-FFF2-40B4-BE49-F238E27FC236}">
                <a16:creationId xmlns:a16="http://schemas.microsoft.com/office/drawing/2014/main" id="{00000000-0008-0000-0000-00004F000000}"/>
              </a:ext>
            </a:extLst>
          </xdr:cNvPr>
          <xdr:cNvCxnSpPr>
            <a:stCxn id="17" idx="3"/>
          </xdr:cNvCxnSpPr>
        </xdr:nvCxnSpPr>
        <xdr:spPr>
          <a:xfrm>
            <a:off x="2733675" y="1657350"/>
            <a:ext cx="5048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00000000-0008-0000-0000-000050000000}"/>
              </a:ext>
            </a:extLst>
          </xdr:cNvPr>
          <xdr:cNvCxnSpPr/>
        </xdr:nvCxnSpPr>
        <xdr:spPr>
          <a:xfrm>
            <a:off x="3238500" y="981075"/>
            <a:ext cx="0" cy="1533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0000000-0008-0000-0000-000051000000}"/>
              </a:ext>
            </a:extLst>
          </xdr:cNvPr>
          <xdr:cNvCxnSpPr>
            <a:endCxn id="19" idx="1"/>
          </xdr:cNvCxnSpPr>
        </xdr:nvCxnSpPr>
        <xdr:spPr>
          <a:xfrm>
            <a:off x="3248025" y="971550"/>
            <a:ext cx="5238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000-000052000000}"/>
              </a:ext>
            </a:extLst>
          </xdr:cNvPr>
          <xdr:cNvCxnSpPr/>
        </xdr:nvCxnSpPr>
        <xdr:spPr>
          <a:xfrm>
            <a:off x="3248025" y="2514600"/>
            <a:ext cx="5238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a:extLst>
              <a:ext uri="{FF2B5EF4-FFF2-40B4-BE49-F238E27FC236}">
                <a16:creationId xmlns:a16="http://schemas.microsoft.com/office/drawing/2014/main" id="{00000000-0008-0000-0000-000053000000}"/>
              </a:ext>
            </a:extLst>
          </xdr:cNvPr>
          <xdr:cNvSpPr txBox="1"/>
        </xdr:nvSpPr>
        <xdr:spPr>
          <a:xfrm>
            <a:off x="3752850" y="447675"/>
            <a:ext cx="1047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a:t>
            </a:r>
            <a:r>
              <a:rPr kumimoji="1" lang="en-US" altLang="ja-JP" sz="1000"/>
              <a:t>】</a:t>
            </a:r>
            <a:endParaRPr kumimoji="1" lang="ja-JP" altLang="en-US" sz="1000"/>
          </a:p>
        </xdr:txBody>
      </xdr:sp>
      <xdr:sp macro="" textlink="">
        <xdr:nvSpPr>
          <xdr:cNvPr id="28" name="テキスト ボックス 27">
            <a:extLst>
              <a:ext uri="{FF2B5EF4-FFF2-40B4-BE49-F238E27FC236}">
                <a16:creationId xmlns:a16="http://schemas.microsoft.com/office/drawing/2014/main" id="{00000000-0008-0000-0000-000054000000}"/>
              </a:ext>
            </a:extLst>
          </xdr:cNvPr>
          <xdr:cNvSpPr txBox="1"/>
        </xdr:nvSpPr>
        <xdr:spPr>
          <a:xfrm>
            <a:off x="3762375" y="2000250"/>
            <a:ext cx="1047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sp macro="" textlink="">
        <xdr:nvSpPr>
          <xdr:cNvPr id="29" name="テキスト ボックス 28">
            <a:extLst>
              <a:ext uri="{FF2B5EF4-FFF2-40B4-BE49-F238E27FC236}">
                <a16:creationId xmlns:a16="http://schemas.microsoft.com/office/drawing/2014/main" id="{00000000-0008-0000-0000-000055000000}"/>
              </a:ext>
            </a:extLst>
          </xdr:cNvPr>
          <xdr:cNvSpPr txBox="1"/>
        </xdr:nvSpPr>
        <xdr:spPr>
          <a:xfrm>
            <a:off x="1371600" y="3771900"/>
            <a:ext cx="5400675" cy="568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（註）随意契約には、公募手続による随意契約と特命随意契約のほか国庫債務負担行為に係る歳出化分が含まれる。</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631</v>
      </c>
      <c r="AK2" s="191"/>
      <c r="AL2" s="191"/>
      <c r="AM2" s="191"/>
      <c r="AN2" s="83" t="s">
        <v>325</v>
      </c>
      <c r="AO2" s="191">
        <v>20</v>
      </c>
      <c r="AP2" s="191"/>
      <c r="AQ2" s="191"/>
      <c r="AR2" s="84" t="s">
        <v>630</v>
      </c>
      <c r="AS2" s="192">
        <v>88</v>
      </c>
      <c r="AT2" s="192"/>
      <c r="AU2" s="192"/>
      <c r="AV2" s="83" t="str">
        <f>IF(AW2="","","-")</f>
        <v/>
      </c>
      <c r="AW2" s="379"/>
      <c r="AX2" s="379"/>
    </row>
    <row r="3" spans="1:50" ht="21" customHeight="1" thickBot="1" x14ac:dyDescent="0.2">
      <c r="A3" s="504" t="s">
        <v>623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632</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412</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636</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638</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639</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ＩＴ戦略</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640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679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277</v>
      </c>
      <c r="Q13" s="149"/>
      <c r="R13" s="149"/>
      <c r="S13" s="149"/>
      <c r="T13" s="149"/>
      <c r="U13" s="149"/>
      <c r="V13" s="150"/>
      <c r="W13" s="148">
        <v>279</v>
      </c>
      <c r="X13" s="149"/>
      <c r="Y13" s="149"/>
      <c r="Z13" s="149"/>
      <c r="AA13" s="149"/>
      <c r="AB13" s="149"/>
      <c r="AC13" s="150"/>
      <c r="AD13" s="148">
        <v>293</v>
      </c>
      <c r="AE13" s="149"/>
      <c r="AF13" s="149"/>
      <c r="AG13" s="149"/>
      <c r="AH13" s="149"/>
      <c r="AI13" s="149"/>
      <c r="AJ13" s="150"/>
      <c r="AK13" s="148">
        <v>32</v>
      </c>
      <c r="AL13" s="149"/>
      <c r="AM13" s="149"/>
      <c r="AN13" s="149"/>
      <c r="AO13" s="149"/>
      <c r="AP13" s="149"/>
      <c r="AQ13" s="150"/>
      <c r="AR13" s="145">
        <v>63</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641</v>
      </c>
      <c r="Q14" s="149"/>
      <c r="R14" s="149"/>
      <c r="S14" s="149"/>
      <c r="T14" s="149"/>
      <c r="U14" s="149"/>
      <c r="V14" s="150"/>
      <c r="W14" s="148" t="s">
        <v>641</v>
      </c>
      <c r="X14" s="149"/>
      <c r="Y14" s="149"/>
      <c r="Z14" s="149"/>
      <c r="AA14" s="149"/>
      <c r="AB14" s="149"/>
      <c r="AC14" s="150"/>
      <c r="AD14" s="148" t="s">
        <v>641</v>
      </c>
      <c r="AE14" s="149"/>
      <c r="AF14" s="149"/>
      <c r="AG14" s="149"/>
      <c r="AH14" s="149"/>
      <c r="AI14" s="149"/>
      <c r="AJ14" s="150"/>
      <c r="AK14" s="148" t="s">
        <v>672</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641</v>
      </c>
      <c r="Q15" s="149"/>
      <c r="R15" s="149"/>
      <c r="S15" s="149"/>
      <c r="T15" s="149"/>
      <c r="U15" s="149"/>
      <c r="V15" s="150"/>
      <c r="W15" s="148" t="s">
        <v>641</v>
      </c>
      <c r="X15" s="149"/>
      <c r="Y15" s="149"/>
      <c r="Z15" s="149"/>
      <c r="AA15" s="149"/>
      <c r="AB15" s="149"/>
      <c r="AC15" s="150"/>
      <c r="AD15" s="148" t="s">
        <v>641</v>
      </c>
      <c r="AE15" s="149"/>
      <c r="AF15" s="149"/>
      <c r="AG15" s="149"/>
      <c r="AH15" s="149"/>
      <c r="AI15" s="149"/>
      <c r="AJ15" s="150"/>
      <c r="AK15" s="148" t="s">
        <v>672</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641</v>
      </c>
      <c r="Q16" s="149"/>
      <c r="R16" s="149"/>
      <c r="S16" s="149"/>
      <c r="T16" s="149"/>
      <c r="U16" s="149"/>
      <c r="V16" s="150"/>
      <c r="W16" s="148" t="s">
        <v>641</v>
      </c>
      <c r="X16" s="149"/>
      <c r="Y16" s="149"/>
      <c r="Z16" s="149"/>
      <c r="AA16" s="149"/>
      <c r="AB16" s="149"/>
      <c r="AC16" s="150"/>
      <c r="AD16" s="148" t="s">
        <v>641</v>
      </c>
      <c r="AE16" s="149"/>
      <c r="AF16" s="149"/>
      <c r="AG16" s="149"/>
      <c r="AH16" s="149"/>
      <c r="AI16" s="149"/>
      <c r="AJ16" s="150"/>
      <c r="AK16" s="148" t="s">
        <v>672</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641</v>
      </c>
      <c r="Q17" s="149"/>
      <c r="R17" s="149"/>
      <c r="S17" s="149"/>
      <c r="T17" s="149"/>
      <c r="U17" s="149"/>
      <c r="V17" s="150"/>
      <c r="W17" s="148" t="s">
        <v>641</v>
      </c>
      <c r="X17" s="149"/>
      <c r="Y17" s="149"/>
      <c r="Z17" s="149"/>
      <c r="AA17" s="149"/>
      <c r="AB17" s="149"/>
      <c r="AC17" s="150"/>
      <c r="AD17" s="148">
        <v>78</v>
      </c>
      <c r="AE17" s="149"/>
      <c r="AF17" s="149"/>
      <c r="AG17" s="149"/>
      <c r="AH17" s="149"/>
      <c r="AI17" s="149"/>
      <c r="AJ17" s="150"/>
      <c r="AK17" s="148" t="s">
        <v>672</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277</v>
      </c>
      <c r="Q18" s="155"/>
      <c r="R18" s="155"/>
      <c r="S18" s="155"/>
      <c r="T18" s="155"/>
      <c r="U18" s="155"/>
      <c r="V18" s="156"/>
      <c r="W18" s="154">
        <f>SUM(W13:AC17)</f>
        <v>279</v>
      </c>
      <c r="X18" s="155"/>
      <c r="Y18" s="155"/>
      <c r="Z18" s="155"/>
      <c r="AA18" s="155"/>
      <c r="AB18" s="155"/>
      <c r="AC18" s="156"/>
      <c r="AD18" s="154">
        <f>SUM(AD13:AJ17)</f>
        <v>371</v>
      </c>
      <c r="AE18" s="155"/>
      <c r="AF18" s="155"/>
      <c r="AG18" s="155"/>
      <c r="AH18" s="155"/>
      <c r="AI18" s="155"/>
      <c r="AJ18" s="156"/>
      <c r="AK18" s="154">
        <f>SUM(AK13:AQ17)</f>
        <v>32</v>
      </c>
      <c r="AL18" s="155"/>
      <c r="AM18" s="155"/>
      <c r="AN18" s="155"/>
      <c r="AO18" s="155"/>
      <c r="AP18" s="155"/>
      <c r="AQ18" s="156"/>
      <c r="AR18" s="154">
        <f>SUM(AR13:AX17)</f>
        <v>63</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275</v>
      </c>
      <c r="Q19" s="149"/>
      <c r="R19" s="149"/>
      <c r="S19" s="149"/>
      <c r="T19" s="149"/>
      <c r="U19" s="149"/>
      <c r="V19" s="150"/>
      <c r="W19" s="148">
        <v>278</v>
      </c>
      <c r="X19" s="149"/>
      <c r="Y19" s="149"/>
      <c r="Z19" s="149"/>
      <c r="AA19" s="149"/>
      <c r="AB19" s="149"/>
      <c r="AC19" s="150"/>
      <c r="AD19" s="148">
        <v>371</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0.99277978339350181</v>
      </c>
      <c r="Q20" s="520"/>
      <c r="R20" s="520"/>
      <c r="S20" s="520"/>
      <c r="T20" s="520"/>
      <c r="U20" s="520"/>
      <c r="V20" s="520"/>
      <c r="W20" s="520">
        <f t="shared" ref="W20" si="0">IF(W18=0, "-", SUM(W19)/W18)</f>
        <v>0.99641577060931896</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0.99277978339350181</v>
      </c>
      <c r="Q21" s="520"/>
      <c r="R21" s="520"/>
      <c r="S21" s="520"/>
      <c r="T21" s="520"/>
      <c r="U21" s="520"/>
      <c r="V21" s="520"/>
      <c r="W21" s="520">
        <f t="shared" ref="W21" si="2">IF(W19=0, "-", SUM(W19)/SUM(W13,W14))</f>
        <v>0.99641577060931896</v>
      </c>
      <c r="X21" s="520"/>
      <c r="Y21" s="520"/>
      <c r="Z21" s="520"/>
      <c r="AA21" s="520"/>
      <c r="AB21" s="520"/>
      <c r="AC21" s="520"/>
      <c r="AD21" s="520">
        <f t="shared" ref="AD21" si="3">IF(AD19=0, "-", SUM(AD19)/SUM(AD13,AD14))</f>
        <v>1.2662116040955631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642</v>
      </c>
      <c r="H23" s="118"/>
      <c r="I23" s="118"/>
      <c r="J23" s="118"/>
      <c r="K23" s="118"/>
      <c r="L23" s="118"/>
      <c r="M23" s="118"/>
      <c r="N23" s="118"/>
      <c r="O23" s="119"/>
      <c r="P23" s="145">
        <v>32</v>
      </c>
      <c r="Q23" s="146"/>
      <c r="R23" s="146"/>
      <c r="S23" s="146"/>
      <c r="T23" s="146"/>
      <c r="U23" s="146"/>
      <c r="V23" s="147"/>
      <c r="W23" s="145">
        <v>63</v>
      </c>
      <c r="X23" s="146"/>
      <c r="Y23" s="146"/>
      <c r="Z23" s="146"/>
      <c r="AA23" s="146"/>
      <c r="AB23" s="146"/>
      <c r="AC23" s="147"/>
      <c r="AD23" s="134" t="s">
        <v>705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32</v>
      </c>
      <c r="Q29" s="149"/>
      <c r="R29" s="149"/>
      <c r="S29" s="149"/>
      <c r="T29" s="149"/>
      <c r="U29" s="149"/>
      <c r="V29" s="150"/>
      <c r="W29" s="196">
        <f>AR13</f>
        <v>63</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v>5</v>
      </c>
      <c r="AV31" s="256"/>
      <c r="AW31" s="360" t="s">
        <v>175</v>
      </c>
      <c r="AX31" s="361"/>
    </row>
    <row r="32" spans="1:50" ht="23.25" customHeight="1" x14ac:dyDescent="0.15">
      <c r="A32" s="496"/>
      <c r="B32" s="494"/>
      <c r="C32" s="494"/>
      <c r="D32" s="494"/>
      <c r="E32" s="494"/>
      <c r="F32" s="495"/>
      <c r="G32" s="521" t="s">
        <v>669</v>
      </c>
      <c r="H32" s="522"/>
      <c r="I32" s="522"/>
      <c r="J32" s="522"/>
      <c r="K32" s="522"/>
      <c r="L32" s="522"/>
      <c r="M32" s="522"/>
      <c r="N32" s="522"/>
      <c r="O32" s="523"/>
      <c r="P32" s="176" t="s">
        <v>670</v>
      </c>
      <c r="Q32" s="176"/>
      <c r="R32" s="176"/>
      <c r="S32" s="176"/>
      <c r="T32" s="176"/>
      <c r="U32" s="176"/>
      <c r="V32" s="176"/>
      <c r="W32" s="176"/>
      <c r="X32" s="218"/>
      <c r="Y32" s="324" t="s">
        <v>12</v>
      </c>
      <c r="Z32" s="530"/>
      <c r="AA32" s="531"/>
      <c r="AB32" s="532" t="s">
        <v>671</v>
      </c>
      <c r="AC32" s="532"/>
      <c r="AD32" s="532"/>
      <c r="AE32" s="348">
        <v>68.3</v>
      </c>
      <c r="AF32" s="349"/>
      <c r="AG32" s="349"/>
      <c r="AH32" s="349"/>
      <c r="AI32" s="348">
        <v>83</v>
      </c>
      <c r="AJ32" s="349"/>
      <c r="AK32" s="349"/>
      <c r="AL32" s="349"/>
      <c r="AM32" s="348">
        <v>63</v>
      </c>
      <c r="AN32" s="349"/>
      <c r="AO32" s="349"/>
      <c r="AP32" s="349"/>
      <c r="AQ32" s="151" t="s">
        <v>672</v>
      </c>
      <c r="AR32" s="152"/>
      <c r="AS32" s="152"/>
      <c r="AT32" s="153"/>
      <c r="AU32" s="349" t="s">
        <v>672</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671</v>
      </c>
      <c r="AC33" s="503"/>
      <c r="AD33" s="503"/>
      <c r="AE33" s="348">
        <v>65</v>
      </c>
      <c r="AF33" s="349"/>
      <c r="AG33" s="349"/>
      <c r="AH33" s="349"/>
      <c r="AI33" s="348">
        <v>65</v>
      </c>
      <c r="AJ33" s="349"/>
      <c r="AK33" s="349"/>
      <c r="AL33" s="349"/>
      <c r="AM33" s="348">
        <v>70</v>
      </c>
      <c r="AN33" s="349"/>
      <c r="AO33" s="349"/>
      <c r="AP33" s="349"/>
      <c r="AQ33" s="151" t="s">
        <v>672</v>
      </c>
      <c r="AR33" s="152"/>
      <c r="AS33" s="152"/>
      <c r="AT33" s="153"/>
      <c r="AU33" s="349">
        <v>70</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105</v>
      </c>
      <c r="AF34" s="349"/>
      <c r="AG34" s="349"/>
      <c r="AH34" s="349"/>
      <c r="AI34" s="348">
        <v>128</v>
      </c>
      <c r="AJ34" s="349"/>
      <c r="AK34" s="349"/>
      <c r="AL34" s="349"/>
      <c r="AM34" s="348">
        <v>90</v>
      </c>
      <c r="AN34" s="349"/>
      <c r="AO34" s="349"/>
      <c r="AP34" s="349"/>
      <c r="AQ34" s="151" t="s">
        <v>672</v>
      </c>
      <c r="AR34" s="152"/>
      <c r="AS34" s="152"/>
      <c r="AT34" s="153"/>
      <c r="AU34" s="349" t="s">
        <v>672</v>
      </c>
      <c r="AV34" s="349"/>
      <c r="AW34" s="349"/>
      <c r="AX34" s="350"/>
    </row>
    <row r="35" spans="1:51" ht="23.25" customHeight="1" x14ac:dyDescent="0.15">
      <c r="A35" s="876" t="s">
        <v>299</v>
      </c>
      <c r="B35" s="877"/>
      <c r="C35" s="877"/>
      <c r="D35" s="877"/>
      <c r="E35" s="877"/>
      <c r="F35" s="878"/>
      <c r="G35" s="882" t="s">
        <v>673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customHeight="1" thickBo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621</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462</v>
      </c>
      <c r="AV100" s="906"/>
      <c r="AW100" s="906"/>
      <c r="AX100" s="908"/>
    </row>
    <row r="101" spans="1:60" ht="23.25" customHeight="1" x14ac:dyDescent="0.15">
      <c r="A101" s="472"/>
      <c r="B101" s="473"/>
      <c r="C101" s="473"/>
      <c r="D101" s="473"/>
      <c r="E101" s="473"/>
      <c r="F101" s="474"/>
      <c r="G101" s="176" t="s">
        <v>674</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676</v>
      </c>
      <c r="AC101" s="532"/>
      <c r="AD101" s="532"/>
      <c r="AE101" s="343">
        <v>551</v>
      </c>
      <c r="AF101" s="343"/>
      <c r="AG101" s="343"/>
      <c r="AH101" s="343"/>
      <c r="AI101" s="343">
        <v>597</v>
      </c>
      <c r="AJ101" s="343"/>
      <c r="AK101" s="343"/>
      <c r="AL101" s="343"/>
      <c r="AM101" s="343">
        <v>655</v>
      </c>
      <c r="AN101" s="343"/>
      <c r="AO101" s="343"/>
      <c r="AP101" s="343"/>
      <c r="AQ101" s="343" t="s">
        <v>672</v>
      </c>
      <c r="AR101" s="343"/>
      <c r="AS101" s="343"/>
      <c r="AT101" s="343"/>
      <c r="AU101" s="348" t="s">
        <v>672</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676</v>
      </c>
      <c r="AC102" s="532"/>
      <c r="AD102" s="532"/>
      <c r="AE102" s="343" t="s">
        <v>672</v>
      </c>
      <c r="AF102" s="343"/>
      <c r="AG102" s="343"/>
      <c r="AH102" s="343"/>
      <c r="AI102" s="343" t="s">
        <v>672</v>
      </c>
      <c r="AJ102" s="343"/>
      <c r="AK102" s="343"/>
      <c r="AL102" s="343"/>
      <c r="AM102" s="343" t="s">
        <v>672</v>
      </c>
      <c r="AN102" s="343"/>
      <c r="AO102" s="343"/>
      <c r="AP102" s="343"/>
      <c r="AQ102" s="343" t="s">
        <v>672</v>
      </c>
      <c r="AR102" s="343"/>
      <c r="AS102" s="343"/>
      <c r="AT102" s="343"/>
      <c r="AU102" s="356" t="s">
        <v>672</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675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677</v>
      </c>
      <c r="AC116" s="286"/>
      <c r="AD116" s="287"/>
      <c r="AE116" s="343">
        <v>499</v>
      </c>
      <c r="AF116" s="343"/>
      <c r="AG116" s="343"/>
      <c r="AH116" s="343"/>
      <c r="AI116" s="343">
        <v>466</v>
      </c>
      <c r="AJ116" s="343"/>
      <c r="AK116" s="343"/>
      <c r="AL116" s="343"/>
      <c r="AM116" s="343">
        <v>566</v>
      </c>
      <c r="AN116" s="343"/>
      <c r="AO116" s="343"/>
      <c r="AP116" s="343"/>
      <c r="AQ116" s="348" t="s">
        <v>672</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678</v>
      </c>
      <c r="AC117" s="328"/>
      <c r="AD117" s="329"/>
      <c r="AE117" s="291" t="s">
        <v>697</v>
      </c>
      <c r="AF117" s="291"/>
      <c r="AG117" s="291"/>
      <c r="AH117" s="291"/>
      <c r="AI117" s="291" t="s">
        <v>698</v>
      </c>
      <c r="AJ117" s="291"/>
      <c r="AK117" s="291"/>
      <c r="AL117" s="291"/>
      <c r="AM117" s="291" t="s">
        <v>699</v>
      </c>
      <c r="AN117" s="291"/>
      <c r="AO117" s="291"/>
      <c r="AP117" s="291"/>
      <c r="AQ117" s="291" t="s">
        <v>672</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680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681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5</v>
      </c>
      <c r="AV133" s="163"/>
      <c r="AW133" s="164" t="s">
        <v>175</v>
      </c>
      <c r="AX133" s="165"/>
      <c r="AY133">
        <f>$AY$132</f>
        <v>1</v>
      </c>
    </row>
    <row r="134" spans="1:51" ht="39.75" customHeight="1" x14ac:dyDescent="0.15">
      <c r="A134" s="973"/>
      <c r="B134" s="238"/>
      <c r="C134" s="237"/>
      <c r="D134" s="238"/>
      <c r="E134" s="237"/>
      <c r="F134" s="299"/>
      <c r="G134" s="217" t="s">
        <v>670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671</v>
      </c>
      <c r="AC134" s="209"/>
      <c r="AD134" s="209"/>
      <c r="AE134" s="251">
        <v>68.3</v>
      </c>
      <c r="AF134" s="152"/>
      <c r="AG134" s="152"/>
      <c r="AH134" s="152"/>
      <c r="AI134" s="251">
        <v>83</v>
      </c>
      <c r="AJ134" s="152"/>
      <c r="AK134" s="152"/>
      <c r="AL134" s="152"/>
      <c r="AM134" s="251">
        <v>63</v>
      </c>
      <c r="AN134" s="152"/>
      <c r="AO134" s="152"/>
      <c r="AP134" s="152"/>
      <c r="AQ134" s="251" t="s">
        <v>672</v>
      </c>
      <c r="AR134" s="152"/>
      <c r="AS134" s="152"/>
      <c r="AT134" s="152"/>
      <c r="AU134" s="251" t="s">
        <v>672</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671</v>
      </c>
      <c r="AC135" s="160"/>
      <c r="AD135" s="160"/>
      <c r="AE135" s="251">
        <v>65</v>
      </c>
      <c r="AF135" s="152"/>
      <c r="AG135" s="152"/>
      <c r="AH135" s="152"/>
      <c r="AI135" s="251">
        <v>65</v>
      </c>
      <c r="AJ135" s="152"/>
      <c r="AK135" s="152"/>
      <c r="AL135" s="152"/>
      <c r="AM135" s="251">
        <v>70</v>
      </c>
      <c r="AN135" s="152"/>
      <c r="AO135" s="152"/>
      <c r="AP135" s="152"/>
      <c r="AQ135" s="251" t="s">
        <v>672</v>
      </c>
      <c r="AR135" s="152"/>
      <c r="AS135" s="152"/>
      <c r="AT135" s="152"/>
      <c r="AU135" s="251">
        <v>70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682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592</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637</v>
      </c>
      <c r="AE702" s="875"/>
      <c r="AF702" s="875"/>
      <c r="AG702" s="864" t="s">
        <v>683</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637</v>
      </c>
      <c r="AE703" s="170"/>
      <c r="AF703" s="170"/>
      <c r="AG703" s="648" t="s">
        <v>684</v>
      </c>
      <c r="AH703" s="649"/>
      <c r="AI703" s="649"/>
      <c r="AJ703" s="649"/>
      <c r="AK703" s="649"/>
      <c r="AL703" s="649"/>
      <c r="AM703" s="649"/>
      <c r="AN703" s="649"/>
      <c r="AO703" s="649"/>
      <c r="AP703" s="649"/>
      <c r="AQ703" s="649"/>
      <c r="AR703" s="649"/>
      <c r="AS703" s="649"/>
      <c r="AT703" s="649"/>
      <c r="AU703" s="649"/>
      <c r="AV703" s="649"/>
      <c r="AW703" s="649"/>
      <c r="AX703" s="650"/>
    </row>
    <row r="704" spans="1:51" ht="4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637</v>
      </c>
      <c r="AE704" s="567"/>
      <c r="AF704" s="567"/>
      <c r="AG704" s="409" t="s">
        <v>685</v>
      </c>
      <c r="AH704" s="220"/>
      <c r="AI704" s="220"/>
      <c r="AJ704" s="220"/>
      <c r="AK704" s="220"/>
      <c r="AL704" s="220"/>
      <c r="AM704" s="220"/>
      <c r="AN704" s="220"/>
      <c r="AO704" s="220"/>
      <c r="AP704" s="220"/>
      <c r="AQ704" s="220"/>
      <c r="AR704" s="220"/>
      <c r="AS704" s="220"/>
      <c r="AT704" s="220"/>
      <c r="AU704" s="220"/>
      <c r="AV704" s="220"/>
      <c r="AW704" s="220"/>
      <c r="AX704" s="410"/>
    </row>
    <row r="705" spans="1:50" ht="45"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637</v>
      </c>
      <c r="AE705" s="717"/>
      <c r="AF705" s="717"/>
      <c r="AG705" s="175" t="s">
        <v>686</v>
      </c>
      <c r="AH705" s="176"/>
      <c r="AI705" s="176"/>
      <c r="AJ705" s="176"/>
      <c r="AK705" s="176"/>
      <c r="AL705" s="176"/>
      <c r="AM705" s="176"/>
      <c r="AN705" s="176"/>
      <c r="AO705" s="176"/>
      <c r="AP705" s="176"/>
      <c r="AQ705" s="176"/>
      <c r="AR705" s="176"/>
      <c r="AS705" s="176"/>
      <c r="AT705" s="176"/>
      <c r="AU705" s="176"/>
      <c r="AV705" s="176"/>
      <c r="AW705" s="176"/>
      <c r="AX705" s="177"/>
    </row>
    <row r="706" spans="1:50" ht="4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643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4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643</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687</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637</v>
      </c>
      <c r="AE709" s="170"/>
      <c r="AF709" s="170"/>
      <c r="AG709" s="648" t="s">
        <v>688</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687</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637</v>
      </c>
      <c r="AE711" s="170"/>
      <c r="AF711" s="170"/>
      <c r="AG711" s="648" t="s">
        <v>689</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687</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687</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40.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637</v>
      </c>
      <c r="AE714" s="573"/>
      <c r="AF714" s="574"/>
      <c r="AG714" s="673" t="s">
        <v>690</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637</v>
      </c>
      <c r="AE715" s="652"/>
      <c r="AF715" s="758"/>
      <c r="AG715" s="507" t="s">
        <v>691</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637</v>
      </c>
      <c r="AE716" s="740"/>
      <c r="AF716" s="740"/>
      <c r="AG716" s="648" t="s">
        <v>692</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637</v>
      </c>
      <c r="AE717" s="170"/>
      <c r="AF717" s="170"/>
      <c r="AG717" s="648" t="s">
        <v>693</v>
      </c>
      <c r="AH717" s="649"/>
      <c r="AI717" s="649"/>
      <c r="AJ717" s="649"/>
      <c r="AK717" s="649"/>
      <c r="AL717" s="649"/>
      <c r="AM717" s="649"/>
      <c r="AN717" s="649"/>
      <c r="AO717" s="649"/>
      <c r="AP717" s="649"/>
      <c r="AQ717" s="649"/>
      <c r="AR717" s="649"/>
      <c r="AS717" s="649"/>
      <c r="AT717" s="649"/>
      <c r="AU717" s="649"/>
      <c r="AV717" s="649"/>
      <c r="AW717" s="649"/>
      <c r="AX717" s="650"/>
    </row>
    <row r="718" spans="1:50" ht="40.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637</v>
      </c>
      <c r="AE718" s="170"/>
      <c r="AF718" s="170"/>
      <c r="AG718" s="178" t="s">
        <v>694</v>
      </c>
      <c r="AH718" s="179"/>
      <c r="AI718" s="179"/>
      <c r="AJ718" s="179"/>
      <c r="AK718" s="179"/>
      <c r="AL718" s="179"/>
      <c r="AM718" s="179"/>
      <c r="AN718" s="179"/>
      <c r="AO718" s="179"/>
      <c r="AP718" s="179"/>
      <c r="AQ718" s="179"/>
      <c r="AR718" s="179"/>
      <c r="AS718" s="179"/>
      <c r="AT718" s="179"/>
      <c r="AU718" s="179"/>
      <c r="AV718" s="179"/>
      <c r="AW718" s="179"/>
      <c r="AX718" s="180"/>
    </row>
    <row r="719" spans="1:50" ht="41.25" hidden="1"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hidden="1"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hidden="1"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695</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696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136</v>
      </c>
      <c r="B731" s="600"/>
      <c r="C731" s="600"/>
      <c r="D731" s="600"/>
      <c r="E731" s="601"/>
      <c r="F731" s="664" t="s">
        <v>702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704</v>
      </c>
      <c r="B733" s="600"/>
      <c r="C733" s="600"/>
      <c r="D733" s="600"/>
      <c r="E733" s="601"/>
      <c r="F733" s="747" t="s">
        <v>703</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593</v>
      </c>
      <c r="B737" s="143"/>
      <c r="C737" s="143"/>
      <c r="D737" s="144"/>
      <c r="E737" s="90" t="s">
        <v>644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645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646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647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648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649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650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651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632</v>
      </c>
      <c r="F746" s="98"/>
      <c r="G746" s="98"/>
      <c r="H746" s="85" t="str">
        <f>IF(E746="","","-")</f>
        <v>-</v>
      </c>
      <c r="I746" s="98"/>
      <c r="J746" s="98"/>
      <c r="K746" s="85" t="str">
        <f>IF(I746="","","-")</f>
        <v/>
      </c>
      <c r="L746" s="89">
        <v>82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632</v>
      </c>
      <c r="F747" s="98"/>
      <c r="G747" s="98"/>
      <c r="H747" s="85" t="str">
        <f>IF(E747="","","-")</f>
        <v>-</v>
      </c>
      <c r="I747" s="98"/>
      <c r="J747" s="98"/>
      <c r="K747" s="85" t="str">
        <f>IF(I747="","","-")</f>
        <v/>
      </c>
      <c r="L747" s="89">
        <v>84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653</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654</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655</v>
      </c>
      <c r="H789" s="431"/>
      <c r="I789" s="431"/>
      <c r="J789" s="431"/>
      <c r="K789" s="432"/>
      <c r="L789" s="433" t="s">
        <v>657</v>
      </c>
      <c r="M789" s="434"/>
      <c r="N789" s="434"/>
      <c r="O789" s="434"/>
      <c r="P789" s="434"/>
      <c r="Q789" s="434"/>
      <c r="R789" s="434"/>
      <c r="S789" s="434"/>
      <c r="T789" s="434"/>
      <c r="U789" s="434"/>
      <c r="V789" s="434"/>
      <c r="W789" s="434"/>
      <c r="X789" s="435"/>
      <c r="Y789" s="436">
        <v>72</v>
      </c>
      <c r="Z789" s="437"/>
      <c r="AA789" s="437"/>
      <c r="AB789" s="538"/>
      <c r="AC789" s="430" t="s">
        <v>656</v>
      </c>
      <c r="AD789" s="431"/>
      <c r="AE789" s="431"/>
      <c r="AF789" s="431"/>
      <c r="AG789" s="432"/>
      <c r="AH789" s="433" t="s">
        <v>658</v>
      </c>
      <c r="AI789" s="434"/>
      <c r="AJ789" s="434"/>
      <c r="AK789" s="434"/>
      <c r="AL789" s="434"/>
      <c r="AM789" s="434"/>
      <c r="AN789" s="434"/>
      <c r="AO789" s="434"/>
      <c r="AP789" s="434"/>
      <c r="AQ789" s="434"/>
      <c r="AR789" s="434"/>
      <c r="AS789" s="434"/>
      <c r="AT789" s="435"/>
      <c r="AU789" s="436">
        <v>102</v>
      </c>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t="s">
        <v>656</v>
      </c>
      <c r="AD790" s="334"/>
      <c r="AE790" s="334"/>
      <c r="AF790" s="334"/>
      <c r="AG790" s="335"/>
      <c r="AH790" s="383" t="s">
        <v>659</v>
      </c>
      <c r="AI790" s="384"/>
      <c r="AJ790" s="384"/>
      <c r="AK790" s="384"/>
      <c r="AL790" s="384"/>
      <c r="AM790" s="384"/>
      <c r="AN790" s="384"/>
      <c r="AO790" s="384"/>
      <c r="AP790" s="384"/>
      <c r="AQ790" s="384"/>
      <c r="AR790" s="384"/>
      <c r="AS790" s="384"/>
      <c r="AT790" s="385"/>
      <c r="AU790" s="380">
        <v>93</v>
      </c>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t="s">
        <v>656</v>
      </c>
      <c r="AD791" s="334"/>
      <c r="AE791" s="334"/>
      <c r="AF791" s="334"/>
      <c r="AG791" s="335"/>
      <c r="AH791" s="383" t="s">
        <v>662</v>
      </c>
      <c r="AI791" s="384"/>
      <c r="AJ791" s="384"/>
      <c r="AK791" s="384"/>
      <c r="AL791" s="384"/>
      <c r="AM791" s="384"/>
      <c r="AN791" s="384"/>
      <c r="AO791" s="384"/>
      <c r="AP791" s="384"/>
      <c r="AQ791" s="384"/>
      <c r="AR791" s="384"/>
      <c r="AS791" s="384"/>
      <c r="AT791" s="385"/>
      <c r="AU791" s="380">
        <v>41</v>
      </c>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t="s">
        <v>656</v>
      </c>
      <c r="AD792" s="334"/>
      <c r="AE792" s="334"/>
      <c r="AF792" s="334"/>
      <c r="AG792" s="335"/>
      <c r="AH792" s="383" t="s">
        <v>660</v>
      </c>
      <c r="AI792" s="384"/>
      <c r="AJ792" s="384"/>
      <c r="AK792" s="384"/>
      <c r="AL792" s="384"/>
      <c r="AM792" s="384"/>
      <c r="AN792" s="384"/>
      <c r="AO792" s="384"/>
      <c r="AP792" s="384"/>
      <c r="AQ792" s="384"/>
      <c r="AR792" s="384"/>
      <c r="AS792" s="384"/>
      <c r="AT792" s="385"/>
      <c r="AU792" s="380">
        <v>28</v>
      </c>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t="s">
        <v>656</v>
      </c>
      <c r="AD793" s="334"/>
      <c r="AE793" s="334"/>
      <c r="AF793" s="334"/>
      <c r="AG793" s="335"/>
      <c r="AH793" s="383" t="s">
        <v>661</v>
      </c>
      <c r="AI793" s="384"/>
      <c r="AJ793" s="384"/>
      <c r="AK793" s="384"/>
      <c r="AL793" s="384"/>
      <c r="AM793" s="384"/>
      <c r="AN793" s="384"/>
      <c r="AO793" s="384"/>
      <c r="AP793" s="384"/>
      <c r="AQ793" s="384"/>
      <c r="AR793" s="384"/>
      <c r="AS793" s="384"/>
      <c r="AT793" s="385"/>
      <c r="AU793" s="380">
        <v>9</v>
      </c>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72</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273</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50.1" customHeight="1" x14ac:dyDescent="0.15">
      <c r="A845" s="386">
        <v>1</v>
      </c>
      <c r="B845" s="386">
        <v>1</v>
      </c>
      <c r="C845" s="405" t="s">
        <v>663</v>
      </c>
      <c r="D845" s="400"/>
      <c r="E845" s="400"/>
      <c r="F845" s="400"/>
      <c r="G845" s="400"/>
      <c r="H845" s="400"/>
      <c r="I845" s="400"/>
      <c r="J845" s="401">
        <v>7010001064648</v>
      </c>
      <c r="K845" s="402"/>
      <c r="L845" s="402"/>
      <c r="M845" s="402"/>
      <c r="N845" s="402"/>
      <c r="O845" s="402"/>
      <c r="P845" s="406" t="s">
        <v>657</v>
      </c>
      <c r="Q845" s="302"/>
      <c r="R845" s="302"/>
      <c r="S845" s="302"/>
      <c r="T845" s="302"/>
      <c r="U845" s="302"/>
      <c r="V845" s="302"/>
      <c r="W845" s="302"/>
      <c r="X845" s="302"/>
      <c r="Y845" s="303">
        <v>72</v>
      </c>
      <c r="Z845" s="304"/>
      <c r="AA845" s="304"/>
      <c r="AB845" s="305"/>
      <c r="AC845" s="307" t="s">
        <v>291</v>
      </c>
      <c r="AD845" s="308"/>
      <c r="AE845" s="308"/>
      <c r="AF845" s="308"/>
      <c r="AG845" s="308"/>
      <c r="AH845" s="403">
        <v>1</v>
      </c>
      <c r="AI845" s="404"/>
      <c r="AJ845" s="404"/>
      <c r="AK845" s="404"/>
      <c r="AL845" s="311" t="s">
        <v>664</v>
      </c>
      <c r="AM845" s="312"/>
      <c r="AN845" s="312"/>
      <c r="AO845" s="313"/>
      <c r="AP845" s="306"/>
      <c r="AQ845" s="306"/>
      <c r="AR845" s="306"/>
      <c r="AS845" s="306"/>
      <c r="AT845" s="306"/>
      <c r="AU845" s="306"/>
      <c r="AV845" s="306"/>
      <c r="AW845" s="306"/>
      <c r="AX845" s="306"/>
    </row>
    <row r="846" spans="1:51" ht="60" customHeight="1" x14ac:dyDescent="0.15">
      <c r="A846" s="386">
        <v>2</v>
      </c>
      <c r="B846" s="386">
        <v>1</v>
      </c>
      <c r="C846" s="405" t="s">
        <v>700</v>
      </c>
      <c r="D846" s="400"/>
      <c r="E846" s="400"/>
      <c r="F846" s="400"/>
      <c r="G846" s="400"/>
      <c r="H846" s="400"/>
      <c r="I846" s="400"/>
      <c r="J846" s="401">
        <v>9011101026809</v>
      </c>
      <c r="K846" s="402"/>
      <c r="L846" s="402"/>
      <c r="M846" s="402"/>
      <c r="N846" s="402"/>
      <c r="O846" s="402"/>
      <c r="P846" s="406" t="s">
        <v>665</v>
      </c>
      <c r="Q846" s="302"/>
      <c r="R846" s="302"/>
      <c r="S846" s="302"/>
      <c r="T846" s="302"/>
      <c r="U846" s="302"/>
      <c r="V846" s="302"/>
      <c r="W846" s="302"/>
      <c r="X846" s="302"/>
      <c r="Y846" s="303">
        <v>25</v>
      </c>
      <c r="Z846" s="304"/>
      <c r="AA846" s="304"/>
      <c r="AB846" s="305"/>
      <c r="AC846" s="307" t="s">
        <v>291</v>
      </c>
      <c r="AD846" s="308"/>
      <c r="AE846" s="308"/>
      <c r="AF846" s="308"/>
      <c r="AG846" s="308"/>
      <c r="AH846" s="403">
        <v>2</v>
      </c>
      <c r="AI846" s="404"/>
      <c r="AJ846" s="404"/>
      <c r="AK846" s="404"/>
      <c r="AL846" s="311" t="s">
        <v>664</v>
      </c>
      <c r="AM846" s="312"/>
      <c r="AN846" s="312"/>
      <c r="AO846" s="313"/>
      <c r="AP846" s="306"/>
      <c r="AQ846" s="306"/>
      <c r="AR846" s="306"/>
      <c r="AS846" s="306"/>
      <c r="AT846" s="306"/>
      <c r="AU846" s="306"/>
      <c r="AV846" s="306"/>
      <c r="AW846" s="306"/>
      <c r="AX846" s="306"/>
      <c r="AY846">
        <f>COUNTA($C$846)</f>
        <v>1</v>
      </c>
    </row>
    <row r="847" spans="1:51" ht="50.1" customHeight="1" x14ac:dyDescent="0.15">
      <c r="A847" s="386">
        <v>3</v>
      </c>
      <c r="B847" s="386">
        <v>1</v>
      </c>
      <c r="C847" s="405" t="s">
        <v>701</v>
      </c>
      <c r="D847" s="400"/>
      <c r="E847" s="400"/>
      <c r="F847" s="400"/>
      <c r="G847" s="400"/>
      <c r="H847" s="400"/>
      <c r="I847" s="400"/>
      <c r="J847" s="401">
        <v>5010001141878</v>
      </c>
      <c r="K847" s="402"/>
      <c r="L847" s="402"/>
      <c r="M847" s="402"/>
      <c r="N847" s="402"/>
      <c r="O847" s="402"/>
      <c r="P847" s="406" t="s">
        <v>666</v>
      </c>
      <c r="Q847" s="302"/>
      <c r="R847" s="302"/>
      <c r="S847" s="302"/>
      <c r="T847" s="302"/>
      <c r="U847" s="302"/>
      <c r="V847" s="302"/>
      <c r="W847" s="302"/>
      <c r="X847" s="302"/>
      <c r="Y847" s="303">
        <v>1</v>
      </c>
      <c r="Z847" s="304"/>
      <c r="AA847" s="304"/>
      <c r="AB847" s="305"/>
      <c r="AC847" s="307" t="s">
        <v>291</v>
      </c>
      <c r="AD847" s="308"/>
      <c r="AE847" s="308"/>
      <c r="AF847" s="308"/>
      <c r="AG847" s="308"/>
      <c r="AH847" s="309">
        <v>2</v>
      </c>
      <c r="AI847" s="310"/>
      <c r="AJ847" s="310"/>
      <c r="AK847" s="310"/>
      <c r="AL847" s="311" t="s">
        <v>664</v>
      </c>
      <c r="AM847" s="312"/>
      <c r="AN847" s="312"/>
      <c r="AO847" s="313"/>
      <c r="AP847" s="306"/>
      <c r="AQ847" s="306"/>
      <c r="AR847" s="306"/>
      <c r="AS847" s="306"/>
      <c r="AT847" s="306"/>
      <c r="AU847" s="306"/>
      <c r="AV847" s="306"/>
      <c r="AW847" s="306"/>
      <c r="AX847" s="306"/>
      <c r="AY847">
        <f>COUNTA($C$847)</f>
        <v>1</v>
      </c>
    </row>
    <row r="848" spans="1:51" ht="30"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50.1" customHeight="1" x14ac:dyDescent="0.15">
      <c r="A878" s="386">
        <v>1</v>
      </c>
      <c r="B878" s="386">
        <v>1</v>
      </c>
      <c r="C878" s="405" t="s">
        <v>667</v>
      </c>
      <c r="D878" s="400"/>
      <c r="E878" s="400"/>
      <c r="F878" s="400"/>
      <c r="G878" s="400"/>
      <c r="H878" s="400"/>
      <c r="I878" s="400"/>
      <c r="J878" s="401">
        <v>7010001008844</v>
      </c>
      <c r="K878" s="402"/>
      <c r="L878" s="402"/>
      <c r="M878" s="402"/>
      <c r="N878" s="402"/>
      <c r="O878" s="402"/>
      <c r="P878" s="406" t="s">
        <v>658</v>
      </c>
      <c r="Q878" s="302"/>
      <c r="R878" s="302"/>
      <c r="S878" s="302"/>
      <c r="T878" s="302"/>
      <c r="U878" s="302"/>
      <c r="V878" s="302"/>
      <c r="W878" s="302"/>
      <c r="X878" s="302"/>
      <c r="Y878" s="303">
        <v>102</v>
      </c>
      <c r="Z878" s="304"/>
      <c r="AA878" s="304"/>
      <c r="AB878" s="305"/>
      <c r="AC878" s="307" t="s">
        <v>298</v>
      </c>
      <c r="AD878" s="308"/>
      <c r="AE878" s="308"/>
      <c r="AF878" s="308"/>
      <c r="AG878" s="308"/>
      <c r="AH878" s="403" t="s">
        <v>664</v>
      </c>
      <c r="AI878" s="404"/>
      <c r="AJ878" s="404"/>
      <c r="AK878" s="404"/>
      <c r="AL878" s="311" t="s">
        <v>664</v>
      </c>
      <c r="AM878" s="312"/>
      <c r="AN878" s="312"/>
      <c r="AO878" s="313"/>
      <c r="AP878" s="306"/>
      <c r="AQ878" s="306"/>
      <c r="AR878" s="306"/>
      <c r="AS878" s="306"/>
      <c r="AT878" s="306"/>
      <c r="AU878" s="306"/>
      <c r="AV878" s="306"/>
      <c r="AW878" s="306"/>
      <c r="AX878" s="306"/>
      <c r="AY878">
        <f t="shared" si="118"/>
        <v>1</v>
      </c>
    </row>
    <row r="879" spans="1:51" ht="45" customHeight="1" x14ac:dyDescent="0.15">
      <c r="A879" s="386">
        <v>2</v>
      </c>
      <c r="B879" s="386">
        <v>1</v>
      </c>
      <c r="C879" s="405" t="s">
        <v>667</v>
      </c>
      <c r="D879" s="400"/>
      <c r="E879" s="400"/>
      <c r="F879" s="400"/>
      <c r="G879" s="400"/>
      <c r="H879" s="400"/>
      <c r="I879" s="400"/>
      <c r="J879" s="401">
        <v>7010001008844</v>
      </c>
      <c r="K879" s="402"/>
      <c r="L879" s="402"/>
      <c r="M879" s="402"/>
      <c r="N879" s="402"/>
      <c r="O879" s="402"/>
      <c r="P879" s="406" t="s">
        <v>659</v>
      </c>
      <c r="Q879" s="302"/>
      <c r="R879" s="302"/>
      <c r="S879" s="302"/>
      <c r="T879" s="302"/>
      <c r="U879" s="302"/>
      <c r="V879" s="302"/>
      <c r="W879" s="302"/>
      <c r="X879" s="302"/>
      <c r="Y879" s="303">
        <v>93</v>
      </c>
      <c r="Z879" s="304"/>
      <c r="AA879" s="304"/>
      <c r="AB879" s="305"/>
      <c r="AC879" s="307" t="s">
        <v>668</v>
      </c>
      <c r="AD879" s="308"/>
      <c r="AE879" s="308"/>
      <c r="AF879" s="308"/>
      <c r="AG879" s="308"/>
      <c r="AH879" s="403" t="s">
        <v>664</v>
      </c>
      <c r="AI879" s="404"/>
      <c r="AJ879" s="404"/>
      <c r="AK879" s="404"/>
      <c r="AL879" s="311" t="s">
        <v>664</v>
      </c>
      <c r="AM879" s="312"/>
      <c r="AN879" s="312"/>
      <c r="AO879" s="313"/>
      <c r="AP879" s="306"/>
      <c r="AQ879" s="306"/>
      <c r="AR879" s="306"/>
      <c r="AS879" s="306"/>
      <c r="AT879" s="306"/>
      <c r="AU879" s="306"/>
      <c r="AV879" s="306"/>
      <c r="AW879" s="306"/>
      <c r="AX879" s="306"/>
      <c r="AY879">
        <f>COUNTA($C$879)</f>
        <v>1</v>
      </c>
    </row>
    <row r="880" spans="1:51" ht="30" customHeight="1" x14ac:dyDescent="0.15">
      <c r="A880" s="386">
        <v>3</v>
      </c>
      <c r="B880" s="386">
        <v>1</v>
      </c>
      <c r="C880" s="405" t="s">
        <v>667</v>
      </c>
      <c r="D880" s="400"/>
      <c r="E880" s="400"/>
      <c r="F880" s="400"/>
      <c r="G880" s="400"/>
      <c r="H880" s="400"/>
      <c r="I880" s="400"/>
      <c r="J880" s="401">
        <v>7010001008844</v>
      </c>
      <c r="K880" s="402"/>
      <c r="L880" s="402"/>
      <c r="M880" s="402"/>
      <c r="N880" s="402"/>
      <c r="O880" s="402"/>
      <c r="P880" s="406" t="s">
        <v>662</v>
      </c>
      <c r="Q880" s="302"/>
      <c r="R880" s="302"/>
      <c r="S880" s="302"/>
      <c r="T880" s="302"/>
      <c r="U880" s="302"/>
      <c r="V880" s="302"/>
      <c r="W880" s="302"/>
      <c r="X880" s="302"/>
      <c r="Y880" s="303">
        <v>41</v>
      </c>
      <c r="Z880" s="304"/>
      <c r="AA880" s="304"/>
      <c r="AB880" s="305"/>
      <c r="AC880" s="307" t="s">
        <v>296</v>
      </c>
      <c r="AD880" s="308"/>
      <c r="AE880" s="308"/>
      <c r="AF880" s="308"/>
      <c r="AG880" s="308"/>
      <c r="AH880" s="309" t="s">
        <v>664</v>
      </c>
      <c r="AI880" s="310"/>
      <c r="AJ880" s="310"/>
      <c r="AK880" s="310"/>
      <c r="AL880" s="311" t="s">
        <v>664</v>
      </c>
      <c r="AM880" s="312"/>
      <c r="AN880" s="312"/>
      <c r="AO880" s="313"/>
      <c r="AP880" s="306"/>
      <c r="AQ880" s="306"/>
      <c r="AR880" s="306"/>
      <c r="AS880" s="306"/>
      <c r="AT880" s="306"/>
      <c r="AU880" s="306"/>
      <c r="AV880" s="306"/>
      <c r="AW880" s="306"/>
      <c r="AX880" s="306"/>
      <c r="AY880">
        <f>COUNTA($C$880)</f>
        <v>1</v>
      </c>
    </row>
    <row r="881" spans="1:51" ht="43.5" customHeight="1" x14ac:dyDescent="0.15">
      <c r="A881" s="386">
        <v>4</v>
      </c>
      <c r="B881" s="386">
        <v>1</v>
      </c>
      <c r="C881" s="405" t="s">
        <v>667</v>
      </c>
      <c r="D881" s="400"/>
      <c r="E881" s="400"/>
      <c r="F881" s="400"/>
      <c r="G881" s="400"/>
      <c r="H881" s="400"/>
      <c r="I881" s="400"/>
      <c r="J881" s="401">
        <v>7010001008844</v>
      </c>
      <c r="K881" s="402"/>
      <c r="L881" s="402"/>
      <c r="M881" s="402"/>
      <c r="N881" s="402"/>
      <c r="O881" s="402"/>
      <c r="P881" s="406" t="s">
        <v>660</v>
      </c>
      <c r="Q881" s="302"/>
      <c r="R881" s="302"/>
      <c r="S881" s="302"/>
      <c r="T881" s="302"/>
      <c r="U881" s="302"/>
      <c r="V881" s="302"/>
      <c r="W881" s="302"/>
      <c r="X881" s="302"/>
      <c r="Y881" s="303">
        <v>28</v>
      </c>
      <c r="Z881" s="304"/>
      <c r="AA881" s="304"/>
      <c r="AB881" s="305"/>
      <c r="AC881" s="307" t="s">
        <v>668</v>
      </c>
      <c r="AD881" s="308"/>
      <c r="AE881" s="308"/>
      <c r="AF881" s="308"/>
      <c r="AG881" s="308"/>
      <c r="AH881" s="309" t="s">
        <v>664</v>
      </c>
      <c r="AI881" s="310"/>
      <c r="AJ881" s="310"/>
      <c r="AK881" s="310"/>
      <c r="AL881" s="311" t="s">
        <v>664</v>
      </c>
      <c r="AM881" s="312"/>
      <c r="AN881" s="312"/>
      <c r="AO881" s="313"/>
      <c r="AP881" s="306"/>
      <c r="AQ881" s="306"/>
      <c r="AR881" s="306"/>
      <c r="AS881" s="306"/>
      <c r="AT881" s="306"/>
      <c r="AU881" s="306"/>
      <c r="AV881" s="306"/>
      <c r="AW881" s="306"/>
      <c r="AX881" s="306"/>
      <c r="AY881">
        <f>COUNTA($C$881)</f>
        <v>1</v>
      </c>
    </row>
    <row r="882" spans="1:51" ht="30" customHeight="1" x14ac:dyDescent="0.15">
      <c r="A882" s="386">
        <v>5</v>
      </c>
      <c r="B882" s="386">
        <v>1</v>
      </c>
      <c r="C882" s="405" t="s">
        <v>667</v>
      </c>
      <c r="D882" s="400"/>
      <c r="E882" s="400"/>
      <c r="F882" s="400"/>
      <c r="G882" s="400"/>
      <c r="H882" s="400"/>
      <c r="I882" s="400"/>
      <c r="J882" s="401">
        <v>7010001008844</v>
      </c>
      <c r="K882" s="402"/>
      <c r="L882" s="402"/>
      <c r="M882" s="402"/>
      <c r="N882" s="402"/>
      <c r="O882" s="402"/>
      <c r="P882" s="406" t="s">
        <v>661</v>
      </c>
      <c r="Q882" s="302"/>
      <c r="R882" s="302"/>
      <c r="S882" s="302"/>
      <c r="T882" s="302"/>
      <c r="U882" s="302"/>
      <c r="V882" s="302"/>
      <c r="W882" s="302"/>
      <c r="X882" s="302"/>
      <c r="Y882" s="303">
        <v>9</v>
      </c>
      <c r="Z882" s="304"/>
      <c r="AA882" s="304"/>
      <c r="AB882" s="305"/>
      <c r="AC882" s="307" t="s">
        <v>668</v>
      </c>
      <c r="AD882" s="308"/>
      <c r="AE882" s="308"/>
      <c r="AF882" s="308"/>
      <c r="AG882" s="308"/>
      <c r="AH882" s="309" t="s">
        <v>664</v>
      </c>
      <c r="AI882" s="310"/>
      <c r="AJ882" s="310"/>
      <c r="AK882" s="310"/>
      <c r="AL882" s="311" t="s">
        <v>664</v>
      </c>
      <c r="AM882" s="312"/>
      <c r="AN882" s="312"/>
      <c r="AO882" s="313"/>
      <c r="AP882" s="306"/>
      <c r="AQ882" s="306"/>
      <c r="AR882" s="306"/>
      <c r="AS882" s="306"/>
      <c r="AT882" s="306"/>
      <c r="AU882" s="306"/>
      <c r="AV882" s="306"/>
      <c r="AW882" s="306"/>
      <c r="AX882" s="306"/>
      <c r="AY882">
        <f>COUNTA($C$882)</f>
        <v>1</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t="s">
        <v>637</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ＩＴ戦略</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ＩＴ戦略</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ＩＴ戦略</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2021-06-25T04:37:09Z</cp:lastPrinted>
  <dcterms:created xsi:type="dcterms:W3CDTF">2012-03-13T00:50:25Z</dcterms:created>
  <dcterms:modified xsi:type="dcterms:W3CDTF">2021-09-02T12:35:57Z</dcterms:modified>
</cp:coreProperties>
</file>