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<sst xmlns="http://schemas.openxmlformats.org/spreadsheetml/2006/main" count="2503" uniqueCount="746">
  <si>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</si>
  <si>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</si>
  <si>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</si>
  <si>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</si>
  <si>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</si>
  <si>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</si>
  <si>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</si>
  <si>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</si>
  <si>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</si>
  <si>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</si>
  <si>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</si>
  <si>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</si>
  <si>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</si>
  <si>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</si>
  <si>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</si>
  <si>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</si>
  <si>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</si>
  <si>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</si>
  <si>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</si>
  <si>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</si>
  <si>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</si>
  <si>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</si>
  <si>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</si>
  <si>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</si>
  <si>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</si>
  <si>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</si>
  <si>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</si>
  <si>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</si>
  <si>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</si>
  <si>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</si>
  <si>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</si>
  <si>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</si>
  <si>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</si>
  <si>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</si>
  <si>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</si>
  <si>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</si>
  <si>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</si>
  <si>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</si>
  <si>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</si>
  <si>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</si>
  <si>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</si>
  <si>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</si>
  <si>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</si>
  <si>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</si>
  <si>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</si>
  <si>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</si>
  <si>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</si>
  <si>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</si>
  <si>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</si>
  <si>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</si>
  <si>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</si>
  <si>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</si>
  <si>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</si>
  <si>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</si>
  <si>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</si>
  <si>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</si>
  <si>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</si>
  <si>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</si>
  <si>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</si>
  <si>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</si>
  <si>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</si>
  <si>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</si>
  <si>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</si>
  <si>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</si>
  <si>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</si>
  <si>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</si>
  <si>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</si>
  <si>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</si>
  <si>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</si>
  <si>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</si>
  <si>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</si>
  <si>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</si>
  <si>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</si>
  <si>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</si>
  <si>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</si>
  <si>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</si>
  <si>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</si>
  <si>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</si>
  <si>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</si>
  <si>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</si>
  <si>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</si>
  <si>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</si>
  <si>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</si>
  <si>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</si>
  <si>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</si>
  <si>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</si>
  <si>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</si>
  <si>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</si>
  <si>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</si>
  <si>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</si>
  <si>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</si>
  <si>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</si>
  <si>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</si>
  <si>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</si>
  <si>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</si>
  <si>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</si>
  <si>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</si>
  <si>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</si>
  <si>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</si>
  <si>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</si>
  <si>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</si>
  <si>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</si>
  <si>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</si>
  <si>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</si>
  <si>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</si>
  <si>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</si>
  <si>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</si>
  <si>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</si>
  <si>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</si>
  <si>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</si>
  <si>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</si>
  <si>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</si>
  <si>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</si>
  <si>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</si>
  <si>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</si>
  <si>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</si>
  <si>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</si>
  <si>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</si>
  <si>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</si>
  <si>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</si>
  <si>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</si>
  <si>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</si>
  <si>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</si>
  <si>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</si>
  <si>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</si>
  <si>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</si>
  <si>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</si>
  <si>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</si>
  <si>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</si>
  <si>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</si>
  <si>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</si>
  <si>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</si>
  <si>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</si>
  <si>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</si>
  <si>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</si>
  <si>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</si>
  <si>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</si>
  <si>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</si>
  <si>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</si>
  <si>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</si>
  <si>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</si>
  <si>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</si>
  <si>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</si>
  <si>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</si>
  <si>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</si>
  <si>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</si>
  <si>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</si>
  <si>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</si>
  <si>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</si>
  <si>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</si>
  <si>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</si>
  <si>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</si>
  <si>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</si>
  <si>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</si>
  <si>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</si>
  <si>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</si>
  <si>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</si>
  <si>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</si>
  <si>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</si>
  <si>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</si>
  <si>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</si>
  <si>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</si>
  <si>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</si>
  <si>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</si>
  <si>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</si>
  <si>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</si>
  <si>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</si>
  <si>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</si>
  <si>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</si>
  <si>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</si>
  <si>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</si>
  <si>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</si>
  <si>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</si>
  <si>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</si>
  <si>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</si>
  <si>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</si>
  <si>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</si>
  <si>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</si>
  <si>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</si>
  <si>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</si>
  <si>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</si>
  <si>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</si>
  <si>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</si>
  <si>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</si>
  <si>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</si>
  <si>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</si>
  <si>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</si>
  <si>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</si>
  <si>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</si>
  <si>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</si>
  <si>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</si>
  <si>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</si>
  <si>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</si>
  <si>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</si>
  <si>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</si>
  <si>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</si>
  <si>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</si>
  <si>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</si>
  <si>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</si>
  <si>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</si>
  <si>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</si>
  <si>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</si>
  <si>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</si>
  <si>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</si>
  <si>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</si>
  <si>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</si>
  <si>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</si>
  <si>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</si>
  <si>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</si>
  <si>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</si>
  <si>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</si>
  <si>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</si>
  <si>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</si>
  <si>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</si>
  <si>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</si>
  <si>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</si>
  <si>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</si>
  <si>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</si>
  <si>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</si>
  <si>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</si>
  <si>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</si>
  <si>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</si>
  <si>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</si>
  <si>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</si>
  <si>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</si>
  <si>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</si>
  <si>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</si>
  <si>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</si>
  <si>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</si>
  <si>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</si>
  <si>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</si>
  <si>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</si>
  <si>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</si>
  <si>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</si>
  <si>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</si>
  <si>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</si>
  <si>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</si>
  <si>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</si>
  <si>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</si>
  <si>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</si>
  <si>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</si>
  <si>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</si>
  <si>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</si>
  <si>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</si>
  <si>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</si>
  <si>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</si>
  <si>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</si>
  <si>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</si>
  <si>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</si>
  <si>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</si>
  <si>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</si>
  <si>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</si>
  <si>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</si>
  <si>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</si>
  <si>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</si>
  <si>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</si>
  <si>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</si>
  <si>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</si>
  <si>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</si>
  <si>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</si>
  <si>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</si>
  <si>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</si>
  <si>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</si>
  <si>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</si>
  <si>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</si>
  <si>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</si>
  <si>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</si>
  <si>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</si>
  <si>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</si>
  <si>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</si>
  <si>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</si>
  <si>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</si>
  <si>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</si>
  <si>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</si>
  <si>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</si>
  <si>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</si>
  <si>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</si>
  <si>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</si>
  <si>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</si>
  <si>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</si>
  <si>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</si>
  <si>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</si>
  <si>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</si>
  <si>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</si>
  <si>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</si>
  <si>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</si>
  <si>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</si>
  <si>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</si>
  <si>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</si>
  <si>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</si>
  <si>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</si>
  <si>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</si>
  <si>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</si>
  <si>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</si>
  <si>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</si>
  <si>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</si>
  <si>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</si>
  <si>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</si>
  <si>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</si>
  <si>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</si>
  <si>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</si>
  <si>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</si>
  <si>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</si>
  <si>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</si>
  <si>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</si>
  <si>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</si>
  <si>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</si>
  <si>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</si>
  <si>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</si>
  <si>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</si>
  <si>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</si>
  <si>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</si>
  <si>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</si>
  <si>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</si>
  <si>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</si>
  <si>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</si>
  <si>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</si>
  <si>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</si>
  <si>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</si>
  <si>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</si>
  <si>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</si>
  <si>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</si>
  <si>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</si>
  <si>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</si>
  <si>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</si>
  <si>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</si>
  <si>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</si>
  <si>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</si>
  <si>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</si>
  <si>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</si>
  <si>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</si>
  <si>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</si>
  <si>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</si>
  <si>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</si>
  <si>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</si>
  <si>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</si>
  <si>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</si>
  <si>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</si>
  <si>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</si>
  <si>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</si>
  <si>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</si>
  <si>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</si>
  <si>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</si>
  <si>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</si>
  <si>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</si>
  <si>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</si>
  <si>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</si>
  <si>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</si>
  <si>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</si>
  <si>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</si>
  <si>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</si>
  <si>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</si>
  <si>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</si>
  <si>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</si>
  <si>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</si>
  <si>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</si>
  <si>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</si>
  <si>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</si>
  <si>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</si>
  <si>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</si>
  <si>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</si>
  <si>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</si>
  <si>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</si>
  <si>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</si>
  <si>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</si>
  <si>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</si>
  <si>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</si>
  <si>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</si>
  <si>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</si>
  <si>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</si>
  <si>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</si>
  <si>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</si>
  <si>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</si>
  <si>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</si>
  <si>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</si>
  <si>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</si>
  <si>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</si>
  <si>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</si>
  <si>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</si>
  <si>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</si>
  <si>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</si>
  <si>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</si>
  <si>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</si>
  <si>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</si>
  <si>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</si>
  <si>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</si>
  <si>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</si>
  <si>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</si>
  <si>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</si>
  <si>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</si>
  <si>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</si>
  <si>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</si>
  <si>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</si>
  <si>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</si>
  <si>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</si>
  <si>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</si>
  <si>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</si>
  <si>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</si>
  <si>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</si>
  <si>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</si>
  <si>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</si>
  <si>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</si>
  <si>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</si>
  <si>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</si>
  <si>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</si>
  <si>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</si>
  <si>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</si>
  <si>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</si>
  <si>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</si>
  <si>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</si>
  <si>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</si>
  <si>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</si>
  <si>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</si>
  <si>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</si>
  <si>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</si>
  <si>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</si>
  <si>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</si>
  <si>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</si>
  <si>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</si>
  <si>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</si>
  <si>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</si>
  <si>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</si>
  <si>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</si>
  <si>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</si>
  <si>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</si>
  <si>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</si>
  <si>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</si>
  <si>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</si>
  <si>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</si>
  <si>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</si>
  <si>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</si>
  <si>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</si>
  <si>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</si>
  <si>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</si>
  <si>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</si>
  <si>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</si>
  <si>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</si>
  <si>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</si>
  <si>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</si>
  <si>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</si>
  <si>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</si>
  <si>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</si>
  <si>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</si>
  <si>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</si>
  <si>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</si>
  <si>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</si>
  <si>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</si>
  <si>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</si>
  <si>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</si>
  <si>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</si>
  <si>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</si>
  <si>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</si>
  <si>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</si>
  <si>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</si>
  <si>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</si>
  <si>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</si>
  <si>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</si>
  <si>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</si>
  <si>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</si>
  <si>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</si>
  <si>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</si>
  <si>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</si>
  <si>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</si>
  <si>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</si>
  <si>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</si>
  <si>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</si>
  <si>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</si>
  <si>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</si>
  <si>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</si>
  <si>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</si>
  <si>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</si>
  <si>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</si>
  <si>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</si>
  <si>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</si>
  <si>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</si>
  <si>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</si>
  <si>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</si>
  <si>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</si>
  <si>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</si>
  <si>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</si>
  <si>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</si>
  <si>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</si>
  <si>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</si>
  <si>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</si>
  <si>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</si>
  <si>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</si>
  <si>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</si>
  <si>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</si>
  <si>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</si>
  <si>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</si>
  <si>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</si>
  <si>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</si>
  <si>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</si>
  <si>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</si>
  <si>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</si>
  <si>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</si>
  <si>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</si>
  <si>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</si>
  <si>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</si>
  <si>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</si>
  <si>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</si>
  <si>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</si>
  <si>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</si>
  <si>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</si>
  <si>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</si>
  <si>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</si>
  <si>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</si>
  <si>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</si>
  <si>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</si>
  <si>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</si>
  <si>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</si>
  <si>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</si>
  <si>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</si>
  <si>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</si>
  <si>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</si>
  <si>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</si>
  <si>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</si>
  <si>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</si>
  <si>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</si>
  <si>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</si>
  <si>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</si>
  <si>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</si>
  <si>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</si>
  <si>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</si>
  <si>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</si>
  <si>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</si>
  <si>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</si>
  <si>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</si>
  <si>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</si>
  <si>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</si>
  <si>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</si>
  <si>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</si>
  <si>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</si>
  <si>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</si>
  <si>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</si>
  <si>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</si>
  <si>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</si>
  <si>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</si>
  <si>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</si>
  <si>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</si>
  <si>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</si>
  <si>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</si>
  <si>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</si>
  <si>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</si>
  <si>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</si>
  <si>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</si>
  <si>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</si>
  <si>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</si>
  <si>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</si>
  <si>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</si>
  <si>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</si>
  <si>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</si>
  <si>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</si>
  <si>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</si>
  <si>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</si>
  <si>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</si>
  <si>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</si>
  <si>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</si>
  <si>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</si>
  <si>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</si>
  <si>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</si>
  <si>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</si>
  <si>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</si>
  <si>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</si>
  <si>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</si>
  <si>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</si>
  <si>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</si>
  <si>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</si>
  <si>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</si>
  <si>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</si>
  <si>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</si>
  <si>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</si>
  <si>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</si>
  <si>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</si>
  <si>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</si>
  <si>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</si>
  <si>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</si>
  <si>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</si>
  <si>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</si>
  <si>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</si>
  <si>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</si>
  <si>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</si>
  <si>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</si>
  <si>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</si>
  <si>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</si>
  <si>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</si>
  <si>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</si>
  <si>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</si>
  <si>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</si>
  <si>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</si>
  <si>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</si>
  <si>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</si>
  <si>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</si>
  <si>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</si>
  <si>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</si>
  <si>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</si>
  <si>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</si>
  <si>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</si>
  <si>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</si>
  <si>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</si>
  <si>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</si>
  <si>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</si>
  <si>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</si>
  <si>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</si>
  <si>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</si>
  <si>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</si>
  <si>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</si>
  <si>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</si>
  <si>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</si>
  <si>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</si>
  <si>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</si>
  <si>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</si>
  <si>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</si>
  <si>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</si>
  <si>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</si>
  <si>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</si>
  <si>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</si>
  <si>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</si>
  <si>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</si>
  <si>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</si>
  <si>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</si>
  <si>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</si>
  <si>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</si>
  <si>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</si>
  <si>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</si>
  <si>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</si>
  <si>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鉄道施設総合安全対策事業（老朽化等）</t>
    <rPh sb="0" eb="12">
      <t>テツドウシセツソウゴウアンゼンタイサクジギョウ</t>
    </rPh>
    <rPh sb="13" eb="16">
      <t>ロウキュウカ</t>
    </rPh>
    <rPh sb="16" eb="17">
      <t>トウ</t>
    </rPh>
    <phoneticPr fontId="5"/>
  </si>
  <si>
    <t>鉄道局</t>
    <rPh sb="0" eb="3">
      <t>テツドウキョク</t>
    </rPh>
    <phoneticPr fontId="5"/>
  </si>
  <si>
    <t>施設課
鉄道事業課
都市鉄道政策課</t>
    <rPh sb="0" eb="3">
      <t>シセツカ</t>
    </rPh>
    <rPh sb="4" eb="6">
      <t>テツドウ</t>
    </rPh>
    <rPh sb="6" eb="9">
      <t>ジギョウカ</t>
    </rPh>
    <rPh sb="10" eb="12">
      <t>トシ</t>
    </rPh>
    <rPh sb="12" eb="14">
      <t>テツドウ</t>
    </rPh>
    <rPh sb="14" eb="17">
      <t>セイサクカ</t>
    </rPh>
    <phoneticPr fontId="5"/>
  </si>
  <si>
    <t>○</t>
  </si>
  <si>
    <t>インフラ長寿命化基本計画、国土強靱化基本計画、社会資本整備重点計画、防災基本計画、交通安全基本計画、交通政策基本計画</t>
    <phoneticPr fontId="5"/>
  </si>
  <si>
    <t>踏切道改良促進法第19条</t>
    <rPh sb="0" eb="3">
      <t>フミキリドウ</t>
    </rPh>
    <rPh sb="3" eb="5">
      <t>カイリョウ</t>
    </rPh>
    <rPh sb="5" eb="8">
      <t>ソクシンホウ</t>
    </rPh>
    <rPh sb="8" eb="9">
      <t>ダイ</t>
    </rPh>
    <rPh sb="11" eb="12">
      <t>ジョウ</t>
    </rPh>
    <phoneticPr fontId="5"/>
  </si>
  <si>
    <t>列車の安全運行並びに鉄道利用者の安全確保を図るとともに発災時における緊急応急活動の機能を確保することを目的とする。</t>
    <phoneticPr fontId="5"/>
  </si>
  <si>
    <t>鉄道総合安全対策事業に要する経費の一部を国が補助する。
＜補助率＞
○老朽化対策事業　補助対象経費の１/３以内
○浸水対策事業　補助対象経費の１/３以内
○踏切保安設備整備事業　補助対象経費の１/２又は１/３
○鉄道軌道安全輸送設備整備事業　補助対象経費の１/２又は１/３以内
○ホームドア整備事業　補助対象経費の１/３以内</t>
    <phoneticPr fontId="5"/>
  </si>
  <si>
    <t>-</t>
    <phoneticPr fontId="5"/>
  </si>
  <si>
    <t>鉄道施設総合安全対策事業費補助</t>
    <rPh sb="0" eb="15">
      <t>テツドウシセツソウゴウアンゼンタイサクジギョウヒホジョ</t>
    </rPh>
    <phoneticPr fontId="5"/>
  </si>
  <si>
    <t>地域鉄道等において、橋りょう、トンネル等の施設の老朽化を起因とした輸送障害又は鉄道運転事故を０件とする。</t>
    <phoneticPr fontId="5"/>
  </si>
  <si>
    <t>地域鉄道における、橋りょう、トンネル等の施設の老朽化を起因とした輸送障害又は、鉄道運転事故件数</t>
    <phoneticPr fontId="5"/>
  </si>
  <si>
    <t>鉄道事故等報告規則及び軌道事故等報告規則に基づく運転事故等の報告（各年度）</t>
    <phoneticPr fontId="5"/>
  </si>
  <si>
    <t>件</t>
    <rPh sb="0" eb="1">
      <t>ケン</t>
    </rPh>
    <phoneticPr fontId="5"/>
  </si>
  <si>
    <t>河川氾濫、津波、集中豪雨における地下駅又はトンネルの浸水被害を０件とする。</t>
    <phoneticPr fontId="5"/>
  </si>
  <si>
    <t>鉄道事故等報告規則及び軌道事故等報告規則に基づく災害の報告（各年度）</t>
    <phoneticPr fontId="5"/>
  </si>
  <si>
    <t>浸水対策を実施した箇所に起因する鉄道施設の浸水被害件数</t>
    <phoneticPr fontId="5"/>
  </si>
  <si>
    <t>令和2年までに踏切事故件数を平成27年と比較して約1割削減することを目指す。</t>
    <phoneticPr fontId="5"/>
  </si>
  <si>
    <t>踏切事故件数</t>
    <rPh sb="0" eb="2">
      <t>フミキリ</t>
    </rPh>
    <rPh sb="2" eb="4">
      <t>ジコ</t>
    </rPh>
    <rPh sb="4" eb="6">
      <t>ケンスウ</t>
    </rPh>
    <phoneticPr fontId="5"/>
  </si>
  <si>
    <t>地域鉄道において、線路設備や信号保安設備等の鉄道施設を原因とした鉄道運転事故を０件とする。</t>
    <phoneticPr fontId="5"/>
  </si>
  <si>
    <t>ホームドア整備を1日あたりの利用者数が10万人以上の駅を優先整備を行いつつ、令和2年度までに全国800駅での整備を目標。</t>
    <phoneticPr fontId="5"/>
  </si>
  <si>
    <t>ホームドアの整備駅数</t>
    <phoneticPr fontId="5"/>
  </si>
  <si>
    <t>駅</t>
    <rPh sb="0" eb="1">
      <t>エキ</t>
    </rPh>
    <phoneticPr fontId="5"/>
  </si>
  <si>
    <t>○令和元年版交通安全白書(内閣府ホームページ：http://www8.cao.go.jp/koutu/taisaku/index-t.html）
　第２部　鉄道交通
　　第２章　鉄道交通安全施策の現況
     第１節　鉄道交通環境の整備
　　　　　 ６　駅ホームにおける安全性向上のための対策の推進
○ホームドアの設置状況（平成31年3月末現在）（国土交通省ホームページ：http://www.mlit.go.jp/tetudo/tetudo_tk6_000008.html）</t>
    <phoneticPr fontId="5"/>
  </si>
  <si>
    <t>老朽化対策事業を活用した事業を実施する箇所数</t>
    <phoneticPr fontId="5"/>
  </si>
  <si>
    <t>浸水対策事業を活用した事業を実施する箇所数</t>
    <phoneticPr fontId="5"/>
  </si>
  <si>
    <t>踏切保安設備の整備箇所数</t>
    <phoneticPr fontId="5"/>
  </si>
  <si>
    <t>鉄道軌道安全輸送設備等整備事業の補助事業者数</t>
    <phoneticPr fontId="5"/>
  </si>
  <si>
    <t>ホームドア整備事業を活用しホームドアを整備した駅数</t>
    <phoneticPr fontId="5"/>
  </si>
  <si>
    <t>執行額／当該補助金を活用し老朽化対策事業を実施した箇所数　　　</t>
    <phoneticPr fontId="5"/>
  </si>
  <si>
    <t>執行額／当該補助金を活用し浸水対策事業を実施した箇所数　　　</t>
    <phoneticPr fontId="5"/>
  </si>
  <si>
    <t>執行額／当該補助金を活用し踏切保安設備を整備した箇所数　　</t>
    <phoneticPr fontId="5"/>
  </si>
  <si>
    <t>執行額／当該補助金を活用し鉄道軌道安全輸送設備等整備事業を実施した補助事業者数　　</t>
    <phoneticPr fontId="5"/>
  </si>
  <si>
    <t>執行額／当該補助金を活用しホームドアを整備した駅数　　</t>
    <phoneticPr fontId="5"/>
  </si>
  <si>
    <t>箇所</t>
    <rPh sb="0" eb="2">
      <t>カショ</t>
    </rPh>
    <phoneticPr fontId="5"/>
  </si>
  <si>
    <t>者</t>
    <rPh sb="0" eb="1">
      <t>シャ</t>
    </rPh>
    <phoneticPr fontId="5"/>
  </si>
  <si>
    <t>百万円</t>
    <rPh sb="0" eb="2">
      <t>ヒャクマン</t>
    </rPh>
    <rPh sb="2" eb="3">
      <t>エン</t>
    </rPh>
    <phoneticPr fontId="5"/>
  </si>
  <si>
    <t>執行額/箇所数</t>
    <rPh sb="0" eb="7">
      <t>シッコウガク･カショスウ</t>
    </rPh>
    <phoneticPr fontId="5"/>
  </si>
  <si>
    <t>300/26</t>
    <phoneticPr fontId="5"/>
  </si>
  <si>
    <t>523/46</t>
    <phoneticPr fontId="5"/>
  </si>
  <si>
    <t>862/72</t>
    <phoneticPr fontId="5"/>
  </si>
  <si>
    <t>158/3</t>
    <phoneticPr fontId="5"/>
  </si>
  <si>
    <t>133/4</t>
    <phoneticPr fontId="5"/>
  </si>
  <si>
    <t>292/7</t>
    <phoneticPr fontId="5"/>
  </si>
  <si>
    <t>百万円</t>
    <rPh sb="0" eb="3">
      <t>ヒャクマンエン</t>
    </rPh>
    <phoneticPr fontId="5"/>
  </si>
  <si>
    <t>168/91</t>
    <phoneticPr fontId="5"/>
  </si>
  <si>
    <t>145/123</t>
    <phoneticPr fontId="5"/>
  </si>
  <si>
    <t>執行額/補助事業者数</t>
    <rPh sb="0" eb="4">
      <t>シッコウガク･</t>
    </rPh>
    <rPh sb="4" eb="6">
      <t>ホジョ</t>
    </rPh>
    <rPh sb="6" eb="9">
      <t>ジギョウシャ</t>
    </rPh>
    <rPh sb="9" eb="10">
      <t>スウ</t>
    </rPh>
    <phoneticPr fontId="5"/>
  </si>
  <si>
    <t>執行額/駅数</t>
    <rPh sb="0" eb="4">
      <t>シッコウガク･</t>
    </rPh>
    <rPh sb="4" eb="5">
      <t>エキ</t>
    </rPh>
    <rPh sb="5" eb="6">
      <t>スウ</t>
    </rPh>
    <phoneticPr fontId="5"/>
  </si>
  <si>
    <t>4322/95</t>
    <phoneticPr fontId="5"/>
  </si>
  <si>
    <t>５　安全で安心できる交通の確保、治安・生活安全の確保</t>
    <phoneticPr fontId="5"/>
  </si>
  <si>
    <t>１４　公共交通の安全確保・鉄道の安全性向上、ハイジャック・航空機テロ防止を推進する</t>
    <phoneticPr fontId="5"/>
  </si>
  <si>
    <t>鉄道施設の長寿命化、踏切の保安度の向上等により事故や輸送障害が減少するなど、鉄道の安全性向上及び安定輸送に寄与する。</t>
    <phoneticPr fontId="5"/>
  </si>
  <si>
    <t>社会資本整備等</t>
  </si>
  <si>
    <t>ストック効果の最大化を図る社会資本整備の推進</t>
    <phoneticPr fontId="5"/>
  </si>
  <si>
    <t>インフラ長寿命化計画（個別施設計画）の策定率</t>
    <phoneticPr fontId="5"/>
  </si>
  <si>
    <t>％</t>
    <phoneticPr fontId="5"/>
  </si>
  <si>
    <t>老朽化対策事業により長寿命化に資する改良を実施することで、インフラ長寿命化計画に基づく取組みの推進を図る。</t>
    <phoneticPr fontId="5"/>
  </si>
  <si>
    <t>‐</t>
  </si>
  <si>
    <t>鉄道の安全性については社会的関心が高い。</t>
    <phoneticPr fontId="5"/>
  </si>
  <si>
    <t>事業者や地方公共団体のみでは十分な安全対策を実施することは困難である。</t>
    <phoneticPr fontId="5"/>
  </si>
  <si>
    <t>国土強靭化基本計画等に位置付けられており、優先度が高い。</t>
    <phoneticPr fontId="5"/>
  </si>
  <si>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</si>
  <si>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</si>
  <si>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</si>
  <si>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</si>
  <si>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</si>
  <si>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</si>
  <si>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</si>
  <si>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</si>
  <si>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279</t>
    <phoneticPr fontId="5"/>
  </si>
  <si>
    <t>256</t>
    <phoneticPr fontId="5"/>
  </si>
  <si>
    <t>264</t>
    <phoneticPr fontId="5"/>
  </si>
  <si>
    <t>138</t>
    <phoneticPr fontId="5"/>
  </si>
  <si>
    <t>134</t>
    <phoneticPr fontId="5"/>
  </si>
  <si>
    <t>143</t>
    <phoneticPr fontId="5"/>
  </si>
  <si>
    <t>155</t>
    <phoneticPr fontId="5"/>
  </si>
  <si>
    <t>148</t>
    <phoneticPr fontId="5"/>
  </si>
  <si>
    <t>A.（独）鉄道建設・運輸施設整備支援機構</t>
    <phoneticPr fontId="5"/>
  </si>
  <si>
    <t>工事費</t>
    <rPh sb="0" eb="3">
      <t>コウジヒ</t>
    </rPh>
    <phoneticPr fontId="5"/>
  </si>
  <si>
    <t>踏切保安設備整備</t>
    <rPh sb="0" eb="2">
      <t>フミキリ</t>
    </rPh>
    <rPh sb="2" eb="4">
      <t>ホアン</t>
    </rPh>
    <rPh sb="4" eb="6">
      <t>セツビ</t>
    </rPh>
    <rPh sb="6" eb="8">
      <t>セイビ</t>
    </rPh>
    <phoneticPr fontId="5"/>
  </si>
  <si>
    <t>C.京成電鉄株式会社</t>
    <rPh sb="2" eb="4">
      <t>ケイセイ</t>
    </rPh>
    <rPh sb="4" eb="6">
      <t>デンテツ</t>
    </rPh>
    <rPh sb="6" eb="10">
      <t>カブシキガイシャ</t>
    </rPh>
    <phoneticPr fontId="5"/>
  </si>
  <si>
    <t>踏切保安設備整備</t>
    <rPh sb="0" eb="8">
      <t>フミキリホアンセツビセイビ</t>
    </rPh>
    <phoneticPr fontId="5"/>
  </si>
  <si>
    <t>（独）鉄道建設・運輸施設整備支援機構</t>
    <phoneticPr fontId="5"/>
  </si>
  <si>
    <t>補助対象事業者に対する補助金の交付</t>
    <phoneticPr fontId="5"/>
  </si>
  <si>
    <t>補助金等交付</t>
  </si>
  <si>
    <t>地域鉄道における線路設備や信号保安設備等の鉄道施設を原因とした鉄道運転事故件数</t>
    <phoneticPr fontId="5"/>
  </si>
  <si>
    <t>鉄軌道輸送の安全に関わる情報（令和元年度）の公表について(国土交通省ホームページ：https://www.mlit.go.jp/tetudo/tetudo_fr8_000037.html）
　２　運転事故に関する事項
　　２．３　踏切事故の発生状況</t>
    <rPh sb="15" eb="17">
      <t>レイワ</t>
    </rPh>
    <rPh sb="17" eb="18">
      <t>モト</t>
    </rPh>
    <phoneticPr fontId="5"/>
  </si>
  <si>
    <t>67/51</t>
    <phoneticPr fontId="5"/>
  </si>
  <si>
    <t>京成電鉄株式会社</t>
    <rPh sb="0" eb="2">
      <t>ケイセイ</t>
    </rPh>
    <rPh sb="2" eb="4">
      <t>デンテツ</t>
    </rPh>
    <rPh sb="4" eb="8">
      <t>カブシキカイシャ</t>
    </rPh>
    <phoneticPr fontId="5"/>
  </si>
  <si>
    <t>南海電気鉄道株式会社</t>
    <rPh sb="0" eb="2">
      <t>ナンカイ</t>
    </rPh>
    <rPh sb="2" eb="4">
      <t>デンキ</t>
    </rPh>
    <rPh sb="4" eb="6">
      <t>テツドウ</t>
    </rPh>
    <rPh sb="6" eb="10">
      <t>カブシキガイシャ</t>
    </rPh>
    <phoneticPr fontId="5"/>
  </si>
  <si>
    <t>小田急電鉄株式会社</t>
    <rPh sb="0" eb="3">
      <t>オダキュウ</t>
    </rPh>
    <rPh sb="3" eb="5">
      <t>デンテツ</t>
    </rPh>
    <rPh sb="5" eb="9">
      <t>カブシキガイシャ</t>
    </rPh>
    <phoneticPr fontId="5"/>
  </si>
  <si>
    <t>上毛電気鉄道株式会社</t>
    <rPh sb="0" eb="2">
      <t>ジョウモウ</t>
    </rPh>
    <rPh sb="2" eb="4">
      <t>デンキ</t>
    </rPh>
    <rPh sb="4" eb="6">
      <t>テツドウ</t>
    </rPh>
    <rPh sb="6" eb="10">
      <t>カブシキガイシャ</t>
    </rPh>
    <phoneticPr fontId="5"/>
  </si>
  <si>
    <t>京王電鉄株式会社</t>
    <rPh sb="0" eb="2">
      <t>ケイオウ</t>
    </rPh>
    <rPh sb="2" eb="4">
      <t>デンテツ</t>
    </rPh>
    <rPh sb="4" eb="6">
      <t>カブシキ</t>
    </rPh>
    <rPh sb="6" eb="8">
      <t>カイシャ</t>
    </rPh>
    <phoneticPr fontId="5"/>
  </si>
  <si>
    <t>天竜浜名湖鉄道株式会社</t>
    <rPh sb="0" eb="2">
      <t>テンリュウ</t>
    </rPh>
    <rPh sb="2" eb="5">
      <t>ハマナコ</t>
    </rPh>
    <rPh sb="5" eb="7">
      <t>テツドウ</t>
    </rPh>
    <rPh sb="7" eb="11">
      <t>カブシキガイシャ</t>
    </rPh>
    <phoneticPr fontId="5"/>
  </si>
  <si>
    <t>新京成電鉄株式会社</t>
    <rPh sb="0" eb="1">
      <t>シン</t>
    </rPh>
    <rPh sb="1" eb="3">
      <t>ケイセイ</t>
    </rPh>
    <rPh sb="3" eb="5">
      <t>デンテツ</t>
    </rPh>
    <rPh sb="5" eb="9">
      <t>カブシキガイシャ</t>
    </rPh>
    <phoneticPr fontId="5"/>
  </si>
  <si>
    <t>静岡鉄道株式会社</t>
    <rPh sb="0" eb="2">
      <t>シズオカ</t>
    </rPh>
    <rPh sb="2" eb="4">
      <t>テツドウ</t>
    </rPh>
    <rPh sb="4" eb="8">
      <t>カブシキガイシャ</t>
    </rPh>
    <phoneticPr fontId="5"/>
  </si>
  <si>
    <t>山陽電気鉄道株式会社</t>
    <rPh sb="0" eb="2">
      <t>サンヨウ</t>
    </rPh>
    <rPh sb="2" eb="4">
      <t>デンキ</t>
    </rPh>
    <rPh sb="4" eb="6">
      <t>テツドウ</t>
    </rPh>
    <rPh sb="6" eb="8">
      <t>カブシキ</t>
    </rPh>
    <rPh sb="8" eb="10">
      <t>カイシャ</t>
    </rPh>
    <phoneticPr fontId="5"/>
  </si>
  <si>
    <t>四国旅客鉄道株式会社</t>
    <rPh sb="0" eb="2">
      <t>シコク</t>
    </rPh>
    <rPh sb="2" eb="4">
      <t>リョキャク</t>
    </rPh>
    <rPh sb="4" eb="6">
      <t>テツドウ</t>
    </rPh>
    <rPh sb="6" eb="10">
      <t>カブシキガイシャ</t>
    </rPh>
    <phoneticPr fontId="5"/>
  </si>
  <si>
    <t>3756/91</t>
  </si>
  <si>
    <t>3373/90</t>
  </si>
  <si>
    <t>201/6</t>
    <phoneticPr fontId="5"/>
  </si>
  <si>
    <t>B.北海道旅客鉄道株式会社</t>
    <rPh sb="2" eb="4">
      <t>ホッカイ</t>
    </rPh>
    <rPh sb="4" eb="5">
      <t>ドウ</t>
    </rPh>
    <rPh sb="5" eb="7">
      <t>リョカク</t>
    </rPh>
    <rPh sb="7" eb="9">
      <t>テツドウ</t>
    </rPh>
    <rPh sb="9" eb="13">
      <t>カブシキガイシャ</t>
    </rPh>
    <phoneticPr fontId="5"/>
  </si>
  <si>
    <t>北海道旅客鉄道株式会社</t>
    <phoneticPr fontId="5"/>
  </si>
  <si>
    <t>北近畿タンゴ鉄道株式会社</t>
    <phoneticPr fontId="5"/>
  </si>
  <si>
    <t xml:space="preserve">京浜急行電鉄株式会社 </t>
    <phoneticPr fontId="5"/>
  </si>
  <si>
    <t xml:space="preserve">神戸電鉄株式会社 </t>
    <phoneticPr fontId="5"/>
  </si>
  <si>
    <t xml:space="preserve">九州旅客鉄道株式会社 </t>
    <phoneticPr fontId="5"/>
  </si>
  <si>
    <t>アイジーアールいわて銀河鉄道株式会社</t>
    <phoneticPr fontId="5"/>
  </si>
  <si>
    <t xml:space="preserve">えちぜん鉄道株式会社 </t>
    <phoneticPr fontId="5"/>
  </si>
  <si>
    <t>福井鉄道株式会社</t>
    <phoneticPr fontId="5"/>
  </si>
  <si>
    <t xml:space="preserve">阿武隈急行株式会社 </t>
    <phoneticPr fontId="5"/>
  </si>
  <si>
    <t xml:space="preserve">三陸鉄道株式会社 </t>
    <phoneticPr fontId="5"/>
  </si>
  <si>
    <t>老朽化対策工事</t>
    <phoneticPr fontId="5"/>
  </si>
  <si>
    <t>安全性の向上に資する施設整備等</t>
    <phoneticPr fontId="5"/>
  </si>
  <si>
    <t>浸水対策工事</t>
    <rPh sb="0" eb="2">
      <t>シンスイ</t>
    </rPh>
    <rPh sb="2" eb="4">
      <t>タイサク</t>
    </rPh>
    <rPh sb="4" eb="6">
      <t>コウジ</t>
    </rPh>
    <phoneticPr fontId="5"/>
  </si>
  <si>
    <t>安全性の向上に資する施設整備等及び老朽化対策工事</t>
    <phoneticPr fontId="5"/>
  </si>
  <si>
    <t>安全性の向上に資する施設整備等及びホームドア整備</t>
    <rPh sb="22" eb="24">
      <t>セイビ</t>
    </rPh>
    <phoneticPr fontId="5"/>
  </si>
  <si>
    <t>施設課長　森　信哉
鉄道事業課長　木村　大
都市鉄道政策課長　金指　和彦</t>
    <rPh sb="0" eb="2">
      <t>シセツ</t>
    </rPh>
    <rPh sb="2" eb="4">
      <t>カチョウ</t>
    </rPh>
    <rPh sb="10" eb="12">
      <t>テツドウ</t>
    </rPh>
    <rPh sb="12" eb="14">
      <t>ジギョウ</t>
    </rPh>
    <rPh sb="14" eb="16">
      <t>カチョウ</t>
    </rPh>
    <rPh sb="17" eb="19">
      <t>キムラ</t>
    </rPh>
    <rPh sb="20" eb="21">
      <t>オオ</t>
    </rPh>
    <rPh sb="22" eb="24">
      <t>トシ</t>
    </rPh>
    <rPh sb="24" eb="26">
      <t>テツドウ</t>
    </rPh>
    <rPh sb="26" eb="28">
      <t>セイサク</t>
    </rPh>
    <rPh sb="28" eb="30">
      <t>カチョウ</t>
    </rPh>
    <rPh sb="31" eb="33">
      <t>カネサシ</t>
    </rPh>
    <rPh sb="34" eb="36">
      <t>カズヒコ</t>
    </rPh>
    <phoneticPr fontId="5"/>
  </si>
  <si>
    <t>繰越が生じていることについては、新型コロナウイルス感染症の影響で工事が遅れたことによる。</t>
    <rPh sb="16" eb="18">
      <t>シンガタ</t>
    </rPh>
    <rPh sb="25" eb="28">
      <t>カンセンショウ</t>
    </rPh>
    <rPh sb="29" eb="31">
      <t>エイキョウ</t>
    </rPh>
    <rPh sb="32" eb="34">
      <t>コウジ</t>
    </rPh>
    <rPh sb="35" eb="36">
      <t>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</si>
</sst>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158562</xdr:colOff>
      <xdr:row>749</xdr:row>
      <xdr:rowOff>0</xdr:rowOff>
    </xdr:from>
    <xdr:to>
      <xdr:col>34</xdr:col>
      <xdr:colOff>106422</xdr:colOff>
      <xdr:row>751</xdr:row>
      <xdr:rowOff>4983</xdr:rowOff>
    </xdr:to>
    <xdr:sp macro="" textlink="">
      <xdr:nvSpPr>
        <xdr:cNvPr id="3" name="正方形/長方形 2"/>
        <xdr:cNvSpPr/>
      </xdr:nvSpPr>
      <xdr:spPr bwMode="auto">
        <a:xfrm>
          <a:off x="4984562" y="59615917"/>
          <a:ext cx="1958693" cy="703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７９６百万円</a:t>
          </a:r>
        </a:p>
      </xdr:txBody>
    </xdr:sp>
    <xdr:clientData/>
  </xdr:twoCellAnchor>
  <xdr:twoCellAnchor>
    <xdr:from>
      <xdr:col>16</xdr:col>
      <xdr:colOff>136377</xdr:colOff>
      <xdr:row>751</xdr:row>
      <xdr:rowOff>46523</xdr:rowOff>
    </xdr:from>
    <xdr:to>
      <xdr:col>42</xdr:col>
      <xdr:colOff>89291</xdr:colOff>
      <xdr:row>752</xdr:row>
      <xdr:rowOff>332410</xdr:rowOff>
    </xdr:to>
    <xdr:sp macro="" textlink="">
      <xdr:nvSpPr>
        <xdr:cNvPr id="4" name="大かっこ 3"/>
        <xdr:cNvSpPr/>
      </xdr:nvSpPr>
      <xdr:spPr bwMode="auto">
        <a:xfrm>
          <a:off x="3353710" y="60360940"/>
          <a:ext cx="5181081" cy="6351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clientData/>
  </xdr:twoCellAnchor>
  <xdr:twoCellAnchor>
    <xdr:from>
      <xdr:col>14</xdr:col>
      <xdr:colOff>179768</xdr:colOff>
      <xdr:row>755</xdr:row>
      <xdr:rowOff>96670</xdr:rowOff>
    </xdr:from>
    <xdr:to>
      <xdr:col>25</xdr:col>
      <xdr:colOff>32346</xdr:colOff>
      <xdr:row>758</xdr:row>
      <xdr:rowOff>122386</xdr:rowOff>
    </xdr:to>
    <xdr:sp macro="" textlink="">
      <xdr:nvSpPr>
        <xdr:cNvPr id="5" name="正方形/長方形 4"/>
        <xdr:cNvSpPr/>
      </xdr:nvSpPr>
      <xdr:spPr bwMode="auto">
        <a:xfrm>
          <a:off x="2994935" y="61808087"/>
          <a:ext cx="2064494" cy="1073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６７百万円</a:t>
          </a:r>
        </a:p>
      </xdr:txBody>
    </xdr:sp>
    <xdr:clientData/>
  </xdr:twoCellAnchor>
  <xdr:twoCellAnchor>
    <xdr:from>
      <xdr:col>19</xdr:col>
      <xdr:colOff>167412</xdr:colOff>
      <xdr:row>758</xdr:row>
      <xdr:rowOff>186489</xdr:rowOff>
    </xdr:from>
    <xdr:to>
      <xdr:col>19</xdr:col>
      <xdr:colOff>174242</xdr:colOff>
      <xdr:row>762</xdr:row>
      <xdr:rowOff>322911</xdr:rowOff>
    </xdr:to>
    <xdr:cxnSp macro="">
      <xdr:nvCxnSpPr>
        <xdr:cNvPr id="6" name="直線矢印コネクタ 5"/>
        <xdr:cNvCxnSpPr/>
      </xdr:nvCxnSpPr>
      <xdr:spPr bwMode="auto">
        <a:xfrm flipH="1">
          <a:off x="3987995" y="62945656"/>
          <a:ext cx="6830" cy="15334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63499</xdr:colOff>
      <xdr:row>759</xdr:row>
      <xdr:rowOff>178067</xdr:rowOff>
    </xdr:from>
    <xdr:to>
      <xdr:col>19</xdr:col>
      <xdr:colOff>53505</xdr:colOff>
      <xdr:row>760</xdr:row>
      <xdr:rowOff>137078</xdr:rowOff>
    </xdr:to>
    <xdr:sp macro="" textlink="">
      <xdr:nvSpPr>
        <xdr:cNvPr id="7" name="正方形/長方形 6"/>
        <xdr:cNvSpPr/>
      </xdr:nvSpPr>
      <xdr:spPr bwMode="auto">
        <a:xfrm>
          <a:off x="2275416" y="63286484"/>
          <a:ext cx="1598672" cy="30826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26</xdr:col>
      <xdr:colOff>69321</xdr:colOff>
      <xdr:row>753</xdr:row>
      <xdr:rowOff>112112</xdr:rowOff>
    </xdr:from>
    <xdr:to>
      <xdr:col>29</xdr:col>
      <xdr:colOff>25128</xdr:colOff>
      <xdr:row>754</xdr:row>
      <xdr:rowOff>22490</xdr:rowOff>
    </xdr:to>
    <xdr:sp macro="" textlink="">
      <xdr:nvSpPr>
        <xdr:cNvPr id="8" name="テキスト ボックス 7"/>
        <xdr:cNvSpPr txBox="1"/>
      </xdr:nvSpPr>
      <xdr:spPr bwMode="auto">
        <a:xfrm>
          <a:off x="5297488" y="61125029"/>
          <a:ext cx="559057" cy="259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15</xdr:col>
      <xdr:colOff>81446</xdr:colOff>
      <xdr:row>760</xdr:row>
      <xdr:rowOff>137077</xdr:rowOff>
    </xdr:from>
    <xdr:to>
      <xdr:col>15</xdr:col>
      <xdr:colOff>81446</xdr:colOff>
      <xdr:row>763</xdr:row>
      <xdr:rowOff>62235</xdr:rowOff>
    </xdr:to>
    <xdr:cxnSp macro="">
      <xdr:nvCxnSpPr>
        <xdr:cNvPr id="9" name="直線矢印コネクタ 8"/>
        <xdr:cNvCxnSpPr/>
      </xdr:nvCxnSpPr>
      <xdr:spPr bwMode="auto">
        <a:xfrm flipH="1">
          <a:off x="3097696" y="63594744"/>
          <a:ext cx="0" cy="97290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101660</xdr:colOff>
      <xdr:row>761</xdr:row>
      <xdr:rowOff>281000</xdr:rowOff>
    </xdr:from>
    <xdr:to>
      <xdr:col>15</xdr:col>
      <xdr:colOff>71113</xdr:colOff>
      <xdr:row>762</xdr:row>
      <xdr:rowOff>180992</xdr:rowOff>
    </xdr:to>
    <xdr:sp macro="" textlink="">
      <xdr:nvSpPr>
        <xdr:cNvPr id="10" name="テキスト ボックス 9"/>
        <xdr:cNvSpPr txBox="1"/>
      </xdr:nvSpPr>
      <xdr:spPr bwMode="auto">
        <a:xfrm>
          <a:off x="2514660" y="64087917"/>
          <a:ext cx="572703" cy="249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14</xdr:col>
      <xdr:colOff>196173</xdr:colOff>
      <xdr:row>763</xdr:row>
      <xdr:rowOff>58704</xdr:rowOff>
    </xdr:from>
    <xdr:to>
      <xdr:col>25</xdr:col>
      <xdr:colOff>32077</xdr:colOff>
      <xdr:row>765</xdr:row>
      <xdr:rowOff>151717</xdr:rowOff>
    </xdr:to>
    <xdr:sp macro="" textlink="">
      <xdr:nvSpPr>
        <xdr:cNvPr id="11" name="正方形/長方形 10"/>
        <xdr:cNvSpPr/>
      </xdr:nvSpPr>
      <xdr:spPr bwMode="auto">
        <a:xfrm>
          <a:off x="3011340" y="64564121"/>
          <a:ext cx="2047820" cy="11090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（１１社）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139860</xdr:colOff>
      <xdr:row>752</xdr:row>
      <xdr:rowOff>259192</xdr:rowOff>
    </xdr:from>
    <xdr:to>
      <xdr:col>29</xdr:col>
      <xdr:colOff>140808</xdr:colOff>
      <xdr:row>754</xdr:row>
      <xdr:rowOff>71534</xdr:rowOff>
    </xdr:to>
    <xdr:cxnSp macro="">
      <xdr:nvCxnSpPr>
        <xdr:cNvPr id="12" name="直線矢印コネクタ 11"/>
        <xdr:cNvCxnSpPr/>
      </xdr:nvCxnSpPr>
      <xdr:spPr bwMode="auto">
        <a:xfrm flipH="1">
          <a:off x="5971277" y="60922859"/>
          <a:ext cx="948" cy="51084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2612</xdr:colOff>
      <xdr:row>761</xdr:row>
      <xdr:rowOff>256139</xdr:rowOff>
    </xdr:from>
    <xdr:to>
      <xdr:col>19</xdr:col>
      <xdr:colOff>167355</xdr:colOff>
      <xdr:row>762</xdr:row>
      <xdr:rowOff>166517</xdr:rowOff>
    </xdr:to>
    <xdr:sp macro="" textlink="">
      <xdr:nvSpPr>
        <xdr:cNvPr id="13" name="テキスト ボックス 12"/>
        <xdr:cNvSpPr txBox="1"/>
      </xdr:nvSpPr>
      <xdr:spPr bwMode="auto">
        <a:xfrm>
          <a:off x="3421029" y="64063056"/>
          <a:ext cx="566909" cy="259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89600</xdr:colOff>
      <xdr:row>765</xdr:row>
      <xdr:rowOff>327989</xdr:rowOff>
    </xdr:from>
    <xdr:to>
      <xdr:col>26</xdr:col>
      <xdr:colOff>73577</xdr:colOff>
      <xdr:row>766</xdr:row>
      <xdr:rowOff>625292</xdr:rowOff>
    </xdr:to>
    <xdr:sp macro="" textlink="">
      <xdr:nvSpPr>
        <xdr:cNvPr id="14" name="大かっこ 13"/>
        <xdr:cNvSpPr/>
      </xdr:nvSpPr>
      <xdr:spPr bwMode="auto">
        <a:xfrm>
          <a:off x="2904767" y="65849406"/>
          <a:ext cx="2396977" cy="964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34</xdr:col>
      <xdr:colOff>48723</xdr:colOff>
      <xdr:row>755</xdr:row>
      <xdr:rowOff>135123</xdr:rowOff>
    </xdr:from>
    <xdr:to>
      <xdr:col>44</xdr:col>
      <xdr:colOff>101820</xdr:colOff>
      <xdr:row>758</xdr:row>
      <xdr:rowOff>119748</xdr:rowOff>
    </xdr:to>
    <xdr:sp macro="" textlink="">
      <xdr:nvSpPr>
        <xdr:cNvPr id="15" name="正方形/長方形 14"/>
        <xdr:cNvSpPr/>
      </xdr:nvSpPr>
      <xdr:spPr bwMode="auto">
        <a:xfrm>
          <a:off x="6885556" y="61846540"/>
          <a:ext cx="2063931" cy="1032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鉄道事業者（１００社）</a:t>
          </a:r>
          <a:endParaRPr kumimoji="1" lang="en-US" altLang="ja-JP" sz="1100">
            <a:solidFill>
              <a:sysClr val="windowText" lastClr="000000"/>
            </a:solidFill>
          </a:endParaRPr>
        </a:p>
        <a:p>
          <a:pPr algn="ctr"/>
          <a:r>
            <a:rPr kumimoji="1" lang="ja-JP" altLang="en-US" sz="1100">
              <a:solidFill>
                <a:sysClr val="windowText" lastClr="000000"/>
              </a:solidFill>
            </a:rPr>
            <a:t>４，７２９百万円</a:t>
          </a:r>
        </a:p>
      </xdr:txBody>
    </xdr:sp>
    <xdr:clientData/>
  </xdr:twoCellAnchor>
  <xdr:twoCellAnchor>
    <xdr:from>
      <xdr:col>40</xdr:col>
      <xdr:colOff>117618</xdr:colOff>
      <xdr:row>753</xdr:row>
      <xdr:rowOff>51316</xdr:rowOff>
    </xdr:from>
    <xdr:to>
      <xdr:col>49</xdr:col>
      <xdr:colOff>104511</xdr:colOff>
      <xdr:row>754</xdr:row>
      <xdr:rowOff>12089</xdr:rowOff>
    </xdr:to>
    <xdr:sp macro="" textlink="">
      <xdr:nvSpPr>
        <xdr:cNvPr id="16" name="正方形/長方形 15"/>
        <xdr:cNvSpPr/>
      </xdr:nvSpPr>
      <xdr:spPr bwMode="auto">
        <a:xfrm>
          <a:off x="8160951" y="61064233"/>
          <a:ext cx="1796643" cy="31002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42</xdr:col>
      <xdr:colOff>73350</xdr:colOff>
      <xdr:row>754</xdr:row>
      <xdr:rowOff>23296</xdr:rowOff>
    </xdr:from>
    <xdr:to>
      <xdr:col>42</xdr:col>
      <xdr:colOff>73355</xdr:colOff>
      <xdr:row>755</xdr:row>
      <xdr:rowOff>119714</xdr:rowOff>
    </xdr:to>
    <xdr:cxnSp macro="">
      <xdr:nvCxnSpPr>
        <xdr:cNvPr id="17" name="直線矢印コネクタ 16"/>
        <xdr:cNvCxnSpPr/>
      </xdr:nvCxnSpPr>
      <xdr:spPr bwMode="auto">
        <a:xfrm flipH="1">
          <a:off x="8518850" y="61385463"/>
          <a:ext cx="5" cy="44566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83760</xdr:colOff>
      <xdr:row>754</xdr:row>
      <xdr:rowOff>128125</xdr:rowOff>
    </xdr:from>
    <xdr:to>
      <xdr:col>45</xdr:col>
      <xdr:colOff>55381</xdr:colOff>
      <xdr:row>755</xdr:row>
      <xdr:rowOff>7300</xdr:rowOff>
    </xdr:to>
    <xdr:sp macro="" textlink="">
      <xdr:nvSpPr>
        <xdr:cNvPr id="18" name="テキスト ボックス 17"/>
        <xdr:cNvSpPr txBox="1"/>
      </xdr:nvSpPr>
      <xdr:spPr bwMode="auto">
        <a:xfrm>
          <a:off x="8529260" y="61490292"/>
          <a:ext cx="574871" cy="228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35278</xdr:colOff>
      <xdr:row>758</xdr:row>
      <xdr:rowOff>164212</xdr:rowOff>
    </xdr:from>
    <xdr:to>
      <xdr:col>46</xdr:col>
      <xdr:colOff>178978</xdr:colOff>
      <xdr:row>760</xdr:row>
      <xdr:rowOff>300474</xdr:rowOff>
    </xdr:to>
    <xdr:sp macro="" textlink="">
      <xdr:nvSpPr>
        <xdr:cNvPr id="19" name="大かっこ 18"/>
        <xdr:cNvSpPr/>
      </xdr:nvSpPr>
      <xdr:spPr bwMode="auto">
        <a:xfrm>
          <a:off x="6469945" y="62923379"/>
          <a:ext cx="2958866" cy="8347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twoCellAnchor>
    <xdr:from>
      <xdr:col>19</xdr:col>
      <xdr:colOff>158750</xdr:colOff>
      <xdr:row>754</xdr:row>
      <xdr:rowOff>52914</xdr:rowOff>
    </xdr:from>
    <xdr:to>
      <xdr:col>38</xdr:col>
      <xdr:colOff>148019</xdr:colOff>
      <xdr:row>754</xdr:row>
      <xdr:rowOff>64920</xdr:rowOff>
    </xdr:to>
    <xdr:cxnSp macro="">
      <xdr:nvCxnSpPr>
        <xdr:cNvPr id="20" name="直線コネクタ 19"/>
        <xdr:cNvCxnSpPr/>
      </xdr:nvCxnSpPr>
      <xdr:spPr>
        <a:xfrm>
          <a:off x="3979333" y="61415081"/>
          <a:ext cx="380985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166759</xdr:colOff>
      <xdr:row>754</xdr:row>
      <xdr:rowOff>56316</xdr:rowOff>
    </xdr:from>
    <xdr:to>
      <xdr:col>19</xdr:col>
      <xdr:colOff>168793</xdr:colOff>
      <xdr:row>755</xdr:row>
      <xdr:rowOff>90866</xdr:rowOff>
    </xdr:to>
    <xdr:cxnSp macro="">
      <xdr:nvCxnSpPr>
        <xdr:cNvPr id="21" name="直線矢印コネクタ 20"/>
        <xdr:cNvCxnSpPr/>
      </xdr:nvCxnSpPr>
      <xdr:spPr bwMode="auto">
        <a:xfrm>
          <a:off x="3987342" y="61418483"/>
          <a:ext cx="2034" cy="383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140910</xdr:colOff>
      <xdr:row>754</xdr:row>
      <xdr:rowOff>67524</xdr:rowOff>
    </xdr:from>
    <xdr:to>
      <xdr:col>38</xdr:col>
      <xdr:colOff>152469</xdr:colOff>
      <xdr:row>755</xdr:row>
      <xdr:rowOff>102074</xdr:rowOff>
    </xdr:to>
    <xdr:cxnSp macro="">
      <xdr:nvCxnSpPr>
        <xdr:cNvPr id="22" name="直線矢印コネクタ 21"/>
        <xdr:cNvCxnSpPr/>
      </xdr:nvCxnSpPr>
      <xdr:spPr bwMode="auto">
        <a:xfrm>
          <a:off x="7782077" y="61429691"/>
          <a:ext cx="11559" cy="383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1" zoomScale="115" zoomScaleNormal="75" zoomScaleSheetLayoutView="115" zoomScalePageLayoutView="85" workbookViewId="0">
      <selection activeCell="J884" sqref="J884:O8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147</v>
      </c>
      <c r="AT2" s="192"/>
      <c r="AU2" s="192"/>
      <c r="AV2" s="83" t="str">
        <f>IF(AW2="","","-")</f>
        <v/>
      </c>
      <c r="AW2" s="380"/>
      <c r="AX2" s="380"/>
    </row>
    <row r="3" spans="1:50" ht="21" customHeight="1" thickBot="1" x14ac:dyDescent="0.2">
      <c r="A3" s="510" t="s">
        <v>616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627</v>
      </c>
      <c r="AF4" s="694"/>
      <c r="AG4" s="694"/>
      <c r="AH4" s="694"/>
      <c r="AI4" s="694"/>
      <c r="AJ4" s="694"/>
      <c r="AK4" s="694"/>
      <c r="AL4" s="694"/>
      <c r="AM4" s="694"/>
      <c r="AN4" s="694"/>
      <c r="AO4" s="694"/>
      <c r="AP4" s="695"/>
      <c r="AQ4" s="696" t="s">
        <v>2</v>
      </c>
      <c r="AR4" s="691"/>
      <c r="AS4" s="691"/>
      <c r="AT4" s="691"/>
      <c r="AU4" s="691"/>
      <c r="AV4" s="691"/>
      <c r="AW4" s="691"/>
      <c r="AX4" s="697"/>
    </row>
    <row r="5" spans="1:50" ht="60" customHeight="1" x14ac:dyDescent="0.15">
      <c r="A5" s="698" t="s">
        <v>66</v>
      </c>
      <c r="B5" s="699"/>
      <c r="C5" s="699"/>
      <c r="D5" s="699"/>
      <c r="E5" s="699"/>
      <c r="F5" s="700"/>
      <c r="G5" s="545" t="s">
        <v>412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628</v>
      </c>
      <c r="AF5" s="707"/>
      <c r="AG5" s="707"/>
      <c r="AH5" s="707"/>
      <c r="AI5" s="707"/>
      <c r="AJ5" s="707"/>
      <c r="AK5" s="707"/>
      <c r="AL5" s="707"/>
      <c r="AM5" s="707"/>
      <c r="AN5" s="707"/>
      <c r="AO5" s="707"/>
      <c r="AP5" s="708"/>
      <c r="AQ5" s="709" t="s">
        <v>744</v>
      </c>
      <c r="AR5" s="710"/>
      <c r="AS5" s="710"/>
      <c r="AT5" s="710"/>
      <c r="AU5" s="710"/>
      <c r="AV5" s="710"/>
      <c r="AW5" s="710"/>
      <c r="AX5" s="711"/>
    </row>
    <row r="6" spans="1:50" ht="39" customHeight="1" x14ac:dyDescent="0.15">
      <c r="A6" s="714" t="s">
        <v>4</v>
      </c>
      <c r="B6" s="715"/>
      <c r="C6" s="715"/>
      <c r="D6" s="715"/>
      <c r="E6" s="715"/>
      <c r="F6" s="715"/>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631</v>
      </c>
      <c r="H7" s="815"/>
      <c r="I7" s="815"/>
      <c r="J7" s="815"/>
      <c r="K7" s="815"/>
      <c r="L7" s="815"/>
      <c r="M7" s="815"/>
      <c r="N7" s="815"/>
      <c r="O7" s="815"/>
      <c r="P7" s="815"/>
      <c r="Q7" s="815"/>
      <c r="R7" s="815"/>
      <c r="S7" s="815"/>
      <c r="T7" s="815"/>
      <c r="U7" s="815"/>
      <c r="V7" s="815"/>
      <c r="W7" s="815"/>
      <c r="X7" s="816"/>
      <c r="Y7" s="378" t="s">
        <v>303</v>
      </c>
      <c r="Z7" s="281"/>
      <c r="AA7" s="281"/>
      <c r="AB7" s="281"/>
      <c r="AC7" s="281"/>
      <c r="AD7" s="379"/>
      <c r="AE7" s="365" t="s">
        <v>630</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1" t="s">
        <v>208</v>
      </c>
      <c r="B8" s="812"/>
      <c r="C8" s="812"/>
      <c r="D8" s="812"/>
      <c r="E8" s="812"/>
      <c r="F8" s="813"/>
      <c r="G8" s="203" t="str">
        <f>入力規則等!A27</f>
        <v>国土強靱化施策</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公共事業</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2.75" customHeight="1" x14ac:dyDescent="0.15">
      <c r="A10" s="729" t="s">
        <v>29</v>
      </c>
      <c r="B10" s="730"/>
      <c r="C10" s="730"/>
      <c r="D10" s="730"/>
      <c r="E10" s="730"/>
      <c r="F10" s="730"/>
      <c r="G10" s="662" t="s">
        <v>633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2986</v>
      </c>
      <c r="Q13" s="149"/>
      <c r="R13" s="149"/>
      <c r="S13" s="149"/>
      <c r="T13" s="149"/>
      <c r="U13" s="149"/>
      <c r="V13" s="150"/>
      <c r="W13" s="148">
        <v>3743</v>
      </c>
      <c r="X13" s="149"/>
      <c r="Y13" s="149"/>
      <c r="Z13" s="149"/>
      <c r="AA13" s="149"/>
      <c r="AB13" s="149"/>
      <c r="AC13" s="150"/>
      <c r="AD13" s="148">
        <v>3359</v>
      </c>
      <c r="AE13" s="149"/>
      <c r="AF13" s="149"/>
      <c r="AG13" s="149"/>
      <c r="AH13" s="149"/>
      <c r="AI13" s="149"/>
      <c r="AJ13" s="150"/>
      <c r="AK13" s="148">
        <v>3129</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34"/>
      <c r="H14" s="735"/>
      <c r="I14" s="562" t="s">
        <v>8</v>
      </c>
      <c r="J14" s="616"/>
      <c r="K14" s="616"/>
      <c r="L14" s="616"/>
      <c r="M14" s="616"/>
      <c r="N14" s="616"/>
      <c r="O14" s="617"/>
      <c r="P14" s="148">
        <v>1878</v>
      </c>
      <c r="Q14" s="149"/>
      <c r="R14" s="149"/>
      <c r="S14" s="149"/>
      <c r="T14" s="149"/>
      <c r="U14" s="149"/>
      <c r="V14" s="150"/>
      <c r="W14" s="148">
        <v>1878</v>
      </c>
      <c r="X14" s="149"/>
      <c r="Y14" s="149"/>
      <c r="Z14" s="149"/>
      <c r="AA14" s="149"/>
      <c r="AB14" s="149"/>
      <c r="AC14" s="150"/>
      <c r="AD14" s="148">
        <v>3759</v>
      </c>
      <c r="AE14" s="149"/>
      <c r="AF14" s="149"/>
      <c r="AG14" s="149"/>
      <c r="AH14" s="149"/>
      <c r="AI14" s="149"/>
      <c r="AJ14" s="150"/>
      <c r="AK14" s="148" t="s">
        <v>634</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v>2778</v>
      </c>
      <c r="Q15" s="149"/>
      <c r="R15" s="149"/>
      <c r="S15" s="149"/>
      <c r="T15" s="149"/>
      <c r="U15" s="149"/>
      <c r="V15" s="150"/>
      <c r="W15" s="148">
        <v>2360</v>
      </c>
      <c r="X15" s="149"/>
      <c r="Y15" s="149"/>
      <c r="Z15" s="149"/>
      <c r="AA15" s="149"/>
      <c r="AB15" s="149"/>
      <c r="AC15" s="150"/>
      <c r="AD15" s="148">
        <v>2802</v>
      </c>
      <c r="AE15" s="149"/>
      <c r="AF15" s="149"/>
      <c r="AG15" s="149"/>
      <c r="AH15" s="149"/>
      <c r="AI15" s="149"/>
      <c r="AJ15" s="150"/>
      <c r="AK15" s="148">
        <v>4635</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v>-2360</v>
      </c>
      <c r="Q16" s="149"/>
      <c r="R16" s="149"/>
      <c r="S16" s="149"/>
      <c r="T16" s="149"/>
      <c r="U16" s="149"/>
      <c r="V16" s="150"/>
      <c r="W16" s="148">
        <v>-2802</v>
      </c>
      <c r="X16" s="149"/>
      <c r="Y16" s="149"/>
      <c r="Z16" s="149"/>
      <c r="AA16" s="149"/>
      <c r="AB16" s="149"/>
      <c r="AC16" s="150"/>
      <c r="AD16" s="148">
        <v>-4635</v>
      </c>
      <c r="AE16" s="149"/>
      <c r="AF16" s="149"/>
      <c r="AG16" s="149"/>
      <c r="AH16" s="149"/>
      <c r="AI16" s="149"/>
      <c r="AJ16" s="150"/>
      <c r="AK16" s="148" t="s">
        <v>634</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634</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6"/>
      <c r="H18" s="737"/>
      <c r="I18" s="724" t="s">
        <v>20</v>
      </c>
      <c r="J18" s="725"/>
      <c r="K18" s="725"/>
      <c r="L18" s="725"/>
      <c r="M18" s="725"/>
      <c r="N18" s="725"/>
      <c r="O18" s="726"/>
      <c r="P18" s="154">
        <f>SUM(P13:V17)</f>
        <v>5282</v>
      </c>
      <c r="Q18" s="155"/>
      <c r="R18" s="155"/>
      <c r="S18" s="155"/>
      <c r="T18" s="155"/>
      <c r="U18" s="155"/>
      <c r="V18" s="156"/>
      <c r="W18" s="154">
        <f>SUM(W13:AC17)</f>
        <v>5179</v>
      </c>
      <c r="X18" s="155"/>
      <c r="Y18" s="155"/>
      <c r="Z18" s="155"/>
      <c r="AA18" s="155"/>
      <c r="AB18" s="155"/>
      <c r="AC18" s="156"/>
      <c r="AD18" s="154">
        <f>SUM(AD13:AJ17)</f>
        <v>5285</v>
      </c>
      <c r="AE18" s="155"/>
      <c r="AF18" s="155"/>
      <c r="AG18" s="155"/>
      <c r="AH18" s="155"/>
      <c r="AI18" s="155"/>
      <c r="AJ18" s="156"/>
      <c r="AK18" s="154">
        <f>SUM(AK13:AQ17)</f>
        <v>7764</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4949</v>
      </c>
      <c r="Q19" s="149"/>
      <c r="R19" s="149"/>
      <c r="S19" s="149"/>
      <c r="T19" s="149"/>
      <c r="U19" s="149"/>
      <c r="V19" s="150"/>
      <c r="W19" s="148">
        <v>4557</v>
      </c>
      <c r="X19" s="149"/>
      <c r="Y19" s="149"/>
      <c r="Z19" s="149"/>
      <c r="AA19" s="149"/>
      <c r="AB19" s="149"/>
      <c r="AC19" s="150"/>
      <c r="AD19" s="148">
        <v>4796</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0.93695569859901551</v>
      </c>
      <c r="Q20" s="526"/>
      <c r="R20" s="526"/>
      <c r="S20" s="526"/>
      <c r="T20" s="526"/>
      <c r="U20" s="526"/>
      <c r="V20" s="526"/>
      <c r="W20" s="526">
        <f t="shared" ref="W20" si="0">IF(W18=0, "-", SUM(W19)/W18)</f>
        <v>0.87989959451631594</v>
      </c>
      <c r="X20" s="526"/>
      <c r="Y20" s="526"/>
      <c r="Z20" s="526"/>
      <c r="AA20" s="526"/>
      <c r="AB20" s="526"/>
      <c r="AC20" s="526"/>
      <c r="AD20" s="526">
        <f t="shared" ref="AD20" si="1">IF(AD18=0, "-", SUM(AD19)/AD18)</f>
        <v>0.90747398297067172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9" t="s">
        <v>273</v>
      </c>
      <c r="H21" s="910"/>
      <c r="I21" s="910"/>
      <c r="J21" s="910"/>
      <c r="K21" s="910"/>
      <c r="L21" s="910"/>
      <c r="M21" s="910"/>
      <c r="N21" s="910"/>
      <c r="O21" s="910"/>
      <c r="P21" s="526">
        <f>IF(P19=0, "-", SUM(P19)/SUM(P13,P14))</f>
        <v>1.0174753289473684</v>
      </c>
      <c r="Q21" s="526"/>
      <c r="R21" s="526"/>
      <c r="S21" s="526"/>
      <c r="T21" s="526"/>
      <c r="U21" s="526"/>
      <c r="V21" s="526"/>
      <c r="W21" s="526">
        <f t="shared" ref="W21" si="2">IF(W19=0, "-", SUM(W19)/SUM(W13,W14))</f>
        <v>0.8107098381070984</v>
      </c>
      <c r="X21" s="526"/>
      <c r="Y21" s="526"/>
      <c r="Z21" s="526"/>
      <c r="AA21" s="526"/>
      <c r="AB21" s="526"/>
      <c r="AC21" s="526"/>
      <c r="AD21" s="526">
        <f t="shared" ref="AD21" si="3">IF(AD19=0, "-", SUM(AD19)/SUM(AD13,AD14))</f>
        <v>0.67378477100309075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621</v>
      </c>
      <c r="B22" s="124"/>
      <c r="C22" s="124"/>
      <c r="D22" s="124"/>
      <c r="E22" s="124"/>
      <c r="F22" s="125"/>
      <c r="G22" s="114" t="s">
        <v>253</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3129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3129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269</v>
      </c>
      <c r="B30" s="497"/>
      <c r="C30" s="497"/>
      <c r="D30" s="497"/>
      <c r="E30" s="497"/>
      <c r="F30" s="498"/>
      <c r="G30" s="637" t="s">
        <v>145</v>
      </c>
      <c r="H30" s="373"/>
      <c r="I30" s="373"/>
      <c r="J30" s="373"/>
      <c r="K30" s="373"/>
      <c r="L30" s="373"/>
      <c r="M30" s="373"/>
      <c r="N30" s="373"/>
      <c r="O30" s="566"/>
      <c r="P30" s="565" t="s">
        <v>58</v>
      </c>
      <c r="Q30" s="373"/>
      <c r="R30" s="373"/>
      <c r="S30" s="373"/>
      <c r="T30" s="373"/>
      <c r="U30" s="373"/>
      <c r="V30" s="373"/>
      <c r="W30" s="373"/>
      <c r="X30" s="566"/>
      <c r="Y30" s="452"/>
      <c r="Z30" s="453"/>
      <c r="AA30" s="454"/>
      <c r="AB30" s="368" t="s">
        <v>11</v>
      </c>
      <c r="AC30" s="369"/>
      <c r="AD30" s="370"/>
      <c r="AE30" s="368" t="s">
        <v>304</v>
      </c>
      <c r="AF30" s="369"/>
      <c r="AG30" s="369"/>
      <c r="AH30" s="370"/>
      <c r="AI30" s="371" t="s">
        <v>326</v>
      </c>
      <c r="AJ30" s="371"/>
      <c r="AK30" s="371"/>
      <c r="AL30" s="368"/>
      <c r="AM30" s="371" t="s">
        <v>423</v>
      </c>
      <c r="AN30" s="371"/>
      <c r="AO30" s="371"/>
      <c r="AP30" s="368"/>
      <c r="AQ30" s="628" t="s">
        <v>184</v>
      </c>
      <c r="AR30" s="629"/>
      <c r="AS30" s="629"/>
      <c r="AT30" s="630"/>
      <c r="AU30" s="373" t="s">
        <v>133</v>
      </c>
      <c r="AV30" s="373"/>
      <c r="AW30" s="373"/>
      <c r="AX30" s="374"/>
    </row>
    <row r="31" spans="1:50" ht="18.75" customHeight="1" x14ac:dyDescent="0.15">
      <c r="A31" s="499"/>
      <c r="B31" s="500"/>
      <c r="C31" s="500"/>
      <c r="D31" s="500"/>
      <c r="E31" s="500"/>
      <c r="F31" s="501"/>
      <c r="G31" s="554"/>
      <c r="H31" s="361"/>
      <c r="I31" s="361"/>
      <c r="J31" s="361"/>
      <c r="K31" s="361"/>
      <c r="L31" s="361"/>
      <c r="M31" s="361"/>
      <c r="N31" s="361"/>
      <c r="O31" s="555"/>
      <c r="P31" s="567"/>
      <c r="Q31" s="361"/>
      <c r="R31" s="361"/>
      <c r="S31" s="361"/>
      <c r="T31" s="361"/>
      <c r="U31" s="361"/>
      <c r="V31" s="361"/>
      <c r="W31" s="361"/>
      <c r="X31" s="555"/>
      <c r="Y31" s="455"/>
      <c r="Z31" s="456"/>
      <c r="AA31" s="457"/>
      <c r="AB31" s="317"/>
      <c r="AC31" s="318"/>
      <c r="AD31" s="319"/>
      <c r="AE31" s="317"/>
      <c r="AF31" s="318"/>
      <c r="AG31" s="318"/>
      <c r="AH31" s="319"/>
      <c r="AI31" s="372"/>
      <c r="AJ31" s="372"/>
      <c r="AK31" s="372"/>
      <c r="AL31" s="317"/>
      <c r="AM31" s="372"/>
      <c r="AN31" s="372"/>
      <c r="AO31" s="372"/>
      <c r="AP31" s="317"/>
      <c r="AQ31" s="216"/>
      <c r="AR31" s="163"/>
      <c r="AS31" s="164" t="s">
        <v>185</v>
      </c>
      <c r="AT31" s="187"/>
      <c r="AU31" s="256"/>
      <c r="AV31" s="256"/>
      <c r="AW31" s="361" t="s">
        <v>175</v>
      </c>
      <c r="AX31" s="362"/>
    </row>
    <row r="32" spans="1:50" ht="23.25" customHeight="1" x14ac:dyDescent="0.15">
      <c r="A32" s="502"/>
      <c r="B32" s="500"/>
      <c r="C32" s="500"/>
      <c r="D32" s="500"/>
      <c r="E32" s="500"/>
      <c r="F32" s="501"/>
      <c r="G32" s="527" t="s">
        <v>636</v>
      </c>
      <c r="H32" s="528"/>
      <c r="I32" s="528"/>
      <c r="J32" s="528"/>
      <c r="K32" s="528"/>
      <c r="L32" s="528"/>
      <c r="M32" s="528"/>
      <c r="N32" s="528"/>
      <c r="O32" s="529"/>
      <c r="P32" s="176" t="s">
        <v>637</v>
      </c>
      <c r="Q32" s="176"/>
      <c r="R32" s="176"/>
      <c r="S32" s="176"/>
      <c r="T32" s="176"/>
      <c r="U32" s="176"/>
      <c r="V32" s="176"/>
      <c r="W32" s="176"/>
      <c r="X32" s="218"/>
      <c r="Y32" s="324" t="s">
        <v>12</v>
      </c>
      <c r="Z32" s="536"/>
      <c r="AA32" s="537"/>
      <c r="AB32" s="538" t="s">
        <v>639</v>
      </c>
      <c r="AC32" s="538"/>
      <c r="AD32" s="538"/>
      <c r="AE32" s="349">
        <v>0</v>
      </c>
      <c r="AF32" s="350"/>
      <c r="AG32" s="350"/>
      <c r="AH32" s="350"/>
      <c r="AI32" s="349">
        <v>1</v>
      </c>
      <c r="AJ32" s="350"/>
      <c r="AK32" s="350"/>
      <c r="AL32" s="350"/>
      <c r="AM32" s="349"/>
      <c r="AN32" s="350"/>
      <c r="AO32" s="350"/>
      <c r="AP32" s="350"/>
      <c r="AQ32" s="151" t="s">
        <v>634</v>
      </c>
      <c r="AR32" s="152"/>
      <c r="AS32" s="152"/>
      <c r="AT32" s="153"/>
      <c r="AU32" s="350" t="s">
        <v>634</v>
      </c>
      <c r="AV32" s="350"/>
      <c r="AW32" s="350"/>
      <c r="AX32" s="351"/>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639</v>
      </c>
      <c r="AC33" s="509"/>
      <c r="AD33" s="509"/>
      <c r="AE33" s="349">
        <v>0</v>
      </c>
      <c r="AF33" s="350"/>
      <c r="AG33" s="350"/>
      <c r="AH33" s="350"/>
      <c r="AI33" s="349">
        <v>0</v>
      </c>
      <c r="AJ33" s="350"/>
      <c r="AK33" s="350"/>
      <c r="AL33" s="350"/>
      <c r="AM33" s="349">
        <v>0</v>
      </c>
      <c r="AN33" s="350"/>
      <c r="AO33" s="350"/>
      <c r="AP33" s="350"/>
      <c r="AQ33" s="151" t="s">
        <v>634</v>
      </c>
      <c r="AR33" s="152"/>
      <c r="AS33" s="152"/>
      <c r="AT33" s="153"/>
      <c r="AU33" s="350" t="s">
        <v>634</v>
      </c>
      <c r="AV33" s="350"/>
      <c r="AW33" s="350"/>
      <c r="AX33" s="351"/>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9">
        <v>100</v>
      </c>
      <c r="AF34" s="350"/>
      <c r="AG34" s="350"/>
      <c r="AH34" s="350"/>
      <c r="AI34" s="349">
        <v>0</v>
      </c>
      <c r="AJ34" s="350"/>
      <c r="AK34" s="350"/>
      <c r="AL34" s="350"/>
      <c r="AM34" s="349"/>
      <c r="AN34" s="350"/>
      <c r="AO34" s="350"/>
      <c r="AP34" s="350"/>
      <c r="AQ34" s="151" t="s">
        <v>634</v>
      </c>
      <c r="AR34" s="152"/>
      <c r="AS34" s="152"/>
      <c r="AT34" s="153"/>
      <c r="AU34" s="350" t="s">
        <v>634</v>
      </c>
      <c r="AV34" s="350"/>
      <c r="AW34" s="350"/>
      <c r="AX34" s="351"/>
    </row>
    <row r="35" spans="1:51" ht="23.25" customHeight="1" x14ac:dyDescent="0.15">
      <c r="A35" s="882" t="s">
        <v>294</v>
      </c>
      <c r="B35" s="883"/>
      <c r="C35" s="883"/>
      <c r="D35" s="883"/>
      <c r="E35" s="883"/>
      <c r="F35" s="884"/>
      <c r="G35" s="888" t="s">
        <v>638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customHeight="1" x14ac:dyDescent="0.15">
      <c r="A37" s="631" t="s">
        <v>269</v>
      </c>
      <c r="B37" s="632"/>
      <c r="C37" s="632"/>
      <c r="D37" s="632"/>
      <c r="E37" s="632"/>
      <c r="F37" s="633"/>
      <c r="G37" s="552" t="s">
        <v>145</v>
      </c>
      <c r="H37" s="363"/>
      <c r="I37" s="363"/>
      <c r="J37" s="363"/>
      <c r="K37" s="363"/>
      <c r="L37" s="363"/>
      <c r="M37" s="363"/>
      <c r="N37" s="363"/>
      <c r="O37" s="553"/>
      <c r="P37" s="618" t="s">
        <v>58</v>
      </c>
      <c r="Q37" s="363"/>
      <c r="R37" s="363"/>
      <c r="S37" s="363"/>
      <c r="T37" s="363"/>
      <c r="U37" s="363"/>
      <c r="V37" s="363"/>
      <c r="W37" s="363"/>
      <c r="X37" s="553"/>
      <c r="Y37" s="619"/>
      <c r="Z37" s="620"/>
      <c r="AA37" s="621"/>
      <c r="AB37" s="622" t="s">
        <v>11</v>
      </c>
      <c r="AC37" s="623"/>
      <c r="AD37" s="624"/>
      <c r="AE37" s="320" t="s">
        <v>304</v>
      </c>
      <c r="AF37" s="320"/>
      <c r="AG37" s="320"/>
      <c r="AH37" s="320"/>
      <c r="AI37" s="320" t="s">
        <v>326</v>
      </c>
      <c r="AJ37" s="320"/>
      <c r="AK37" s="320"/>
      <c r="AL37" s="320"/>
      <c r="AM37" s="320" t="s">
        <v>423</v>
      </c>
      <c r="AN37" s="320"/>
      <c r="AO37" s="320"/>
      <c r="AP37" s="320"/>
      <c r="AQ37" s="252" t="s">
        <v>184</v>
      </c>
      <c r="AR37" s="253"/>
      <c r="AS37" s="253"/>
      <c r="AT37" s="254"/>
      <c r="AU37" s="363" t="s">
        <v>133</v>
      </c>
      <c r="AV37" s="363"/>
      <c r="AW37" s="363"/>
      <c r="AX37" s="364"/>
      <c r="AY37">
        <f>COUNTA($G$39)</f>
        <v>1</v>
      </c>
    </row>
    <row r="38" spans="1:51" ht="18.75" customHeight="1" x14ac:dyDescent="0.15">
      <c r="A38" s="499"/>
      <c r="B38" s="500"/>
      <c r="C38" s="500"/>
      <c r="D38" s="500"/>
      <c r="E38" s="500"/>
      <c r="F38" s="501"/>
      <c r="G38" s="554"/>
      <c r="H38" s="361"/>
      <c r="I38" s="361"/>
      <c r="J38" s="361"/>
      <c r="K38" s="361"/>
      <c r="L38" s="361"/>
      <c r="M38" s="361"/>
      <c r="N38" s="361"/>
      <c r="O38" s="555"/>
      <c r="P38" s="567"/>
      <c r="Q38" s="361"/>
      <c r="R38" s="361"/>
      <c r="S38" s="361"/>
      <c r="T38" s="361"/>
      <c r="U38" s="361"/>
      <c r="V38" s="361"/>
      <c r="W38" s="361"/>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1" t="s">
        <v>175</v>
      </c>
      <c r="AX38" s="362"/>
      <c r="AY38">
        <f>$AY$37</f>
        <v>1</v>
      </c>
    </row>
    <row r="39" spans="1:51" ht="23.25" customHeight="1" x14ac:dyDescent="0.15">
      <c r="A39" s="502"/>
      <c r="B39" s="500"/>
      <c r="C39" s="500"/>
      <c r="D39" s="500"/>
      <c r="E39" s="500"/>
      <c r="F39" s="501"/>
      <c r="G39" s="527" t="s">
        <v>640</v>
      </c>
      <c r="H39" s="528"/>
      <c r="I39" s="528"/>
      <c r="J39" s="528"/>
      <c r="K39" s="528"/>
      <c r="L39" s="528"/>
      <c r="M39" s="528"/>
      <c r="N39" s="528"/>
      <c r="O39" s="529"/>
      <c r="P39" s="176" t="s">
        <v>642</v>
      </c>
      <c r="Q39" s="176"/>
      <c r="R39" s="176"/>
      <c r="S39" s="176"/>
      <c r="T39" s="176"/>
      <c r="U39" s="176"/>
      <c r="V39" s="176"/>
      <c r="W39" s="176"/>
      <c r="X39" s="218"/>
      <c r="Y39" s="324" t="s">
        <v>12</v>
      </c>
      <c r="Z39" s="536"/>
      <c r="AA39" s="537"/>
      <c r="AB39" s="538" t="s">
        <v>639</v>
      </c>
      <c r="AC39" s="538"/>
      <c r="AD39" s="538"/>
      <c r="AE39" s="349">
        <v>0</v>
      </c>
      <c r="AF39" s="350"/>
      <c r="AG39" s="350"/>
      <c r="AH39" s="350"/>
      <c r="AI39" s="349">
        <v>0</v>
      </c>
      <c r="AJ39" s="350"/>
      <c r="AK39" s="350"/>
      <c r="AL39" s="350"/>
      <c r="AM39" s="349"/>
      <c r="AN39" s="350"/>
      <c r="AO39" s="350"/>
      <c r="AP39" s="350"/>
      <c r="AQ39" s="151" t="s">
        <v>634</v>
      </c>
      <c r="AR39" s="152"/>
      <c r="AS39" s="152"/>
      <c r="AT39" s="153"/>
      <c r="AU39" s="350" t="s">
        <v>634</v>
      </c>
      <c r="AV39" s="350"/>
      <c r="AW39" s="350"/>
      <c r="AX39" s="351"/>
      <c r="AY39">
        <f t="shared" ref="AY39:AY43" si="4">$AY$37</f>
        <v>1</v>
      </c>
    </row>
    <row r="40" spans="1:51" ht="23.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t="s">
        <v>639</v>
      </c>
      <c r="AC40" s="509"/>
      <c r="AD40" s="509"/>
      <c r="AE40" s="349">
        <v>0</v>
      </c>
      <c r="AF40" s="350"/>
      <c r="AG40" s="350"/>
      <c r="AH40" s="350"/>
      <c r="AI40" s="349">
        <v>0</v>
      </c>
      <c r="AJ40" s="350"/>
      <c r="AK40" s="350"/>
      <c r="AL40" s="350"/>
      <c r="AM40" s="349">
        <v>0</v>
      </c>
      <c r="AN40" s="350"/>
      <c r="AO40" s="350"/>
      <c r="AP40" s="350"/>
      <c r="AQ40" s="151" t="s">
        <v>634</v>
      </c>
      <c r="AR40" s="152"/>
      <c r="AS40" s="152"/>
      <c r="AT40" s="153"/>
      <c r="AU40" s="350" t="s">
        <v>634</v>
      </c>
      <c r="AV40" s="350"/>
      <c r="AW40" s="350"/>
      <c r="AX40" s="351"/>
      <c r="AY40">
        <f t="shared" si="4"/>
        <v>1</v>
      </c>
    </row>
    <row r="41" spans="1:51" ht="23.25"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9">
        <v>100</v>
      </c>
      <c r="AF41" s="350"/>
      <c r="AG41" s="350"/>
      <c r="AH41" s="350"/>
      <c r="AI41" s="349">
        <v>100</v>
      </c>
      <c r="AJ41" s="350"/>
      <c r="AK41" s="350"/>
      <c r="AL41" s="350"/>
      <c r="AM41" s="349"/>
      <c r="AN41" s="350"/>
      <c r="AO41" s="350"/>
      <c r="AP41" s="350"/>
      <c r="AQ41" s="151" t="s">
        <v>634</v>
      </c>
      <c r="AR41" s="152"/>
      <c r="AS41" s="152"/>
      <c r="AT41" s="153"/>
      <c r="AU41" s="350" t="s">
        <v>634</v>
      </c>
      <c r="AV41" s="350"/>
      <c r="AW41" s="350"/>
      <c r="AX41" s="351"/>
      <c r="AY41">
        <f t="shared" si="4"/>
        <v>1</v>
      </c>
    </row>
    <row r="42" spans="1:51" ht="23.25" customHeight="1" x14ac:dyDescent="0.15">
      <c r="A42" s="882" t="s">
        <v>294</v>
      </c>
      <c r="B42" s="883"/>
      <c r="C42" s="883"/>
      <c r="D42" s="883"/>
      <c r="E42" s="883"/>
      <c r="F42" s="884"/>
      <c r="G42" s="888" t="s">
        <v>641</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customHeight="1" x14ac:dyDescent="0.15">
      <c r="A44" s="631" t="s">
        <v>269</v>
      </c>
      <c r="B44" s="632"/>
      <c r="C44" s="632"/>
      <c r="D44" s="632"/>
      <c r="E44" s="632"/>
      <c r="F44" s="633"/>
      <c r="G44" s="552" t="s">
        <v>145</v>
      </c>
      <c r="H44" s="363"/>
      <c r="I44" s="363"/>
      <c r="J44" s="363"/>
      <c r="K44" s="363"/>
      <c r="L44" s="363"/>
      <c r="M44" s="363"/>
      <c r="N44" s="363"/>
      <c r="O44" s="553"/>
      <c r="P44" s="618" t="s">
        <v>58</v>
      </c>
      <c r="Q44" s="363"/>
      <c r="R44" s="363"/>
      <c r="S44" s="363"/>
      <c r="T44" s="363"/>
      <c r="U44" s="363"/>
      <c r="V44" s="363"/>
      <c r="W44" s="363"/>
      <c r="X44" s="553"/>
      <c r="Y44" s="619"/>
      <c r="Z44" s="620"/>
      <c r="AA44" s="621"/>
      <c r="AB44" s="622" t="s">
        <v>11</v>
      </c>
      <c r="AC44" s="623"/>
      <c r="AD44" s="624"/>
      <c r="AE44" s="320" t="s">
        <v>304</v>
      </c>
      <c r="AF44" s="320"/>
      <c r="AG44" s="320"/>
      <c r="AH44" s="320"/>
      <c r="AI44" s="320" t="s">
        <v>326</v>
      </c>
      <c r="AJ44" s="320"/>
      <c r="AK44" s="320"/>
      <c r="AL44" s="320"/>
      <c r="AM44" s="320" t="s">
        <v>423</v>
      </c>
      <c r="AN44" s="320"/>
      <c r="AO44" s="320"/>
      <c r="AP44" s="320"/>
      <c r="AQ44" s="252" t="s">
        <v>184</v>
      </c>
      <c r="AR44" s="253"/>
      <c r="AS44" s="253"/>
      <c r="AT44" s="254"/>
      <c r="AU44" s="363" t="s">
        <v>133</v>
      </c>
      <c r="AV44" s="363"/>
      <c r="AW44" s="363"/>
      <c r="AX44" s="364"/>
      <c r="AY44">
        <f>COUNTA($G$46)</f>
        <v>1</v>
      </c>
    </row>
    <row r="45" spans="1:51" ht="18.75" customHeight="1" x14ac:dyDescent="0.15">
      <c r="A45" s="499"/>
      <c r="B45" s="500"/>
      <c r="C45" s="500"/>
      <c r="D45" s="500"/>
      <c r="E45" s="500"/>
      <c r="F45" s="501"/>
      <c r="G45" s="554"/>
      <c r="H45" s="361"/>
      <c r="I45" s="361"/>
      <c r="J45" s="361"/>
      <c r="K45" s="361"/>
      <c r="L45" s="361"/>
      <c r="M45" s="361"/>
      <c r="N45" s="361"/>
      <c r="O45" s="555"/>
      <c r="P45" s="567"/>
      <c r="Q45" s="361"/>
      <c r="R45" s="361"/>
      <c r="S45" s="361"/>
      <c r="T45" s="361"/>
      <c r="U45" s="361"/>
      <c r="V45" s="361"/>
      <c r="W45" s="361"/>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v>2</v>
      </c>
      <c r="AV45" s="256"/>
      <c r="AW45" s="361" t="s">
        <v>175</v>
      </c>
      <c r="AX45" s="362"/>
      <c r="AY45">
        <f>$AY$44</f>
        <v>1</v>
      </c>
    </row>
    <row r="46" spans="1:51" ht="23.25" customHeight="1" x14ac:dyDescent="0.15">
      <c r="A46" s="502"/>
      <c r="B46" s="500"/>
      <c r="C46" s="500"/>
      <c r="D46" s="500"/>
      <c r="E46" s="500"/>
      <c r="F46" s="501"/>
      <c r="G46" s="527" t="s">
        <v>643</v>
      </c>
      <c r="H46" s="528"/>
      <c r="I46" s="528"/>
      <c r="J46" s="528"/>
      <c r="K46" s="528"/>
      <c r="L46" s="528"/>
      <c r="M46" s="528"/>
      <c r="N46" s="528"/>
      <c r="O46" s="529"/>
      <c r="P46" s="176" t="s">
        <v>644</v>
      </c>
      <c r="Q46" s="176"/>
      <c r="R46" s="176"/>
      <c r="S46" s="176"/>
      <c r="T46" s="176"/>
      <c r="U46" s="176"/>
      <c r="V46" s="176"/>
      <c r="W46" s="176"/>
      <c r="X46" s="218"/>
      <c r="Y46" s="324" t="s">
        <v>12</v>
      </c>
      <c r="Z46" s="536"/>
      <c r="AA46" s="537"/>
      <c r="AB46" s="538" t="s">
        <v>639</v>
      </c>
      <c r="AC46" s="538"/>
      <c r="AD46" s="538"/>
      <c r="AE46" s="343">
        <v>228</v>
      </c>
      <c r="AF46" s="343"/>
      <c r="AG46" s="343"/>
      <c r="AH46" s="343"/>
      <c r="AI46" s="343">
        <v>211</v>
      </c>
      <c r="AJ46" s="343"/>
      <c r="AK46" s="343"/>
      <c r="AL46" s="343"/>
      <c r="AM46" s="343"/>
      <c r="AN46" s="343"/>
      <c r="AO46" s="343"/>
      <c r="AP46" s="343"/>
      <c r="AQ46" s="151" t="s">
        <v>634</v>
      </c>
      <c r="AR46" s="152"/>
      <c r="AS46" s="152"/>
      <c r="AT46" s="153"/>
      <c r="AU46" s="350"/>
      <c r="AV46" s="350"/>
      <c r="AW46" s="350"/>
      <c r="AX46" s="351"/>
      <c r="AY46">
        <f t="shared" ref="AY46:AY50" si="5">$AY$44</f>
        <v>1</v>
      </c>
    </row>
    <row r="47" spans="1:51" ht="23.25"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t="s">
        <v>639</v>
      </c>
      <c r="AC47" s="509"/>
      <c r="AD47" s="509"/>
      <c r="AE47" s="349">
        <v>217</v>
      </c>
      <c r="AF47" s="350"/>
      <c r="AG47" s="350"/>
      <c r="AH47" s="350"/>
      <c r="AI47" s="349">
        <v>217</v>
      </c>
      <c r="AJ47" s="350"/>
      <c r="AK47" s="350"/>
      <c r="AL47" s="350"/>
      <c r="AM47" s="349">
        <v>217</v>
      </c>
      <c r="AN47" s="350"/>
      <c r="AO47" s="350"/>
      <c r="AP47" s="350"/>
      <c r="AQ47" s="151" t="s">
        <v>634</v>
      </c>
      <c r="AR47" s="152"/>
      <c r="AS47" s="152"/>
      <c r="AT47" s="153"/>
      <c r="AU47" s="350">
        <v>217</v>
      </c>
      <c r="AV47" s="350"/>
      <c r="AW47" s="350"/>
      <c r="AX47" s="351"/>
      <c r="AY47">
        <f t="shared" si="5"/>
        <v>1</v>
      </c>
    </row>
    <row r="48" spans="1:51" ht="23.25"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9">
        <v>95</v>
      </c>
      <c r="AF48" s="350"/>
      <c r="AG48" s="350"/>
      <c r="AH48" s="350"/>
      <c r="AI48" s="349">
        <v>103</v>
      </c>
      <c r="AJ48" s="350"/>
      <c r="AK48" s="350"/>
      <c r="AL48" s="350"/>
      <c r="AM48" s="349"/>
      <c r="AN48" s="350"/>
      <c r="AO48" s="350"/>
      <c r="AP48" s="350"/>
      <c r="AQ48" s="151" t="s">
        <v>634</v>
      </c>
      <c r="AR48" s="152"/>
      <c r="AS48" s="152"/>
      <c r="AT48" s="153"/>
      <c r="AU48" s="350"/>
      <c r="AV48" s="350"/>
      <c r="AW48" s="350"/>
      <c r="AX48" s="351"/>
      <c r="AY48">
        <f t="shared" si="5"/>
        <v>1</v>
      </c>
    </row>
    <row r="49" spans="1:51" ht="45" customHeight="1" x14ac:dyDescent="0.15">
      <c r="A49" s="882" t="s">
        <v>294</v>
      </c>
      <c r="B49" s="883"/>
      <c r="C49" s="883"/>
      <c r="D49" s="883"/>
      <c r="E49" s="883"/>
      <c r="F49" s="884"/>
      <c r="G49" s="888" t="s">
        <v>713</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1</v>
      </c>
    </row>
    <row r="50" spans="1:51" ht="4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1</v>
      </c>
    </row>
    <row r="51" spans="1:51" ht="18.75" customHeight="1" x14ac:dyDescent="0.15">
      <c r="A51" s="499" t="s">
        <v>269</v>
      </c>
      <c r="B51" s="500"/>
      <c r="C51" s="500"/>
      <c r="D51" s="500"/>
      <c r="E51" s="500"/>
      <c r="F51" s="501"/>
      <c r="G51" s="552" t="s">
        <v>145</v>
      </c>
      <c r="H51" s="363"/>
      <c r="I51" s="363"/>
      <c r="J51" s="363"/>
      <c r="K51" s="363"/>
      <c r="L51" s="363"/>
      <c r="M51" s="363"/>
      <c r="N51" s="363"/>
      <c r="O51" s="553"/>
      <c r="P51" s="618" t="s">
        <v>58</v>
      </c>
      <c r="Q51" s="363"/>
      <c r="R51" s="363"/>
      <c r="S51" s="363"/>
      <c r="T51" s="363"/>
      <c r="U51" s="363"/>
      <c r="V51" s="363"/>
      <c r="W51" s="363"/>
      <c r="X51" s="553"/>
      <c r="Y51" s="619"/>
      <c r="Z51" s="620"/>
      <c r="AA51" s="621"/>
      <c r="AB51" s="622" t="s">
        <v>11</v>
      </c>
      <c r="AC51" s="623"/>
      <c r="AD51" s="624"/>
      <c r="AE51" s="320" t="s">
        <v>304</v>
      </c>
      <c r="AF51" s="320"/>
      <c r="AG51" s="320"/>
      <c r="AH51" s="320"/>
      <c r="AI51" s="320" t="s">
        <v>326</v>
      </c>
      <c r="AJ51" s="320"/>
      <c r="AK51" s="320"/>
      <c r="AL51" s="320"/>
      <c r="AM51" s="320" t="s">
        <v>423</v>
      </c>
      <c r="AN51" s="320"/>
      <c r="AO51" s="320"/>
      <c r="AP51" s="320"/>
      <c r="AQ51" s="252" t="s">
        <v>184</v>
      </c>
      <c r="AR51" s="253"/>
      <c r="AS51" s="253"/>
      <c r="AT51" s="254"/>
      <c r="AU51" s="359" t="s">
        <v>133</v>
      </c>
      <c r="AV51" s="359"/>
      <c r="AW51" s="359"/>
      <c r="AX51" s="360"/>
      <c r="AY51">
        <f>COUNTA($G$53)</f>
        <v>1</v>
      </c>
    </row>
    <row r="52" spans="1:51" ht="18.75" customHeight="1" x14ac:dyDescent="0.15">
      <c r="A52" s="499"/>
      <c r="B52" s="500"/>
      <c r="C52" s="500"/>
      <c r="D52" s="500"/>
      <c r="E52" s="500"/>
      <c r="F52" s="501"/>
      <c r="G52" s="554"/>
      <c r="H52" s="361"/>
      <c r="I52" s="361"/>
      <c r="J52" s="361"/>
      <c r="K52" s="361"/>
      <c r="L52" s="361"/>
      <c r="M52" s="361"/>
      <c r="N52" s="361"/>
      <c r="O52" s="555"/>
      <c r="P52" s="567"/>
      <c r="Q52" s="361"/>
      <c r="R52" s="361"/>
      <c r="S52" s="361"/>
      <c r="T52" s="361"/>
      <c r="U52" s="361"/>
      <c r="V52" s="361"/>
      <c r="W52" s="361"/>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1" t="s">
        <v>175</v>
      </c>
      <c r="AX52" s="362"/>
      <c r="AY52">
        <f>$AY$51</f>
        <v>1</v>
      </c>
    </row>
    <row r="53" spans="1:51" ht="23.25" customHeight="1" x14ac:dyDescent="0.15">
      <c r="A53" s="502"/>
      <c r="B53" s="500"/>
      <c r="C53" s="500"/>
      <c r="D53" s="500"/>
      <c r="E53" s="500"/>
      <c r="F53" s="501"/>
      <c r="G53" s="527" t="s">
        <v>645</v>
      </c>
      <c r="H53" s="528"/>
      <c r="I53" s="528"/>
      <c r="J53" s="528"/>
      <c r="K53" s="528"/>
      <c r="L53" s="528"/>
      <c r="M53" s="528"/>
      <c r="N53" s="528"/>
      <c r="O53" s="529"/>
      <c r="P53" s="176" t="s">
        <v>712</v>
      </c>
      <c r="Q53" s="176"/>
      <c r="R53" s="176"/>
      <c r="S53" s="176"/>
      <c r="T53" s="176"/>
      <c r="U53" s="176"/>
      <c r="V53" s="176"/>
      <c r="W53" s="176"/>
      <c r="X53" s="218"/>
      <c r="Y53" s="324" t="s">
        <v>12</v>
      </c>
      <c r="Z53" s="536"/>
      <c r="AA53" s="537"/>
      <c r="AB53" s="538" t="s">
        <v>639</v>
      </c>
      <c r="AC53" s="538"/>
      <c r="AD53" s="538"/>
      <c r="AE53" s="349">
        <v>4</v>
      </c>
      <c r="AF53" s="350"/>
      <c r="AG53" s="350"/>
      <c r="AH53" s="350"/>
      <c r="AI53" s="349">
        <v>3</v>
      </c>
      <c r="AJ53" s="350"/>
      <c r="AK53" s="350"/>
      <c r="AL53" s="350"/>
      <c r="AM53" s="349"/>
      <c r="AN53" s="350"/>
      <c r="AO53" s="350"/>
      <c r="AP53" s="350"/>
      <c r="AQ53" s="151" t="s">
        <v>634</v>
      </c>
      <c r="AR53" s="152"/>
      <c r="AS53" s="152"/>
      <c r="AT53" s="153"/>
      <c r="AU53" s="350" t="s">
        <v>634</v>
      </c>
      <c r="AV53" s="350"/>
      <c r="AW53" s="350"/>
      <c r="AX53" s="351"/>
      <c r="AY53">
        <f t="shared" ref="AY53:AY57" si="6">$AY$51</f>
        <v>1</v>
      </c>
    </row>
    <row r="54" spans="1:51" ht="23.25"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t="s">
        <v>639</v>
      </c>
      <c r="AC54" s="509"/>
      <c r="AD54" s="509"/>
      <c r="AE54" s="349">
        <v>0</v>
      </c>
      <c r="AF54" s="350"/>
      <c r="AG54" s="350"/>
      <c r="AH54" s="350"/>
      <c r="AI54" s="349">
        <v>0</v>
      </c>
      <c r="AJ54" s="350"/>
      <c r="AK54" s="350"/>
      <c r="AL54" s="350"/>
      <c r="AM54" s="349">
        <v>0</v>
      </c>
      <c r="AN54" s="350"/>
      <c r="AO54" s="350"/>
      <c r="AP54" s="350"/>
      <c r="AQ54" s="151" t="s">
        <v>634</v>
      </c>
      <c r="AR54" s="152"/>
      <c r="AS54" s="152"/>
      <c r="AT54" s="153"/>
      <c r="AU54" s="350" t="s">
        <v>634</v>
      </c>
      <c r="AV54" s="350"/>
      <c r="AW54" s="350"/>
      <c r="AX54" s="351"/>
      <c r="AY54">
        <f t="shared" si="6"/>
        <v>1</v>
      </c>
    </row>
    <row r="55" spans="1:51" ht="23.25"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49">
        <v>0</v>
      </c>
      <c r="AF55" s="350"/>
      <c r="AG55" s="350"/>
      <c r="AH55" s="350"/>
      <c r="AI55" s="349">
        <v>0</v>
      </c>
      <c r="AJ55" s="350"/>
      <c r="AK55" s="350"/>
      <c r="AL55" s="350"/>
      <c r="AM55" s="349"/>
      <c r="AN55" s="350"/>
      <c r="AO55" s="350"/>
      <c r="AP55" s="350"/>
      <c r="AQ55" s="151" t="s">
        <v>634</v>
      </c>
      <c r="AR55" s="152"/>
      <c r="AS55" s="152"/>
      <c r="AT55" s="153"/>
      <c r="AU55" s="350" t="s">
        <v>634</v>
      </c>
      <c r="AV55" s="350"/>
      <c r="AW55" s="350"/>
      <c r="AX55" s="351"/>
      <c r="AY55">
        <f t="shared" si="6"/>
        <v>1</v>
      </c>
    </row>
    <row r="56" spans="1:51" ht="23.25" customHeight="1" x14ac:dyDescent="0.15">
      <c r="A56" s="882" t="s">
        <v>294</v>
      </c>
      <c r="B56" s="883"/>
      <c r="C56" s="883"/>
      <c r="D56" s="883"/>
      <c r="E56" s="883"/>
      <c r="F56" s="884"/>
      <c r="G56" s="888" t="s">
        <v>638</v>
      </c>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1</v>
      </c>
    </row>
    <row r="57" spans="1:5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1</v>
      </c>
    </row>
    <row r="58" spans="1:51" ht="18.75" customHeight="1" x14ac:dyDescent="0.15">
      <c r="A58" s="499" t="s">
        <v>269</v>
      </c>
      <c r="B58" s="500"/>
      <c r="C58" s="500"/>
      <c r="D58" s="500"/>
      <c r="E58" s="500"/>
      <c r="F58" s="501"/>
      <c r="G58" s="552" t="s">
        <v>145</v>
      </c>
      <c r="H58" s="363"/>
      <c r="I58" s="363"/>
      <c r="J58" s="363"/>
      <c r="K58" s="363"/>
      <c r="L58" s="363"/>
      <c r="M58" s="363"/>
      <c r="N58" s="363"/>
      <c r="O58" s="553"/>
      <c r="P58" s="618" t="s">
        <v>58</v>
      </c>
      <c r="Q58" s="363"/>
      <c r="R58" s="363"/>
      <c r="S58" s="363"/>
      <c r="T58" s="363"/>
      <c r="U58" s="363"/>
      <c r="V58" s="363"/>
      <c r="W58" s="363"/>
      <c r="X58" s="553"/>
      <c r="Y58" s="619"/>
      <c r="Z58" s="620"/>
      <c r="AA58" s="621"/>
      <c r="AB58" s="622" t="s">
        <v>11</v>
      </c>
      <c r="AC58" s="623"/>
      <c r="AD58" s="624"/>
      <c r="AE58" s="320" t="s">
        <v>304</v>
      </c>
      <c r="AF58" s="320"/>
      <c r="AG58" s="320"/>
      <c r="AH58" s="320"/>
      <c r="AI58" s="320" t="s">
        <v>326</v>
      </c>
      <c r="AJ58" s="320"/>
      <c r="AK58" s="320"/>
      <c r="AL58" s="320"/>
      <c r="AM58" s="320" t="s">
        <v>423</v>
      </c>
      <c r="AN58" s="320"/>
      <c r="AO58" s="320"/>
      <c r="AP58" s="320"/>
      <c r="AQ58" s="252" t="s">
        <v>184</v>
      </c>
      <c r="AR58" s="253"/>
      <c r="AS58" s="253"/>
      <c r="AT58" s="254"/>
      <c r="AU58" s="359" t="s">
        <v>133</v>
      </c>
      <c r="AV58" s="359"/>
      <c r="AW58" s="359"/>
      <c r="AX58" s="360"/>
      <c r="AY58">
        <f>COUNTA($G$60)</f>
        <v>1</v>
      </c>
    </row>
    <row r="59" spans="1:51" ht="18.75" customHeight="1" x14ac:dyDescent="0.15">
      <c r="A59" s="499"/>
      <c r="B59" s="500"/>
      <c r="C59" s="500"/>
      <c r="D59" s="500"/>
      <c r="E59" s="500"/>
      <c r="F59" s="501"/>
      <c r="G59" s="554"/>
      <c r="H59" s="361"/>
      <c r="I59" s="361"/>
      <c r="J59" s="361"/>
      <c r="K59" s="361"/>
      <c r="L59" s="361"/>
      <c r="M59" s="361"/>
      <c r="N59" s="361"/>
      <c r="O59" s="555"/>
      <c r="P59" s="567"/>
      <c r="Q59" s="361"/>
      <c r="R59" s="361"/>
      <c r="S59" s="361"/>
      <c r="T59" s="361"/>
      <c r="U59" s="361"/>
      <c r="V59" s="361"/>
      <c r="W59" s="361"/>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v>2</v>
      </c>
      <c r="AV59" s="256"/>
      <c r="AW59" s="361" t="s">
        <v>175</v>
      </c>
      <c r="AX59" s="362"/>
      <c r="AY59">
        <f>$AY$58</f>
        <v>1</v>
      </c>
    </row>
    <row r="60" spans="1:51" ht="23.25" customHeight="1" x14ac:dyDescent="0.15">
      <c r="A60" s="502"/>
      <c r="B60" s="500"/>
      <c r="C60" s="500"/>
      <c r="D60" s="500"/>
      <c r="E60" s="500"/>
      <c r="F60" s="501"/>
      <c r="G60" s="527" t="s">
        <v>646</v>
      </c>
      <c r="H60" s="528"/>
      <c r="I60" s="528"/>
      <c r="J60" s="528"/>
      <c r="K60" s="528"/>
      <c r="L60" s="528"/>
      <c r="M60" s="528"/>
      <c r="N60" s="528"/>
      <c r="O60" s="529"/>
      <c r="P60" s="176" t="s">
        <v>647</v>
      </c>
      <c r="Q60" s="176"/>
      <c r="R60" s="176"/>
      <c r="S60" s="176"/>
      <c r="T60" s="176"/>
      <c r="U60" s="176"/>
      <c r="V60" s="176"/>
      <c r="W60" s="176"/>
      <c r="X60" s="218"/>
      <c r="Y60" s="324" t="s">
        <v>12</v>
      </c>
      <c r="Z60" s="536"/>
      <c r="AA60" s="537"/>
      <c r="AB60" s="538" t="s">
        <v>648</v>
      </c>
      <c r="AC60" s="538"/>
      <c r="AD60" s="538"/>
      <c r="AE60" s="349">
        <v>783</v>
      </c>
      <c r="AF60" s="350"/>
      <c r="AG60" s="350"/>
      <c r="AH60" s="350"/>
      <c r="AI60" s="349">
        <v>858</v>
      </c>
      <c r="AJ60" s="350"/>
      <c r="AK60" s="350"/>
      <c r="AL60" s="350"/>
      <c r="AM60" s="349"/>
      <c r="AN60" s="350"/>
      <c r="AO60" s="350"/>
      <c r="AP60" s="350"/>
      <c r="AQ60" s="151" t="s">
        <v>634</v>
      </c>
      <c r="AR60" s="152"/>
      <c r="AS60" s="152"/>
      <c r="AT60" s="153"/>
      <c r="AU60" s="350"/>
      <c r="AV60" s="350"/>
      <c r="AW60" s="350"/>
      <c r="AX60" s="351"/>
      <c r="AY60">
        <f t="shared" ref="AY60:AY64" si="7">$AY$58</f>
        <v>1</v>
      </c>
    </row>
    <row r="61" spans="1:51" ht="23.25"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t="s">
        <v>648</v>
      </c>
      <c r="AC61" s="509"/>
      <c r="AD61" s="509"/>
      <c r="AE61" s="349">
        <v>800</v>
      </c>
      <c r="AF61" s="350"/>
      <c r="AG61" s="350"/>
      <c r="AH61" s="350"/>
      <c r="AI61" s="349">
        <v>800</v>
      </c>
      <c r="AJ61" s="350"/>
      <c r="AK61" s="350"/>
      <c r="AL61" s="350"/>
      <c r="AM61" s="349">
        <v>800</v>
      </c>
      <c r="AN61" s="350"/>
      <c r="AO61" s="350"/>
      <c r="AP61" s="350"/>
      <c r="AQ61" s="151" t="s">
        <v>634</v>
      </c>
      <c r="AR61" s="152"/>
      <c r="AS61" s="152"/>
      <c r="AT61" s="153"/>
      <c r="AU61" s="350">
        <v>800</v>
      </c>
      <c r="AV61" s="350"/>
      <c r="AW61" s="350"/>
      <c r="AX61" s="351"/>
      <c r="AY61">
        <f t="shared" si="7"/>
        <v>1</v>
      </c>
    </row>
    <row r="62" spans="1:51" ht="23.25"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9">
        <v>98</v>
      </c>
      <c r="AF62" s="350"/>
      <c r="AG62" s="350"/>
      <c r="AH62" s="350"/>
      <c r="AI62" s="349">
        <v>107</v>
      </c>
      <c r="AJ62" s="350"/>
      <c r="AK62" s="350"/>
      <c r="AL62" s="350"/>
      <c r="AM62" s="349"/>
      <c r="AN62" s="350"/>
      <c r="AO62" s="350"/>
      <c r="AP62" s="350"/>
      <c r="AQ62" s="151" t="s">
        <v>634</v>
      </c>
      <c r="AR62" s="152"/>
      <c r="AS62" s="152"/>
      <c r="AT62" s="153"/>
      <c r="AU62" s="350"/>
      <c r="AV62" s="350"/>
      <c r="AW62" s="350"/>
      <c r="AX62" s="351"/>
      <c r="AY62">
        <f t="shared" si="7"/>
        <v>1</v>
      </c>
    </row>
    <row r="63" spans="1:51" ht="67.5" customHeight="1" x14ac:dyDescent="0.15">
      <c r="A63" s="882" t="s">
        <v>294</v>
      </c>
      <c r="B63" s="883"/>
      <c r="C63" s="883"/>
      <c r="D63" s="883"/>
      <c r="E63" s="883"/>
      <c r="F63" s="884"/>
      <c r="G63" s="888" t="s">
        <v>649</v>
      </c>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1</v>
      </c>
    </row>
    <row r="64" spans="1:51" ht="60.75" customHeight="1" thickBo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1</v>
      </c>
    </row>
    <row r="65" spans="1:51" ht="18.75" hidden="1" customHeight="1" x14ac:dyDescent="0.15">
      <c r="A65" s="843" t="s">
        <v>270</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265</v>
      </c>
      <c r="X65" s="855"/>
      <c r="Y65" s="858"/>
      <c r="Z65" s="858"/>
      <c r="AA65" s="859"/>
      <c r="AB65" s="852" t="s">
        <v>11</v>
      </c>
      <c r="AC65" s="848"/>
      <c r="AD65" s="849"/>
      <c r="AE65" s="320" t="s">
        <v>304</v>
      </c>
      <c r="AF65" s="320"/>
      <c r="AG65" s="320"/>
      <c r="AH65" s="320"/>
      <c r="AI65" s="320" t="s">
        <v>326</v>
      </c>
      <c r="AJ65" s="320"/>
      <c r="AK65" s="320"/>
      <c r="AL65" s="320"/>
      <c r="AM65" s="320" t="s">
        <v>423</v>
      </c>
      <c r="AN65" s="320"/>
      <c r="AO65" s="320"/>
      <c r="AP65" s="320"/>
      <c r="AQ65" s="200" t="s">
        <v>184</v>
      </c>
      <c r="AR65" s="184"/>
      <c r="AS65" s="184"/>
      <c r="AT65" s="185"/>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0"/>
      <c r="AF66" s="320"/>
      <c r="AG66" s="320"/>
      <c r="AH66" s="320"/>
      <c r="AI66" s="320"/>
      <c r="AJ66" s="320"/>
      <c r="AK66" s="320"/>
      <c r="AL66" s="320"/>
      <c r="AM66" s="320"/>
      <c r="AN66" s="320"/>
      <c r="AO66" s="320"/>
      <c r="AP66" s="320"/>
      <c r="AQ66" s="216"/>
      <c r="AR66" s="163"/>
      <c r="AS66" s="164" t="s">
        <v>185</v>
      </c>
      <c r="AT66" s="187"/>
      <c r="AU66" s="256"/>
      <c r="AV66" s="256"/>
      <c r="AW66" s="850" t="s">
        <v>268</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284</v>
      </c>
      <c r="AC67" s="936"/>
      <c r="AD67" s="936"/>
      <c r="AE67" s="349"/>
      <c r="AF67" s="350"/>
      <c r="AG67" s="350"/>
      <c r="AH67" s="350"/>
      <c r="AI67" s="349"/>
      <c r="AJ67" s="350"/>
      <c r="AK67" s="350"/>
      <c r="AL67" s="350"/>
      <c r="AM67" s="349"/>
      <c r="AN67" s="350"/>
      <c r="AO67" s="350"/>
      <c r="AP67" s="350"/>
      <c r="AQ67" s="349"/>
      <c r="AR67" s="350"/>
      <c r="AS67" s="350"/>
      <c r="AT67" s="801"/>
      <c r="AU67" s="350"/>
      <c r="AV67" s="350"/>
      <c r="AW67" s="350"/>
      <c r="AX67" s="351"/>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284</v>
      </c>
      <c r="AC68" s="959"/>
      <c r="AD68" s="959"/>
      <c r="AE68" s="349"/>
      <c r="AF68" s="350"/>
      <c r="AG68" s="350"/>
      <c r="AH68" s="350"/>
      <c r="AI68" s="349"/>
      <c r="AJ68" s="350"/>
      <c r="AK68" s="350"/>
      <c r="AL68" s="350"/>
      <c r="AM68" s="349"/>
      <c r="AN68" s="350"/>
      <c r="AO68" s="350"/>
      <c r="AP68" s="350"/>
      <c r="AQ68" s="349"/>
      <c r="AR68" s="350"/>
      <c r="AS68" s="350"/>
      <c r="AT68" s="801"/>
      <c r="AU68" s="350"/>
      <c r="AV68" s="350"/>
      <c r="AW68" s="350"/>
      <c r="AX68" s="351"/>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285</v>
      </c>
      <c r="AC69" s="960"/>
      <c r="AD69" s="960"/>
      <c r="AE69" s="357"/>
      <c r="AF69" s="358"/>
      <c r="AG69" s="358"/>
      <c r="AH69" s="358"/>
      <c r="AI69" s="357"/>
      <c r="AJ69" s="358"/>
      <c r="AK69" s="358"/>
      <c r="AL69" s="358"/>
      <c r="AM69" s="357"/>
      <c r="AN69" s="358"/>
      <c r="AO69" s="358"/>
      <c r="AP69" s="358"/>
      <c r="AQ69" s="349"/>
      <c r="AR69" s="350"/>
      <c r="AS69" s="350"/>
      <c r="AT69" s="801"/>
      <c r="AU69" s="350"/>
      <c r="AV69" s="350"/>
      <c r="AW69" s="350"/>
      <c r="AX69" s="351"/>
      <c r="AY69">
        <f t="shared" si="8"/>
        <v>0</v>
      </c>
    </row>
    <row r="70" spans="1:51" ht="23.25" hidden="1" customHeight="1" x14ac:dyDescent="0.15">
      <c r="A70" s="836" t="s">
        <v>274</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283</v>
      </c>
      <c r="X70" s="929"/>
      <c r="Y70" s="934" t="s">
        <v>12</v>
      </c>
      <c r="Z70" s="934"/>
      <c r="AA70" s="935"/>
      <c r="AB70" s="936" t="s">
        <v>284</v>
      </c>
      <c r="AC70" s="936"/>
      <c r="AD70" s="936"/>
      <c r="AE70" s="349"/>
      <c r="AF70" s="350"/>
      <c r="AG70" s="350"/>
      <c r="AH70" s="350"/>
      <c r="AI70" s="349"/>
      <c r="AJ70" s="350"/>
      <c r="AK70" s="350"/>
      <c r="AL70" s="350"/>
      <c r="AM70" s="349"/>
      <c r="AN70" s="350"/>
      <c r="AO70" s="350"/>
      <c r="AP70" s="350"/>
      <c r="AQ70" s="349"/>
      <c r="AR70" s="350"/>
      <c r="AS70" s="350"/>
      <c r="AT70" s="801"/>
      <c r="AU70" s="350"/>
      <c r="AV70" s="350"/>
      <c r="AW70" s="350"/>
      <c r="AX70" s="351"/>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284</v>
      </c>
      <c r="AC71" s="959"/>
      <c r="AD71" s="959"/>
      <c r="AE71" s="349"/>
      <c r="AF71" s="350"/>
      <c r="AG71" s="350"/>
      <c r="AH71" s="350"/>
      <c r="AI71" s="349"/>
      <c r="AJ71" s="350"/>
      <c r="AK71" s="350"/>
      <c r="AL71" s="350"/>
      <c r="AM71" s="349"/>
      <c r="AN71" s="350"/>
      <c r="AO71" s="350"/>
      <c r="AP71" s="350"/>
      <c r="AQ71" s="349"/>
      <c r="AR71" s="350"/>
      <c r="AS71" s="350"/>
      <c r="AT71" s="801"/>
      <c r="AU71" s="350"/>
      <c r="AV71" s="350"/>
      <c r="AW71" s="350"/>
      <c r="AX71" s="351"/>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285</v>
      </c>
      <c r="AC72" s="960"/>
      <c r="AD72" s="960"/>
      <c r="AE72" s="357"/>
      <c r="AF72" s="358"/>
      <c r="AG72" s="358"/>
      <c r="AH72" s="358"/>
      <c r="AI72" s="357"/>
      <c r="AJ72" s="358"/>
      <c r="AK72" s="358"/>
      <c r="AL72" s="358"/>
      <c r="AM72" s="357"/>
      <c r="AN72" s="358"/>
      <c r="AO72" s="358"/>
      <c r="AP72" s="923"/>
      <c r="AQ72" s="349"/>
      <c r="AR72" s="350"/>
      <c r="AS72" s="350"/>
      <c r="AT72" s="801"/>
      <c r="AU72" s="350"/>
      <c r="AV72" s="350"/>
      <c r="AW72" s="350"/>
      <c r="AX72" s="351"/>
      <c r="AY72">
        <f t="shared" si="8"/>
        <v>0</v>
      </c>
    </row>
    <row r="73" spans="1:51" ht="18.75" hidden="1" customHeight="1" x14ac:dyDescent="0.15">
      <c r="A73" s="822" t="s">
        <v>270</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7" t="s">
        <v>297</v>
      </c>
      <c r="B78" s="898"/>
      <c r="C78" s="898"/>
      <c r="D78" s="898"/>
      <c r="E78" s="895" t="s">
        <v>248</v>
      </c>
      <c r="F78" s="896"/>
      <c r="G78" s="45" t="s">
        <v>187</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264</v>
      </c>
      <c r="AP79" s="112"/>
      <c r="AQ79" s="112"/>
      <c r="AR79" s="62"/>
      <c r="AS79" s="111"/>
      <c r="AT79" s="112"/>
      <c r="AU79" s="112"/>
      <c r="AV79" s="112"/>
      <c r="AW79" s="112"/>
      <c r="AX79" s="113"/>
      <c r="AY79">
        <f>COUNTIF($AR$79,"☑")</f>
        <v>0</v>
      </c>
    </row>
    <row r="80" spans="1:51" ht="18.75" hidden="1" customHeight="1" x14ac:dyDescent="0.15">
      <c r="A80" s="506" t="s">
        <v>146</v>
      </c>
      <c r="B80" s="831" t="s">
        <v>261</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1"/>
      <c r="H81" s="361"/>
      <c r="I81" s="361"/>
      <c r="J81" s="361"/>
      <c r="K81" s="361"/>
      <c r="L81" s="361"/>
      <c r="M81" s="361"/>
      <c r="N81" s="361"/>
      <c r="O81" s="361"/>
      <c r="P81" s="361"/>
      <c r="Q81" s="361"/>
      <c r="R81" s="361"/>
      <c r="S81" s="361"/>
      <c r="T81" s="361"/>
      <c r="U81" s="361"/>
      <c r="V81" s="361"/>
      <c r="W81" s="361"/>
      <c r="X81" s="361"/>
      <c r="Y81" s="361"/>
      <c r="Z81" s="361"/>
      <c r="AA81" s="555"/>
      <c r="AB81" s="567"/>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5" t="s">
        <v>11</v>
      </c>
      <c r="AC85" s="446"/>
      <c r="AD85" s="447"/>
      <c r="AE85" s="320" t="s">
        <v>304</v>
      </c>
      <c r="AF85" s="320"/>
      <c r="AG85" s="320"/>
      <c r="AH85" s="320"/>
      <c r="AI85" s="320" t="s">
        <v>326</v>
      </c>
      <c r="AJ85" s="320"/>
      <c r="AK85" s="320"/>
      <c r="AL85" s="320"/>
      <c r="AM85" s="320" t="s">
        <v>423</v>
      </c>
      <c r="AN85" s="320"/>
      <c r="AO85" s="320"/>
      <c r="AP85" s="320"/>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7"/>
      <c r="B86" s="539"/>
      <c r="C86" s="539"/>
      <c r="D86" s="539"/>
      <c r="E86" s="539"/>
      <c r="F86" s="540"/>
      <c r="G86" s="554"/>
      <c r="H86" s="361"/>
      <c r="I86" s="361"/>
      <c r="J86" s="361"/>
      <c r="K86" s="361"/>
      <c r="L86" s="361"/>
      <c r="M86" s="361"/>
      <c r="N86" s="361"/>
      <c r="O86" s="555"/>
      <c r="P86" s="567"/>
      <c r="Q86" s="361"/>
      <c r="R86" s="361"/>
      <c r="S86" s="361"/>
      <c r="T86" s="361"/>
      <c r="U86" s="361"/>
      <c r="V86" s="361"/>
      <c r="W86" s="361"/>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6"/>
      <c r="R87" s="786"/>
      <c r="S87" s="786"/>
      <c r="T87" s="786"/>
      <c r="U87" s="786"/>
      <c r="V87" s="786"/>
      <c r="W87" s="786"/>
      <c r="X87" s="787"/>
      <c r="Y87" s="742" t="s">
        <v>61</v>
      </c>
      <c r="Z87" s="743"/>
      <c r="AA87" s="744"/>
      <c r="AB87" s="538"/>
      <c r="AC87" s="538"/>
      <c r="AD87" s="538"/>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9" t="s">
        <v>53</v>
      </c>
      <c r="Z88" s="720"/>
      <c r="AA88" s="721"/>
      <c r="AB88" s="509"/>
      <c r="AC88" s="509"/>
      <c r="AD88" s="509"/>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0"/>
      <c r="Y89" s="719" t="s">
        <v>13</v>
      </c>
      <c r="Z89" s="720"/>
      <c r="AA89" s="721"/>
      <c r="AB89" s="448" t="s">
        <v>14</v>
      </c>
      <c r="AC89" s="448"/>
      <c r="AD89" s="448"/>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5" t="s">
        <v>11</v>
      </c>
      <c r="AC90" s="446"/>
      <c r="AD90" s="447"/>
      <c r="AE90" s="320" t="s">
        <v>304</v>
      </c>
      <c r="AF90" s="320"/>
      <c r="AG90" s="320"/>
      <c r="AH90" s="320"/>
      <c r="AI90" s="320" t="s">
        <v>326</v>
      </c>
      <c r="AJ90" s="320"/>
      <c r="AK90" s="320"/>
      <c r="AL90" s="320"/>
      <c r="AM90" s="320" t="s">
        <v>423</v>
      </c>
      <c r="AN90" s="320"/>
      <c r="AO90" s="320"/>
      <c r="AP90" s="320"/>
      <c r="AQ90" s="200" t="s">
        <v>184</v>
      </c>
      <c r="AR90" s="184"/>
      <c r="AS90" s="184"/>
      <c r="AT90" s="185"/>
      <c r="AU90" s="355" t="s">
        <v>133</v>
      </c>
      <c r="AV90" s="355"/>
      <c r="AW90" s="355"/>
      <c r="AX90" s="356"/>
      <c r="AY90">
        <f>COUNTA($G$92)</f>
        <v>0</v>
      </c>
    </row>
    <row r="91" spans="1:60" ht="18.75" hidden="1" customHeight="1" x14ac:dyDescent="0.15">
      <c r="A91" s="507"/>
      <c r="B91" s="539"/>
      <c r="C91" s="539"/>
      <c r="D91" s="539"/>
      <c r="E91" s="539"/>
      <c r="F91" s="540"/>
      <c r="G91" s="554"/>
      <c r="H91" s="361"/>
      <c r="I91" s="361"/>
      <c r="J91" s="361"/>
      <c r="K91" s="361"/>
      <c r="L91" s="361"/>
      <c r="M91" s="361"/>
      <c r="N91" s="361"/>
      <c r="O91" s="555"/>
      <c r="P91" s="567"/>
      <c r="Q91" s="361"/>
      <c r="R91" s="361"/>
      <c r="S91" s="361"/>
      <c r="T91" s="361"/>
      <c r="U91" s="361"/>
      <c r="V91" s="361"/>
      <c r="W91" s="361"/>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1" t="s">
        <v>175</v>
      </c>
      <c r="AX91" s="362"/>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6"/>
      <c r="R92" s="786"/>
      <c r="S92" s="786"/>
      <c r="T92" s="786"/>
      <c r="U92" s="786"/>
      <c r="V92" s="786"/>
      <c r="W92" s="786"/>
      <c r="X92" s="787"/>
      <c r="Y92" s="742" t="s">
        <v>61</v>
      </c>
      <c r="Z92" s="743"/>
      <c r="AA92" s="744"/>
      <c r="AB92" s="538"/>
      <c r="AC92" s="538"/>
      <c r="AD92" s="538"/>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9" t="s">
        <v>53</v>
      </c>
      <c r="Z93" s="720"/>
      <c r="AA93" s="721"/>
      <c r="AB93" s="509"/>
      <c r="AC93" s="509"/>
      <c r="AD93" s="509"/>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0"/>
      <c r="Y94" s="719" t="s">
        <v>13</v>
      </c>
      <c r="Z94" s="720"/>
      <c r="AA94" s="721"/>
      <c r="AB94" s="448" t="s">
        <v>14</v>
      </c>
      <c r="AC94" s="448"/>
      <c r="AD94" s="448"/>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5" t="s">
        <v>11</v>
      </c>
      <c r="AC95" s="446"/>
      <c r="AD95" s="447"/>
      <c r="AE95" s="320" t="s">
        <v>304</v>
      </c>
      <c r="AF95" s="320"/>
      <c r="AG95" s="320"/>
      <c r="AH95" s="320"/>
      <c r="AI95" s="320" t="s">
        <v>326</v>
      </c>
      <c r="AJ95" s="320"/>
      <c r="AK95" s="320"/>
      <c r="AL95" s="320"/>
      <c r="AM95" s="320" t="s">
        <v>423</v>
      </c>
      <c r="AN95" s="320"/>
      <c r="AO95" s="320"/>
      <c r="AP95" s="320"/>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1"/>
      <c r="I96" s="361"/>
      <c r="J96" s="361"/>
      <c r="K96" s="361"/>
      <c r="L96" s="361"/>
      <c r="M96" s="361"/>
      <c r="N96" s="361"/>
      <c r="O96" s="555"/>
      <c r="P96" s="567"/>
      <c r="Q96" s="361"/>
      <c r="R96" s="361"/>
      <c r="S96" s="361"/>
      <c r="T96" s="361"/>
      <c r="U96" s="361"/>
      <c r="V96" s="361"/>
      <c r="W96" s="361"/>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1" t="s">
        <v>175</v>
      </c>
      <c r="AX96" s="362"/>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6"/>
      <c r="R97" s="786"/>
      <c r="S97" s="786"/>
      <c r="T97" s="786"/>
      <c r="U97" s="786"/>
      <c r="V97" s="786"/>
      <c r="W97" s="786"/>
      <c r="X97" s="787"/>
      <c r="Y97" s="742" t="s">
        <v>61</v>
      </c>
      <c r="Z97" s="743"/>
      <c r="AA97" s="744"/>
      <c r="AB97" s="389"/>
      <c r="AC97" s="390"/>
      <c r="AD97" s="391"/>
      <c r="AE97" s="349"/>
      <c r="AF97" s="350"/>
      <c r="AG97" s="350"/>
      <c r="AH97" s="801"/>
      <c r="AI97" s="349"/>
      <c r="AJ97" s="350"/>
      <c r="AK97" s="350"/>
      <c r="AL97" s="801"/>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49"/>
      <c r="AF98" s="350"/>
      <c r="AG98" s="350"/>
      <c r="AH98" s="801"/>
      <c r="AI98" s="349"/>
      <c r="AJ98" s="350"/>
      <c r="AK98" s="350"/>
      <c r="AL98" s="801"/>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271</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304</v>
      </c>
      <c r="AF100" s="809"/>
      <c r="AG100" s="809"/>
      <c r="AH100" s="810"/>
      <c r="AI100" s="808" t="s">
        <v>326</v>
      </c>
      <c r="AJ100" s="809"/>
      <c r="AK100" s="809"/>
      <c r="AL100" s="810"/>
      <c r="AM100" s="808" t="s">
        <v>423</v>
      </c>
      <c r="AN100" s="809"/>
      <c r="AO100" s="809"/>
      <c r="AP100" s="810"/>
      <c r="AQ100" s="911" t="s">
        <v>331</v>
      </c>
      <c r="AR100" s="912"/>
      <c r="AS100" s="912"/>
      <c r="AT100" s="913"/>
      <c r="AU100" s="911" t="s">
        <v>455</v>
      </c>
      <c r="AV100" s="912"/>
      <c r="AW100" s="912"/>
      <c r="AX100" s="914"/>
    </row>
    <row r="101" spans="1:60" ht="23.25" customHeight="1" x14ac:dyDescent="0.15">
      <c r="A101" s="478"/>
      <c r="B101" s="479"/>
      <c r="C101" s="479"/>
      <c r="D101" s="479"/>
      <c r="E101" s="479"/>
      <c r="F101" s="480"/>
      <c r="G101" s="176" t="s">
        <v>650</v>
      </c>
      <c r="H101" s="176"/>
      <c r="I101" s="176"/>
      <c r="J101" s="176"/>
      <c r="K101" s="176"/>
      <c r="L101" s="176"/>
      <c r="M101" s="176"/>
      <c r="N101" s="176"/>
      <c r="O101" s="176"/>
      <c r="P101" s="176"/>
      <c r="Q101" s="176"/>
      <c r="R101" s="176"/>
      <c r="S101" s="176"/>
      <c r="T101" s="176"/>
      <c r="U101" s="176"/>
      <c r="V101" s="176"/>
      <c r="W101" s="176"/>
      <c r="X101" s="218"/>
      <c r="Y101" s="800" t="s">
        <v>54</v>
      </c>
      <c r="Z101" s="705"/>
      <c r="AA101" s="706"/>
      <c r="AB101" s="538" t="s">
        <v>660</v>
      </c>
      <c r="AC101" s="538"/>
      <c r="AD101" s="538"/>
      <c r="AE101" s="343">
        <v>26</v>
      </c>
      <c r="AF101" s="343"/>
      <c r="AG101" s="343"/>
      <c r="AH101" s="343"/>
      <c r="AI101" s="343">
        <v>46</v>
      </c>
      <c r="AJ101" s="343"/>
      <c r="AK101" s="343"/>
      <c r="AL101" s="343"/>
      <c r="AM101" s="343">
        <v>72</v>
      </c>
      <c r="AN101" s="343"/>
      <c r="AO101" s="343"/>
      <c r="AP101" s="343"/>
      <c r="AQ101" s="343" t="s">
        <v>634</v>
      </c>
      <c r="AR101" s="343"/>
      <c r="AS101" s="343"/>
      <c r="AT101" s="343"/>
      <c r="AU101" s="349" t="s">
        <v>634</v>
      </c>
      <c r="AV101" s="350"/>
      <c r="AW101" s="350"/>
      <c r="AX101" s="351"/>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660</v>
      </c>
      <c r="AC102" s="538"/>
      <c r="AD102" s="538"/>
      <c r="AE102" s="343" t="s">
        <v>634</v>
      </c>
      <c r="AF102" s="343"/>
      <c r="AG102" s="343"/>
      <c r="AH102" s="343"/>
      <c r="AI102" s="343" t="s">
        <v>634</v>
      </c>
      <c r="AJ102" s="343"/>
      <c r="AK102" s="343"/>
      <c r="AL102" s="343"/>
      <c r="AM102" s="343" t="s">
        <v>634</v>
      </c>
      <c r="AN102" s="343"/>
      <c r="AO102" s="343"/>
      <c r="AP102" s="343"/>
      <c r="AQ102" s="343" t="s">
        <v>634</v>
      </c>
      <c r="AR102" s="343"/>
      <c r="AS102" s="343"/>
      <c r="AT102" s="343"/>
      <c r="AU102" s="357" t="s">
        <v>634</v>
      </c>
      <c r="AV102" s="358"/>
      <c r="AW102" s="358"/>
      <c r="AX102" s="915"/>
    </row>
    <row r="103" spans="1:60" ht="31.5" customHeight="1" x14ac:dyDescent="0.15">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0" t="s">
        <v>304</v>
      </c>
      <c r="AF103" s="320"/>
      <c r="AG103" s="320"/>
      <c r="AH103" s="320"/>
      <c r="AI103" s="320" t="s">
        <v>326</v>
      </c>
      <c r="AJ103" s="320"/>
      <c r="AK103" s="320"/>
      <c r="AL103" s="320"/>
      <c r="AM103" s="320" t="s">
        <v>423</v>
      </c>
      <c r="AN103" s="320"/>
      <c r="AO103" s="320"/>
      <c r="AP103" s="320"/>
      <c r="AQ103" s="346" t="s">
        <v>331</v>
      </c>
      <c r="AR103" s="347"/>
      <c r="AS103" s="347"/>
      <c r="AT103" s="347"/>
      <c r="AU103" s="346" t="s">
        <v>455</v>
      </c>
      <c r="AV103" s="347"/>
      <c r="AW103" s="347"/>
      <c r="AX103" s="348"/>
      <c r="AY103">
        <f>COUNTA($G$104)</f>
        <v>1</v>
      </c>
    </row>
    <row r="104" spans="1:60" ht="23.25" customHeight="1" x14ac:dyDescent="0.15">
      <c r="A104" s="478"/>
      <c r="B104" s="479"/>
      <c r="C104" s="479"/>
      <c r="D104" s="479"/>
      <c r="E104" s="479"/>
      <c r="F104" s="480"/>
      <c r="G104" s="176" t="s">
        <v>651</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t="s">
        <v>660</v>
      </c>
      <c r="AC104" s="459"/>
      <c r="AD104" s="460"/>
      <c r="AE104" s="343">
        <v>3</v>
      </c>
      <c r="AF104" s="343"/>
      <c r="AG104" s="343"/>
      <c r="AH104" s="343"/>
      <c r="AI104" s="343">
        <v>4</v>
      </c>
      <c r="AJ104" s="343"/>
      <c r="AK104" s="343"/>
      <c r="AL104" s="343"/>
      <c r="AM104" s="343">
        <v>7</v>
      </c>
      <c r="AN104" s="343"/>
      <c r="AO104" s="343"/>
      <c r="AP104" s="343"/>
      <c r="AQ104" s="343" t="s">
        <v>634</v>
      </c>
      <c r="AR104" s="343"/>
      <c r="AS104" s="343"/>
      <c r="AT104" s="343"/>
      <c r="AU104" s="343" t="s">
        <v>634</v>
      </c>
      <c r="AV104" s="343"/>
      <c r="AW104" s="343"/>
      <c r="AX104" s="344"/>
      <c r="AY104">
        <f>$AY$103</f>
        <v>1</v>
      </c>
    </row>
    <row r="105" spans="1:60" ht="23.25"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89" t="s">
        <v>660</v>
      </c>
      <c r="AC105" s="390"/>
      <c r="AD105" s="391"/>
      <c r="AE105" s="343" t="s">
        <v>634</v>
      </c>
      <c r="AF105" s="343"/>
      <c r="AG105" s="343"/>
      <c r="AH105" s="343"/>
      <c r="AI105" s="343" t="s">
        <v>634</v>
      </c>
      <c r="AJ105" s="343"/>
      <c r="AK105" s="343"/>
      <c r="AL105" s="343"/>
      <c r="AM105" s="343" t="s">
        <v>634</v>
      </c>
      <c r="AN105" s="343"/>
      <c r="AO105" s="343"/>
      <c r="AP105" s="343"/>
      <c r="AQ105" s="343" t="s">
        <v>634</v>
      </c>
      <c r="AR105" s="343"/>
      <c r="AS105" s="343"/>
      <c r="AT105" s="343"/>
      <c r="AU105" s="343" t="s">
        <v>634</v>
      </c>
      <c r="AV105" s="343"/>
      <c r="AW105" s="343"/>
      <c r="AX105" s="344"/>
      <c r="AY105">
        <f>$AY$103</f>
        <v>1</v>
      </c>
    </row>
    <row r="106" spans="1:60" ht="31.5" customHeight="1" x14ac:dyDescent="0.15">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0" t="s">
        <v>304</v>
      </c>
      <c r="AF106" s="320"/>
      <c r="AG106" s="320"/>
      <c r="AH106" s="320"/>
      <c r="AI106" s="320" t="s">
        <v>326</v>
      </c>
      <c r="AJ106" s="320"/>
      <c r="AK106" s="320"/>
      <c r="AL106" s="320"/>
      <c r="AM106" s="320" t="s">
        <v>423</v>
      </c>
      <c r="AN106" s="320"/>
      <c r="AO106" s="320"/>
      <c r="AP106" s="320"/>
      <c r="AQ106" s="346" t="s">
        <v>331</v>
      </c>
      <c r="AR106" s="347"/>
      <c r="AS106" s="347"/>
      <c r="AT106" s="347"/>
      <c r="AU106" s="346" t="s">
        <v>455</v>
      </c>
      <c r="AV106" s="347"/>
      <c r="AW106" s="347"/>
      <c r="AX106" s="348"/>
      <c r="AY106">
        <f>COUNTA($G$107)</f>
        <v>1</v>
      </c>
    </row>
    <row r="107" spans="1:60" ht="23.25" customHeight="1" x14ac:dyDescent="0.15">
      <c r="A107" s="478"/>
      <c r="B107" s="479"/>
      <c r="C107" s="479"/>
      <c r="D107" s="479"/>
      <c r="E107" s="479"/>
      <c r="F107" s="480"/>
      <c r="G107" s="176" t="s">
        <v>652</v>
      </c>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t="s">
        <v>660</v>
      </c>
      <c r="AC107" s="459"/>
      <c r="AD107" s="460"/>
      <c r="AE107" s="343">
        <v>91</v>
      </c>
      <c r="AF107" s="343"/>
      <c r="AG107" s="343"/>
      <c r="AH107" s="343"/>
      <c r="AI107" s="343">
        <v>123</v>
      </c>
      <c r="AJ107" s="343"/>
      <c r="AK107" s="343"/>
      <c r="AL107" s="343"/>
      <c r="AM107" s="343">
        <v>51</v>
      </c>
      <c r="AN107" s="343"/>
      <c r="AO107" s="343"/>
      <c r="AP107" s="343"/>
      <c r="AQ107" s="343" t="s">
        <v>634</v>
      </c>
      <c r="AR107" s="343"/>
      <c r="AS107" s="343"/>
      <c r="AT107" s="343"/>
      <c r="AU107" s="343" t="s">
        <v>634</v>
      </c>
      <c r="AV107" s="343"/>
      <c r="AW107" s="343"/>
      <c r="AX107" s="344"/>
      <c r="AY107">
        <f>$AY$106</f>
        <v>1</v>
      </c>
    </row>
    <row r="108" spans="1:60" ht="23.25"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89" t="s">
        <v>660</v>
      </c>
      <c r="AC108" s="390"/>
      <c r="AD108" s="391"/>
      <c r="AE108" s="343" t="s">
        <v>634</v>
      </c>
      <c r="AF108" s="343"/>
      <c r="AG108" s="343"/>
      <c r="AH108" s="343"/>
      <c r="AI108" s="343" t="s">
        <v>634</v>
      </c>
      <c r="AJ108" s="343"/>
      <c r="AK108" s="343"/>
      <c r="AL108" s="343"/>
      <c r="AM108" s="343" t="s">
        <v>634</v>
      </c>
      <c r="AN108" s="343"/>
      <c r="AO108" s="343"/>
      <c r="AP108" s="343"/>
      <c r="AQ108" s="343" t="s">
        <v>634</v>
      </c>
      <c r="AR108" s="343"/>
      <c r="AS108" s="343"/>
      <c r="AT108" s="343"/>
      <c r="AU108" s="343" t="s">
        <v>634</v>
      </c>
      <c r="AV108" s="343"/>
      <c r="AW108" s="343"/>
      <c r="AX108" s="344"/>
      <c r="AY108">
        <f>$AY$106</f>
        <v>1</v>
      </c>
    </row>
    <row r="109" spans="1:60" ht="31.5" customHeight="1" x14ac:dyDescent="0.15">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0" t="s">
        <v>304</v>
      </c>
      <c r="AF109" s="320"/>
      <c r="AG109" s="320"/>
      <c r="AH109" s="320"/>
      <c r="AI109" s="320" t="s">
        <v>326</v>
      </c>
      <c r="AJ109" s="320"/>
      <c r="AK109" s="320"/>
      <c r="AL109" s="320"/>
      <c r="AM109" s="320" t="s">
        <v>423</v>
      </c>
      <c r="AN109" s="320"/>
      <c r="AO109" s="320"/>
      <c r="AP109" s="320"/>
      <c r="AQ109" s="346" t="s">
        <v>331</v>
      </c>
      <c r="AR109" s="347"/>
      <c r="AS109" s="347"/>
      <c r="AT109" s="347"/>
      <c r="AU109" s="346" t="s">
        <v>455</v>
      </c>
      <c r="AV109" s="347"/>
      <c r="AW109" s="347"/>
      <c r="AX109" s="348"/>
      <c r="AY109">
        <f>COUNTA($G$110)</f>
        <v>1</v>
      </c>
    </row>
    <row r="110" spans="1:60" ht="23.25" customHeight="1" x14ac:dyDescent="0.15">
      <c r="A110" s="478"/>
      <c r="B110" s="479"/>
      <c r="C110" s="479"/>
      <c r="D110" s="479"/>
      <c r="E110" s="479"/>
      <c r="F110" s="480"/>
      <c r="G110" s="176" t="s">
        <v>653</v>
      </c>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t="s">
        <v>661</v>
      </c>
      <c r="AC110" s="459"/>
      <c r="AD110" s="460"/>
      <c r="AE110" s="343">
        <v>95</v>
      </c>
      <c r="AF110" s="343"/>
      <c r="AG110" s="343"/>
      <c r="AH110" s="343"/>
      <c r="AI110" s="343">
        <v>101</v>
      </c>
      <c r="AJ110" s="343"/>
      <c r="AK110" s="343"/>
      <c r="AL110" s="343"/>
      <c r="AM110" s="343">
        <v>90</v>
      </c>
      <c r="AN110" s="343"/>
      <c r="AO110" s="343"/>
      <c r="AP110" s="343"/>
      <c r="AQ110" s="343" t="s">
        <v>634</v>
      </c>
      <c r="AR110" s="343"/>
      <c r="AS110" s="343"/>
      <c r="AT110" s="343"/>
      <c r="AU110" s="343" t="s">
        <v>634</v>
      </c>
      <c r="AV110" s="343"/>
      <c r="AW110" s="343"/>
      <c r="AX110" s="344"/>
      <c r="AY110">
        <f>$AY$109</f>
        <v>1</v>
      </c>
    </row>
    <row r="111" spans="1:60" ht="23.25"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89" t="s">
        <v>661</v>
      </c>
      <c r="AC111" s="390"/>
      <c r="AD111" s="391"/>
      <c r="AE111" s="343" t="s">
        <v>634</v>
      </c>
      <c r="AF111" s="343"/>
      <c r="AG111" s="343"/>
      <c r="AH111" s="343"/>
      <c r="AI111" s="343" t="s">
        <v>634</v>
      </c>
      <c r="AJ111" s="343"/>
      <c r="AK111" s="343"/>
      <c r="AL111" s="343"/>
      <c r="AM111" s="343" t="s">
        <v>634</v>
      </c>
      <c r="AN111" s="343"/>
      <c r="AO111" s="343"/>
      <c r="AP111" s="343"/>
      <c r="AQ111" s="343" t="s">
        <v>634</v>
      </c>
      <c r="AR111" s="343"/>
      <c r="AS111" s="343"/>
      <c r="AT111" s="343"/>
      <c r="AU111" s="343" t="s">
        <v>634</v>
      </c>
      <c r="AV111" s="343"/>
      <c r="AW111" s="343"/>
      <c r="AX111" s="344"/>
      <c r="AY111">
        <f>$AY$109</f>
        <v>1</v>
      </c>
    </row>
    <row r="112" spans="1:60" ht="31.5" customHeight="1" x14ac:dyDescent="0.15">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0" t="s">
        <v>304</v>
      </c>
      <c r="AF112" s="320"/>
      <c r="AG112" s="320"/>
      <c r="AH112" s="320"/>
      <c r="AI112" s="320" t="s">
        <v>326</v>
      </c>
      <c r="AJ112" s="320"/>
      <c r="AK112" s="320"/>
      <c r="AL112" s="320"/>
      <c r="AM112" s="320" t="s">
        <v>423</v>
      </c>
      <c r="AN112" s="320"/>
      <c r="AO112" s="320"/>
      <c r="AP112" s="320"/>
      <c r="AQ112" s="346" t="s">
        <v>331</v>
      </c>
      <c r="AR112" s="347"/>
      <c r="AS112" s="347"/>
      <c r="AT112" s="347"/>
      <c r="AU112" s="346" t="s">
        <v>455</v>
      </c>
      <c r="AV112" s="347"/>
      <c r="AW112" s="347"/>
      <c r="AX112" s="348"/>
      <c r="AY112">
        <f>COUNTA($G$113)</f>
        <v>1</v>
      </c>
    </row>
    <row r="113" spans="1:51" ht="23.25" customHeight="1" x14ac:dyDescent="0.15">
      <c r="A113" s="478"/>
      <c r="B113" s="479"/>
      <c r="C113" s="479"/>
      <c r="D113" s="479"/>
      <c r="E113" s="479"/>
      <c r="F113" s="480"/>
      <c r="G113" s="176" t="s">
        <v>654</v>
      </c>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t="s">
        <v>648</v>
      </c>
      <c r="AC113" s="459"/>
      <c r="AD113" s="460"/>
      <c r="AE113" s="343" t="s">
        <v>634</v>
      </c>
      <c r="AF113" s="343"/>
      <c r="AG113" s="343"/>
      <c r="AH113" s="343"/>
      <c r="AI113" s="343" t="s">
        <v>634</v>
      </c>
      <c r="AJ113" s="343"/>
      <c r="AK113" s="343"/>
      <c r="AL113" s="343"/>
      <c r="AM113" s="343">
        <v>6</v>
      </c>
      <c r="AN113" s="343"/>
      <c r="AO113" s="343"/>
      <c r="AP113" s="343"/>
      <c r="AQ113" s="349" t="s">
        <v>634</v>
      </c>
      <c r="AR113" s="350"/>
      <c r="AS113" s="350"/>
      <c r="AT113" s="801"/>
      <c r="AU113" s="343" t="s">
        <v>634</v>
      </c>
      <c r="AV113" s="343"/>
      <c r="AW113" s="343"/>
      <c r="AX113" s="344"/>
      <c r="AY113">
        <f>$AY$112</f>
        <v>1</v>
      </c>
    </row>
    <row r="114" spans="1:51" ht="23.25"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89" t="s">
        <v>648</v>
      </c>
      <c r="AC114" s="390"/>
      <c r="AD114" s="391"/>
      <c r="AE114" s="352" t="s">
        <v>634</v>
      </c>
      <c r="AF114" s="352"/>
      <c r="AG114" s="352"/>
      <c r="AH114" s="352"/>
      <c r="AI114" s="352" t="s">
        <v>634</v>
      </c>
      <c r="AJ114" s="352"/>
      <c r="AK114" s="352"/>
      <c r="AL114" s="352"/>
      <c r="AM114" s="352" t="s">
        <v>634</v>
      </c>
      <c r="AN114" s="352"/>
      <c r="AO114" s="352"/>
      <c r="AP114" s="352"/>
      <c r="AQ114" s="349" t="s">
        <v>634</v>
      </c>
      <c r="AR114" s="350"/>
      <c r="AS114" s="350"/>
      <c r="AT114" s="801"/>
      <c r="AU114" s="349" t="s">
        <v>634</v>
      </c>
      <c r="AV114" s="350"/>
      <c r="AW114" s="350"/>
      <c r="AX114" s="351"/>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25" customHeight="1" x14ac:dyDescent="0.15">
      <c r="A116" s="277"/>
      <c r="B116" s="278"/>
      <c r="C116" s="278"/>
      <c r="D116" s="278"/>
      <c r="E116" s="278"/>
      <c r="F116" s="279"/>
      <c r="G116" s="336" t="s">
        <v>655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662</v>
      </c>
      <c r="AC116" s="286"/>
      <c r="AD116" s="287"/>
      <c r="AE116" s="343">
        <v>12</v>
      </c>
      <c r="AF116" s="343"/>
      <c r="AG116" s="343"/>
      <c r="AH116" s="343"/>
      <c r="AI116" s="343">
        <v>11</v>
      </c>
      <c r="AJ116" s="343"/>
      <c r="AK116" s="343"/>
      <c r="AL116" s="343"/>
      <c r="AM116" s="343">
        <v>12</v>
      </c>
      <c r="AN116" s="343"/>
      <c r="AO116" s="343"/>
      <c r="AP116" s="343"/>
      <c r="AQ116" s="349" t="s">
        <v>634</v>
      </c>
      <c r="AR116" s="350"/>
      <c r="AS116" s="350"/>
      <c r="AT116" s="350"/>
      <c r="AU116" s="350"/>
      <c r="AV116" s="350"/>
      <c r="AW116" s="350"/>
      <c r="AX116" s="351"/>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663</v>
      </c>
      <c r="AC117" s="328"/>
      <c r="AD117" s="329"/>
      <c r="AE117" s="291" t="s">
        <v>664</v>
      </c>
      <c r="AF117" s="291"/>
      <c r="AG117" s="291"/>
      <c r="AH117" s="291"/>
      <c r="AI117" s="291" t="s">
        <v>665</v>
      </c>
      <c r="AJ117" s="291"/>
      <c r="AK117" s="291"/>
      <c r="AL117" s="291"/>
      <c r="AM117" s="291" t="s">
        <v>666</v>
      </c>
      <c r="AN117" s="291"/>
      <c r="AO117" s="291"/>
      <c r="AP117" s="291"/>
      <c r="AQ117" s="291" t="s">
        <v>634</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662</v>
      </c>
      <c r="AC119" s="286"/>
      <c r="AD119" s="287"/>
      <c r="AE119" s="343">
        <v>53</v>
      </c>
      <c r="AF119" s="343"/>
      <c r="AG119" s="343"/>
      <c r="AH119" s="343"/>
      <c r="AI119" s="343">
        <v>33</v>
      </c>
      <c r="AJ119" s="343"/>
      <c r="AK119" s="343"/>
      <c r="AL119" s="343"/>
      <c r="AM119" s="343">
        <v>42</v>
      </c>
      <c r="AN119" s="343"/>
      <c r="AO119" s="343"/>
      <c r="AP119" s="343"/>
      <c r="AQ119" s="343" t="s">
        <v>634</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663</v>
      </c>
      <c r="AC120" s="328"/>
      <c r="AD120" s="329"/>
      <c r="AE120" s="291" t="s">
        <v>667</v>
      </c>
      <c r="AF120" s="291"/>
      <c r="AG120" s="291"/>
      <c r="AH120" s="291"/>
      <c r="AI120" s="291" t="s">
        <v>668</v>
      </c>
      <c r="AJ120" s="291"/>
      <c r="AK120" s="291"/>
      <c r="AL120" s="291"/>
      <c r="AM120" s="291" t="s">
        <v>669</v>
      </c>
      <c r="AN120" s="291"/>
      <c r="AO120" s="291"/>
      <c r="AP120" s="291"/>
      <c r="AQ120" s="291" t="s">
        <v>634</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657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670</v>
      </c>
      <c r="AC122" s="286"/>
      <c r="AD122" s="287"/>
      <c r="AE122" s="343">
        <v>2</v>
      </c>
      <c r="AF122" s="343"/>
      <c r="AG122" s="343"/>
      <c r="AH122" s="343"/>
      <c r="AI122" s="343">
        <v>1</v>
      </c>
      <c r="AJ122" s="343"/>
      <c r="AK122" s="343"/>
      <c r="AL122" s="343"/>
      <c r="AM122" s="343">
        <v>1</v>
      </c>
      <c r="AN122" s="343"/>
      <c r="AO122" s="343"/>
      <c r="AP122" s="343"/>
      <c r="AQ122" s="343" t="s">
        <v>634</v>
      </c>
      <c r="AR122" s="343"/>
      <c r="AS122" s="343"/>
      <c r="AT122" s="343"/>
      <c r="AU122" s="343"/>
      <c r="AV122" s="343"/>
      <c r="AW122" s="343"/>
      <c r="AX122" s="344"/>
      <c r="AY122">
        <f>$AY$121</f>
        <v>1</v>
      </c>
    </row>
    <row r="123" spans="1:51" ht="46.5"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663</v>
      </c>
      <c r="AC123" s="328"/>
      <c r="AD123" s="329"/>
      <c r="AE123" s="291" t="s">
        <v>671</v>
      </c>
      <c r="AF123" s="291"/>
      <c r="AG123" s="291"/>
      <c r="AH123" s="291"/>
      <c r="AI123" s="291" t="s">
        <v>672</v>
      </c>
      <c r="AJ123" s="291"/>
      <c r="AK123" s="291"/>
      <c r="AL123" s="291"/>
      <c r="AM123" s="291" t="s">
        <v>714</v>
      </c>
      <c r="AN123" s="291"/>
      <c r="AO123" s="291"/>
      <c r="AP123" s="291"/>
      <c r="AQ123" s="291" t="s">
        <v>634</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658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662</v>
      </c>
      <c r="AC125" s="286"/>
      <c r="AD125" s="287"/>
      <c r="AE125" s="343">
        <v>45</v>
      </c>
      <c r="AF125" s="343"/>
      <c r="AG125" s="343"/>
      <c r="AH125" s="343"/>
      <c r="AI125" s="343">
        <v>41</v>
      </c>
      <c r="AJ125" s="343"/>
      <c r="AK125" s="343"/>
      <c r="AL125" s="343"/>
      <c r="AM125" s="343">
        <v>37</v>
      </c>
      <c r="AN125" s="343"/>
      <c r="AO125" s="343"/>
      <c r="AP125" s="343"/>
      <c r="AQ125" s="343" t="s">
        <v>634</v>
      </c>
      <c r="AR125" s="343"/>
      <c r="AS125" s="343"/>
      <c r="AT125" s="343"/>
      <c r="AU125" s="343"/>
      <c r="AV125" s="343"/>
      <c r="AW125" s="343"/>
      <c r="AX125" s="344"/>
      <c r="AY125">
        <f>$AY$124</f>
        <v>1</v>
      </c>
    </row>
    <row r="126" spans="1:51" ht="46.5"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673</v>
      </c>
      <c r="AC126" s="328"/>
      <c r="AD126" s="329"/>
      <c r="AE126" s="291" t="s">
        <v>675</v>
      </c>
      <c r="AF126" s="291"/>
      <c r="AG126" s="291"/>
      <c r="AH126" s="291"/>
      <c r="AI126" s="291" t="s">
        <v>725</v>
      </c>
      <c r="AJ126" s="291"/>
      <c r="AK126" s="291"/>
      <c r="AL126" s="291"/>
      <c r="AM126" s="345" t="s">
        <v>726</v>
      </c>
      <c r="AN126" s="291"/>
      <c r="AO126" s="291"/>
      <c r="AP126" s="291"/>
      <c r="AQ126" s="291" t="s">
        <v>634</v>
      </c>
      <c r="AR126" s="291"/>
      <c r="AS126" s="291"/>
      <c r="AT126" s="291"/>
      <c r="AU126" s="291"/>
      <c r="AV126" s="291"/>
      <c r="AW126" s="291"/>
      <c r="AX126" s="292"/>
      <c r="AY126">
        <f>$AY$124</f>
        <v>1</v>
      </c>
    </row>
    <row r="127" spans="1:51" ht="23.25"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1</v>
      </c>
    </row>
    <row r="128" spans="1:51" ht="23.25" customHeight="1" x14ac:dyDescent="0.15">
      <c r="A128" s="277"/>
      <c r="B128" s="278"/>
      <c r="C128" s="278"/>
      <c r="D128" s="278"/>
      <c r="E128" s="278"/>
      <c r="F128" s="279"/>
      <c r="G128" s="336" t="s">
        <v>659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t="s">
        <v>662</v>
      </c>
      <c r="AC128" s="286"/>
      <c r="AD128" s="287"/>
      <c r="AE128" s="343" t="s">
        <v>634</v>
      </c>
      <c r="AF128" s="343"/>
      <c r="AG128" s="343"/>
      <c r="AH128" s="343"/>
      <c r="AI128" s="343" t="s">
        <v>634</v>
      </c>
      <c r="AJ128" s="343"/>
      <c r="AK128" s="343"/>
      <c r="AL128" s="343"/>
      <c r="AM128" s="343">
        <v>34</v>
      </c>
      <c r="AN128" s="343"/>
      <c r="AO128" s="343"/>
      <c r="AP128" s="343"/>
      <c r="AQ128" s="343" t="s">
        <v>634</v>
      </c>
      <c r="AR128" s="343"/>
      <c r="AS128" s="343"/>
      <c r="AT128" s="343"/>
      <c r="AU128" s="343"/>
      <c r="AV128" s="343"/>
      <c r="AW128" s="343"/>
      <c r="AX128" s="344"/>
      <c r="AY128">
        <f>$AY$127</f>
        <v>1</v>
      </c>
    </row>
    <row r="129" spans="1:51" ht="46.5"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674</v>
      </c>
      <c r="AC129" s="328"/>
      <c r="AD129" s="329"/>
      <c r="AE129" s="291" t="s">
        <v>634</v>
      </c>
      <c r="AF129" s="291"/>
      <c r="AG129" s="291"/>
      <c r="AH129" s="291"/>
      <c r="AI129" s="291" t="s">
        <v>634</v>
      </c>
      <c r="AJ129" s="291"/>
      <c r="AK129" s="291"/>
      <c r="AL129" s="291"/>
      <c r="AM129" s="291" t="s">
        <v>727</v>
      </c>
      <c r="AN129" s="291"/>
      <c r="AO129" s="291"/>
      <c r="AP129" s="291"/>
      <c r="AQ129" s="291" t="s">
        <v>634</v>
      </c>
      <c r="AR129" s="291"/>
      <c r="AS129" s="291"/>
      <c r="AT129" s="291"/>
      <c r="AU129" s="291"/>
      <c r="AV129" s="291"/>
      <c r="AW129" s="291"/>
      <c r="AX129" s="292"/>
      <c r="AY129">
        <f>$AY$127</f>
        <v>1</v>
      </c>
    </row>
    <row r="130" spans="1:51" ht="45" customHeight="1" x14ac:dyDescent="0.15">
      <c r="A130" s="978" t="s">
        <v>319</v>
      </c>
      <c r="B130" s="976"/>
      <c r="C130" s="975" t="s">
        <v>188</v>
      </c>
      <c r="D130" s="976"/>
      <c r="E130" s="293" t="s">
        <v>217</v>
      </c>
      <c r="F130" s="294"/>
      <c r="G130" s="295" t="s">
        <v>676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677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9"/>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678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585</v>
      </c>
      <c r="D430" s="236"/>
      <c r="E430" s="224" t="s">
        <v>313</v>
      </c>
      <c r="F430" s="435"/>
      <c r="G430" s="226" t="s">
        <v>204</v>
      </c>
      <c r="H430" s="173"/>
      <c r="I430" s="173"/>
      <c r="J430" s="227" t="s">
        <v>679</v>
      </c>
      <c r="K430" s="228"/>
      <c r="L430" s="228"/>
      <c r="M430" s="228"/>
      <c r="N430" s="228"/>
      <c r="O430" s="228"/>
      <c r="P430" s="228"/>
      <c r="Q430" s="228"/>
      <c r="R430" s="228"/>
      <c r="S430" s="228"/>
      <c r="T430" s="229"/>
      <c r="U430" s="230" t="s">
        <v>680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1</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v>26</v>
      </c>
      <c r="AF432" s="163"/>
      <c r="AG432" s="164" t="s">
        <v>185</v>
      </c>
      <c r="AH432" s="187"/>
      <c r="AI432" s="201"/>
      <c r="AJ432" s="201"/>
      <c r="AK432" s="201"/>
      <c r="AL432" s="202"/>
      <c r="AM432" s="201"/>
      <c r="AN432" s="201"/>
      <c r="AO432" s="201"/>
      <c r="AP432" s="202"/>
      <c r="AQ432" s="216"/>
      <c r="AR432" s="163"/>
      <c r="AS432" s="164" t="s">
        <v>185</v>
      </c>
      <c r="AT432" s="187"/>
      <c r="AU432" s="163">
        <v>2</v>
      </c>
      <c r="AV432" s="163"/>
      <c r="AW432" s="164" t="s">
        <v>175</v>
      </c>
      <c r="AX432" s="165"/>
      <c r="AY432">
        <f>$AY$431</f>
        <v>1</v>
      </c>
    </row>
    <row r="433" spans="1:51" ht="23.25" customHeight="1" x14ac:dyDescent="0.15">
      <c r="A433" s="979"/>
      <c r="B433" s="238"/>
      <c r="C433" s="237"/>
      <c r="D433" s="238"/>
      <c r="E433" s="181"/>
      <c r="F433" s="182"/>
      <c r="G433" s="217" t="s">
        <v>681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682</v>
      </c>
      <c r="AC433" s="160"/>
      <c r="AD433" s="160"/>
      <c r="AE433" s="151">
        <v>99</v>
      </c>
      <c r="AF433" s="152"/>
      <c r="AG433" s="152"/>
      <c r="AH433" s="152"/>
      <c r="AI433" s="151">
        <v>100</v>
      </c>
      <c r="AJ433" s="152"/>
      <c r="AK433" s="152"/>
      <c r="AL433" s="152"/>
      <c r="AM433" s="151" t="s">
        <v>634</v>
      </c>
      <c r="AN433" s="152"/>
      <c r="AO433" s="152"/>
      <c r="AP433" s="153"/>
      <c r="AQ433" s="151" t="s">
        <v>634</v>
      </c>
      <c r="AR433" s="152"/>
      <c r="AS433" s="152"/>
      <c r="AT433" s="153"/>
      <c r="AU433" s="152">
        <v>100</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682</v>
      </c>
      <c r="AC434" s="209"/>
      <c r="AD434" s="209"/>
      <c r="AE434" s="151">
        <v>100</v>
      </c>
      <c r="AF434" s="152"/>
      <c r="AG434" s="152"/>
      <c r="AH434" s="153"/>
      <c r="AI434" s="151">
        <v>100</v>
      </c>
      <c r="AJ434" s="152"/>
      <c r="AK434" s="152"/>
      <c r="AL434" s="152"/>
      <c r="AM434" s="151" t="s">
        <v>634</v>
      </c>
      <c r="AN434" s="152"/>
      <c r="AO434" s="152"/>
      <c r="AP434" s="153"/>
      <c r="AQ434" s="151" t="s">
        <v>634</v>
      </c>
      <c r="AR434" s="152"/>
      <c r="AS434" s="152"/>
      <c r="AT434" s="153"/>
      <c r="AU434" s="152">
        <v>100</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v>99</v>
      </c>
      <c r="AF435" s="152"/>
      <c r="AG435" s="152"/>
      <c r="AH435" s="153"/>
      <c r="AI435" s="151">
        <v>100</v>
      </c>
      <c r="AJ435" s="152"/>
      <c r="AK435" s="152"/>
      <c r="AL435" s="152"/>
      <c r="AM435" s="151" t="s">
        <v>634</v>
      </c>
      <c r="AN435" s="152"/>
      <c r="AO435" s="152"/>
      <c r="AP435" s="153"/>
      <c r="AQ435" s="151" t="s">
        <v>634</v>
      </c>
      <c r="AR435" s="152"/>
      <c r="AS435" s="152"/>
      <c r="AT435" s="153"/>
      <c r="AU435" s="152">
        <v>100</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0</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79"/>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683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0" t="s">
        <v>629</v>
      </c>
      <c r="AE702" s="881"/>
      <c r="AF702" s="881"/>
      <c r="AG702" s="870" t="s">
        <v>685</v>
      </c>
      <c r="AH702" s="871"/>
      <c r="AI702" s="871"/>
      <c r="AJ702" s="871"/>
      <c r="AK702" s="871"/>
      <c r="AL702" s="871"/>
      <c r="AM702" s="871"/>
      <c r="AN702" s="871"/>
      <c r="AO702" s="871"/>
      <c r="AP702" s="871"/>
      <c r="AQ702" s="871"/>
      <c r="AR702" s="871"/>
      <c r="AS702" s="871"/>
      <c r="AT702" s="871"/>
      <c r="AU702" s="871"/>
      <c r="AV702" s="871"/>
      <c r="AW702" s="871"/>
      <c r="AX702" s="872"/>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629</v>
      </c>
      <c r="AE703" s="170"/>
      <c r="AF703" s="170"/>
      <c r="AG703" s="654" t="s">
        <v>686</v>
      </c>
      <c r="AH703" s="655"/>
      <c r="AI703" s="655"/>
      <c r="AJ703" s="655"/>
      <c r="AK703" s="655"/>
      <c r="AL703" s="655"/>
      <c r="AM703" s="655"/>
      <c r="AN703" s="655"/>
      <c r="AO703" s="655"/>
      <c r="AP703" s="655"/>
      <c r="AQ703" s="655"/>
      <c r="AR703" s="655"/>
      <c r="AS703" s="655"/>
      <c r="AT703" s="655"/>
      <c r="AU703" s="655"/>
      <c r="AV703" s="655"/>
      <c r="AW703" s="655"/>
      <c r="AX703" s="656"/>
    </row>
    <row r="704" spans="1:51"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629</v>
      </c>
      <c r="AE704" s="573"/>
      <c r="AF704" s="573"/>
      <c r="AG704" s="415" t="s">
        <v>687</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684</v>
      </c>
      <c r="AE705" s="723"/>
      <c r="AF705" s="723"/>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629</v>
      </c>
      <c r="AE708" s="658"/>
      <c r="AF708" s="658"/>
      <c r="AG708" s="513" t="s">
        <v>688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629</v>
      </c>
      <c r="AE709" s="170"/>
      <c r="AF709" s="170"/>
      <c r="AG709" s="654" t="s">
        <v>689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684</v>
      </c>
      <c r="AE710" s="170"/>
      <c r="AF710" s="170"/>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629</v>
      </c>
      <c r="AE711" s="170"/>
      <c r="AF711" s="170"/>
      <c r="AG711" s="654" t="s">
        <v>690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684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629</v>
      </c>
      <c r="AE713" s="170"/>
      <c r="AF713" s="171"/>
      <c r="AG713" s="654" t="s">
        <v>745</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58" t="s">
        <v>245</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684</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629</v>
      </c>
      <c r="AE715" s="658"/>
      <c r="AF715" s="764"/>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629</v>
      </c>
      <c r="AE716" s="746"/>
      <c r="AF716" s="746"/>
      <c r="AG716" s="654" t="s">
        <v>691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629</v>
      </c>
      <c r="AE717" s="170"/>
      <c r="AF717" s="170"/>
      <c r="AG717" s="654" t="s">
        <v>692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629</v>
      </c>
      <c r="AE718" s="170"/>
      <c r="AF718" s="170"/>
      <c r="AG718" s="178" t="s">
        <v>693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684</v>
      </c>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9" t="s">
        <v>259</v>
      </c>
      <c r="D720" s="917"/>
      <c r="E720" s="917"/>
      <c r="F720" s="920"/>
      <c r="G720" s="916" t="s">
        <v>260</v>
      </c>
      <c r="H720" s="917"/>
      <c r="I720" s="917"/>
      <c r="J720" s="917"/>
      <c r="K720" s="917"/>
      <c r="L720" s="917"/>
      <c r="M720" s="917"/>
      <c r="N720" s="916" t="s">
        <v>263</v>
      </c>
      <c r="O720" s="917"/>
      <c r="P720" s="917"/>
      <c r="Q720" s="917"/>
      <c r="R720" s="917"/>
      <c r="S720" s="917"/>
      <c r="T720" s="917"/>
      <c r="U720" s="917"/>
      <c r="V720" s="917"/>
      <c r="W720" s="917"/>
      <c r="X720" s="917"/>
      <c r="Y720" s="917"/>
      <c r="Z720" s="917"/>
      <c r="AA720" s="917"/>
      <c r="AB720" s="917"/>
      <c r="AC720" s="917"/>
      <c r="AD720" s="917"/>
      <c r="AE720" s="917"/>
      <c r="AF720" s="918"/>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customHeight="1" x14ac:dyDescent="0.15">
      <c r="A722" s="640"/>
      <c r="B722" s="641"/>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customHeight="1" x14ac:dyDescent="0.15">
      <c r="A723" s="640"/>
      <c r="B723" s="641"/>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customHeight="1" x14ac:dyDescent="0.15">
      <c r="A724" s="640"/>
      <c r="B724" s="641"/>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2"/>
      <c r="B725" s="643"/>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30" t="s">
        <v>52</v>
      </c>
      <c r="D726" s="568"/>
      <c r="E726" s="568"/>
      <c r="F726" s="569"/>
      <c r="G726" s="784" t="s">
        <v>694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0"/>
      <c r="B727" s="611"/>
      <c r="C727" s="685" t="s">
        <v>56</v>
      </c>
      <c r="D727" s="686"/>
      <c r="E727" s="686"/>
      <c r="F727" s="687"/>
      <c r="G727" s="782" t="s">
        <v>695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586</v>
      </c>
      <c r="B737" s="143"/>
      <c r="C737" s="143"/>
      <c r="D737" s="144"/>
      <c r="E737" s="90" t="s">
        <v>696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697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698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699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700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701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702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703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703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143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625</v>
      </c>
      <c r="F747" s="98"/>
      <c r="G747" s="98"/>
      <c r="H747" s="85" t="str">
        <f>IF(E747="","","-")</f>
        <v>-</v>
      </c>
      <c r="I747" s="98"/>
      <c r="J747" s="98"/>
      <c r="K747" s="85" t="str">
        <f>IF(I747="","","-")</f>
        <v/>
      </c>
      <c r="L747" s="89">
        <v>145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300</v>
      </c>
      <c r="B787" s="748"/>
      <c r="C787" s="748"/>
      <c r="D787" s="748"/>
      <c r="E787" s="748"/>
      <c r="F787" s="749"/>
      <c r="G787" s="426" t="s">
        <v>704</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728</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0"/>
      <c r="C788" s="750"/>
      <c r="D788" s="750"/>
      <c r="E788" s="750"/>
      <c r="F788" s="751"/>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0"/>
      <c r="C789" s="750"/>
      <c r="D789" s="750"/>
      <c r="E789" s="750"/>
      <c r="F789" s="751"/>
      <c r="G789" s="436" t="s">
        <v>705</v>
      </c>
      <c r="H789" s="437"/>
      <c r="I789" s="437"/>
      <c r="J789" s="437"/>
      <c r="K789" s="438"/>
      <c r="L789" s="439" t="s">
        <v>706</v>
      </c>
      <c r="M789" s="440"/>
      <c r="N789" s="440"/>
      <c r="O789" s="440"/>
      <c r="P789" s="440"/>
      <c r="Q789" s="440"/>
      <c r="R789" s="440"/>
      <c r="S789" s="440"/>
      <c r="T789" s="440"/>
      <c r="U789" s="440"/>
      <c r="V789" s="440"/>
      <c r="W789" s="440"/>
      <c r="X789" s="441"/>
      <c r="Y789" s="442">
        <v>67</v>
      </c>
      <c r="Z789" s="443"/>
      <c r="AA789" s="443"/>
      <c r="AB789" s="544"/>
      <c r="AC789" s="436" t="s">
        <v>705</v>
      </c>
      <c r="AD789" s="437"/>
      <c r="AE789" s="437"/>
      <c r="AF789" s="437"/>
      <c r="AG789" s="438"/>
      <c r="AH789" s="439" t="s">
        <v>739</v>
      </c>
      <c r="AI789" s="440"/>
      <c r="AJ789" s="440"/>
      <c r="AK789" s="440"/>
      <c r="AL789" s="440"/>
      <c r="AM789" s="440"/>
      <c r="AN789" s="440"/>
      <c r="AO789" s="440"/>
      <c r="AP789" s="440"/>
      <c r="AQ789" s="440"/>
      <c r="AR789" s="440"/>
      <c r="AS789" s="440"/>
      <c r="AT789" s="441"/>
      <c r="AU789" s="442">
        <v>403</v>
      </c>
      <c r="AV789" s="443"/>
      <c r="AW789" s="443"/>
      <c r="AX789" s="444"/>
    </row>
    <row r="790" spans="1:51" ht="24.75" customHeight="1" x14ac:dyDescent="0.15">
      <c r="A790" s="543"/>
      <c r="B790" s="750"/>
      <c r="C790" s="750"/>
      <c r="D790" s="750"/>
      <c r="E790" s="750"/>
      <c r="F790" s="751"/>
      <c r="G790" s="333"/>
      <c r="H790" s="334"/>
      <c r="I790" s="334"/>
      <c r="J790" s="334"/>
      <c r="K790" s="335"/>
      <c r="L790" s="384"/>
      <c r="M790" s="385"/>
      <c r="N790" s="385"/>
      <c r="O790" s="385"/>
      <c r="P790" s="385"/>
      <c r="Q790" s="385"/>
      <c r="R790" s="385"/>
      <c r="S790" s="385"/>
      <c r="T790" s="385"/>
      <c r="U790" s="385"/>
      <c r="V790" s="385"/>
      <c r="W790" s="385"/>
      <c r="X790" s="386"/>
      <c r="Y790" s="381"/>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43"/>
      <c r="B791" s="750"/>
      <c r="C791" s="750"/>
      <c r="D791" s="750"/>
      <c r="E791" s="750"/>
      <c r="F791" s="751"/>
      <c r="G791" s="333"/>
      <c r="H791" s="334"/>
      <c r="I791" s="334"/>
      <c r="J791" s="334"/>
      <c r="K791" s="335"/>
      <c r="L791" s="384"/>
      <c r="M791" s="385"/>
      <c r="N791" s="385"/>
      <c r="O791" s="385"/>
      <c r="P791" s="385"/>
      <c r="Q791" s="385"/>
      <c r="R791" s="385"/>
      <c r="S791" s="385"/>
      <c r="T791" s="385"/>
      <c r="U791" s="385"/>
      <c r="V791" s="385"/>
      <c r="W791" s="385"/>
      <c r="X791" s="386"/>
      <c r="Y791" s="381"/>
      <c r="Z791" s="382"/>
      <c r="AA791" s="382"/>
      <c r="AB791" s="388"/>
      <c r="AC791" s="333"/>
      <c r="AD791" s="334"/>
      <c r="AE791" s="334"/>
      <c r="AF791" s="334"/>
      <c r="AG791" s="335"/>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43"/>
      <c r="B792" s="750"/>
      <c r="C792" s="750"/>
      <c r="D792" s="750"/>
      <c r="E792" s="750"/>
      <c r="F792" s="751"/>
      <c r="G792" s="333"/>
      <c r="H792" s="334"/>
      <c r="I792" s="334"/>
      <c r="J792" s="334"/>
      <c r="K792" s="335"/>
      <c r="L792" s="384"/>
      <c r="M792" s="385"/>
      <c r="N792" s="385"/>
      <c r="O792" s="385"/>
      <c r="P792" s="385"/>
      <c r="Q792" s="385"/>
      <c r="R792" s="385"/>
      <c r="S792" s="385"/>
      <c r="T792" s="385"/>
      <c r="U792" s="385"/>
      <c r="V792" s="385"/>
      <c r="W792" s="385"/>
      <c r="X792" s="386"/>
      <c r="Y792" s="381"/>
      <c r="Z792" s="382"/>
      <c r="AA792" s="382"/>
      <c r="AB792" s="388"/>
      <c r="AC792" s="333"/>
      <c r="AD792" s="334"/>
      <c r="AE792" s="334"/>
      <c r="AF792" s="334"/>
      <c r="AG792" s="335"/>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3"/>
      <c r="B793" s="750"/>
      <c r="C793" s="750"/>
      <c r="D793" s="750"/>
      <c r="E793" s="750"/>
      <c r="F793" s="751"/>
      <c r="G793" s="333"/>
      <c r="H793" s="334"/>
      <c r="I793" s="334"/>
      <c r="J793" s="334"/>
      <c r="K793" s="335"/>
      <c r="L793" s="384"/>
      <c r="M793" s="385"/>
      <c r="N793" s="385"/>
      <c r="O793" s="385"/>
      <c r="P793" s="385"/>
      <c r="Q793" s="385"/>
      <c r="R793" s="385"/>
      <c r="S793" s="385"/>
      <c r="T793" s="385"/>
      <c r="U793" s="385"/>
      <c r="V793" s="385"/>
      <c r="W793" s="385"/>
      <c r="X793" s="386"/>
      <c r="Y793" s="381"/>
      <c r="Z793" s="382"/>
      <c r="AA793" s="382"/>
      <c r="AB793" s="388"/>
      <c r="AC793" s="333"/>
      <c r="AD793" s="334"/>
      <c r="AE793" s="334"/>
      <c r="AF793" s="334"/>
      <c r="AG793" s="335"/>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3"/>
      <c r="B794" s="750"/>
      <c r="C794" s="750"/>
      <c r="D794" s="750"/>
      <c r="E794" s="750"/>
      <c r="F794" s="751"/>
      <c r="G794" s="333"/>
      <c r="H794" s="334"/>
      <c r="I794" s="334"/>
      <c r="J794" s="334"/>
      <c r="K794" s="335"/>
      <c r="L794" s="384"/>
      <c r="M794" s="385"/>
      <c r="N794" s="385"/>
      <c r="O794" s="385"/>
      <c r="P794" s="385"/>
      <c r="Q794" s="385"/>
      <c r="R794" s="385"/>
      <c r="S794" s="385"/>
      <c r="T794" s="385"/>
      <c r="U794" s="385"/>
      <c r="V794" s="385"/>
      <c r="W794" s="385"/>
      <c r="X794" s="386"/>
      <c r="Y794" s="381"/>
      <c r="Z794" s="382"/>
      <c r="AA794" s="382"/>
      <c r="AB794" s="388"/>
      <c r="AC794" s="333"/>
      <c r="AD794" s="334"/>
      <c r="AE794" s="334"/>
      <c r="AF794" s="334"/>
      <c r="AG794" s="335"/>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3"/>
      <c r="B795" s="750"/>
      <c r="C795" s="750"/>
      <c r="D795" s="750"/>
      <c r="E795" s="750"/>
      <c r="F795" s="751"/>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3"/>
      <c r="B796" s="750"/>
      <c r="C796" s="750"/>
      <c r="D796" s="750"/>
      <c r="E796" s="750"/>
      <c r="F796" s="751"/>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3"/>
      <c r="B797" s="750"/>
      <c r="C797" s="750"/>
      <c r="D797" s="750"/>
      <c r="E797" s="750"/>
      <c r="F797" s="751"/>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3"/>
      <c r="B798" s="750"/>
      <c r="C798" s="750"/>
      <c r="D798" s="750"/>
      <c r="E798" s="750"/>
      <c r="F798" s="751"/>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3"/>
      <c r="B799" s="750"/>
      <c r="C799" s="750"/>
      <c r="D799" s="750"/>
      <c r="E799" s="750"/>
      <c r="F799" s="751"/>
      <c r="G799" s="392" t="s">
        <v>20</v>
      </c>
      <c r="H799" s="393"/>
      <c r="I799" s="393"/>
      <c r="J799" s="393"/>
      <c r="K799" s="393"/>
      <c r="L799" s="394"/>
      <c r="M799" s="395"/>
      <c r="N799" s="395"/>
      <c r="O799" s="395"/>
      <c r="P799" s="395"/>
      <c r="Q799" s="395"/>
      <c r="R799" s="395"/>
      <c r="S799" s="395"/>
      <c r="T799" s="395"/>
      <c r="U799" s="395"/>
      <c r="V799" s="395"/>
      <c r="W799" s="395"/>
      <c r="X799" s="396"/>
      <c r="Y799" s="397">
        <f>SUM(Y789:AB798)</f>
        <v>67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403</v>
      </c>
      <c r="AV799" s="398"/>
      <c r="AW799" s="398"/>
      <c r="AX799" s="400"/>
    </row>
    <row r="800" spans="1:51" ht="24.75" customHeight="1" x14ac:dyDescent="0.15">
      <c r="A800" s="543"/>
      <c r="B800" s="750"/>
      <c r="C800" s="750"/>
      <c r="D800" s="750"/>
      <c r="E800" s="750"/>
      <c r="F800" s="751"/>
      <c r="G800" s="426" t="s">
        <v>707</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1</v>
      </c>
    </row>
    <row r="801" spans="1:51" ht="24.75" customHeight="1" x14ac:dyDescent="0.15">
      <c r="A801" s="543"/>
      <c r="B801" s="750"/>
      <c r="C801" s="750"/>
      <c r="D801" s="750"/>
      <c r="E801" s="750"/>
      <c r="F801" s="751"/>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1</v>
      </c>
    </row>
    <row r="802" spans="1:51" ht="24.75" customHeight="1" x14ac:dyDescent="0.15">
      <c r="A802" s="543"/>
      <c r="B802" s="750"/>
      <c r="C802" s="750"/>
      <c r="D802" s="750"/>
      <c r="E802" s="750"/>
      <c r="F802" s="751"/>
      <c r="G802" s="436" t="s">
        <v>705</v>
      </c>
      <c r="H802" s="437"/>
      <c r="I802" s="437"/>
      <c r="J802" s="437"/>
      <c r="K802" s="438"/>
      <c r="L802" s="439" t="s">
        <v>708</v>
      </c>
      <c r="M802" s="440"/>
      <c r="N802" s="440"/>
      <c r="O802" s="440"/>
      <c r="P802" s="440"/>
      <c r="Q802" s="440"/>
      <c r="R802" s="440"/>
      <c r="S802" s="440"/>
      <c r="T802" s="440"/>
      <c r="U802" s="440"/>
      <c r="V802" s="440"/>
      <c r="W802" s="440"/>
      <c r="X802" s="441"/>
      <c r="Y802" s="442">
        <v>14</v>
      </c>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1</v>
      </c>
    </row>
    <row r="803" spans="1:51" ht="24.75" customHeight="1" x14ac:dyDescent="0.15">
      <c r="A803" s="543"/>
      <c r="B803" s="750"/>
      <c r="C803" s="750"/>
      <c r="D803" s="750"/>
      <c r="E803" s="750"/>
      <c r="F803" s="751"/>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c r="AY803">
        <f t="shared" si="115"/>
        <v>1</v>
      </c>
    </row>
    <row r="804" spans="1:51" ht="24.75" hidden="1" customHeight="1" x14ac:dyDescent="0.15">
      <c r="A804" s="543"/>
      <c r="B804" s="750"/>
      <c r="C804" s="750"/>
      <c r="D804" s="750"/>
      <c r="E804" s="750"/>
      <c r="F804" s="751"/>
      <c r="G804" s="333"/>
      <c r="H804" s="334"/>
      <c r="I804" s="334"/>
      <c r="J804" s="334"/>
      <c r="K804" s="335"/>
      <c r="L804" s="384"/>
      <c r="M804" s="385"/>
      <c r="N804" s="385"/>
      <c r="O804" s="385"/>
      <c r="P804" s="385"/>
      <c r="Q804" s="385"/>
      <c r="R804" s="385"/>
      <c r="S804" s="385"/>
      <c r="T804" s="385"/>
      <c r="U804" s="385"/>
      <c r="V804" s="385"/>
      <c r="W804" s="385"/>
      <c r="X804" s="386"/>
      <c r="Y804" s="381"/>
      <c r="Z804" s="382"/>
      <c r="AA804" s="382"/>
      <c r="AB804" s="388"/>
      <c r="AC804" s="333"/>
      <c r="AD804" s="334"/>
      <c r="AE804" s="334"/>
      <c r="AF804" s="334"/>
      <c r="AG804" s="335"/>
      <c r="AH804" s="384"/>
      <c r="AI804" s="385"/>
      <c r="AJ804" s="385"/>
      <c r="AK804" s="385"/>
      <c r="AL804" s="385"/>
      <c r="AM804" s="385"/>
      <c r="AN804" s="385"/>
      <c r="AO804" s="385"/>
      <c r="AP804" s="385"/>
      <c r="AQ804" s="385"/>
      <c r="AR804" s="385"/>
      <c r="AS804" s="385"/>
      <c r="AT804" s="386"/>
      <c r="AU804" s="381"/>
      <c r="AV804" s="382"/>
      <c r="AW804" s="382"/>
      <c r="AX804" s="383"/>
      <c r="AY804">
        <f t="shared" si="115"/>
        <v>1</v>
      </c>
    </row>
    <row r="805" spans="1:51" ht="24.75" hidden="1" customHeight="1" x14ac:dyDescent="0.15">
      <c r="A805" s="543"/>
      <c r="B805" s="750"/>
      <c r="C805" s="750"/>
      <c r="D805" s="750"/>
      <c r="E805" s="750"/>
      <c r="F805" s="751"/>
      <c r="G805" s="333"/>
      <c r="H805" s="334"/>
      <c r="I805" s="334"/>
      <c r="J805" s="334"/>
      <c r="K805" s="335"/>
      <c r="L805" s="384"/>
      <c r="M805" s="385"/>
      <c r="N805" s="385"/>
      <c r="O805" s="385"/>
      <c r="P805" s="385"/>
      <c r="Q805" s="385"/>
      <c r="R805" s="385"/>
      <c r="S805" s="385"/>
      <c r="T805" s="385"/>
      <c r="U805" s="385"/>
      <c r="V805" s="385"/>
      <c r="W805" s="385"/>
      <c r="X805" s="386"/>
      <c r="Y805" s="381"/>
      <c r="Z805" s="382"/>
      <c r="AA805" s="382"/>
      <c r="AB805" s="388"/>
      <c r="AC805" s="333"/>
      <c r="AD805" s="334"/>
      <c r="AE805" s="334"/>
      <c r="AF805" s="334"/>
      <c r="AG805" s="335"/>
      <c r="AH805" s="384"/>
      <c r="AI805" s="385"/>
      <c r="AJ805" s="385"/>
      <c r="AK805" s="385"/>
      <c r="AL805" s="385"/>
      <c r="AM805" s="385"/>
      <c r="AN805" s="385"/>
      <c r="AO805" s="385"/>
      <c r="AP805" s="385"/>
      <c r="AQ805" s="385"/>
      <c r="AR805" s="385"/>
      <c r="AS805" s="385"/>
      <c r="AT805" s="386"/>
      <c r="AU805" s="381"/>
      <c r="AV805" s="382"/>
      <c r="AW805" s="382"/>
      <c r="AX805" s="383"/>
      <c r="AY805">
        <f t="shared" si="115"/>
        <v>1</v>
      </c>
    </row>
    <row r="806" spans="1:51" ht="24.75" hidden="1" customHeight="1" x14ac:dyDescent="0.15">
      <c r="A806" s="543"/>
      <c r="B806" s="750"/>
      <c r="C806" s="750"/>
      <c r="D806" s="750"/>
      <c r="E806" s="750"/>
      <c r="F806" s="751"/>
      <c r="G806" s="333"/>
      <c r="H806" s="334"/>
      <c r="I806" s="334"/>
      <c r="J806" s="334"/>
      <c r="K806" s="335"/>
      <c r="L806" s="384"/>
      <c r="M806" s="385"/>
      <c r="N806" s="385"/>
      <c r="O806" s="385"/>
      <c r="P806" s="385"/>
      <c r="Q806" s="385"/>
      <c r="R806" s="385"/>
      <c r="S806" s="385"/>
      <c r="T806" s="385"/>
      <c r="U806" s="385"/>
      <c r="V806" s="385"/>
      <c r="W806" s="385"/>
      <c r="X806" s="386"/>
      <c r="Y806" s="381"/>
      <c r="Z806" s="382"/>
      <c r="AA806" s="382"/>
      <c r="AB806" s="388"/>
      <c r="AC806" s="333"/>
      <c r="AD806" s="334"/>
      <c r="AE806" s="334"/>
      <c r="AF806" s="334"/>
      <c r="AG806" s="335"/>
      <c r="AH806" s="384"/>
      <c r="AI806" s="385"/>
      <c r="AJ806" s="385"/>
      <c r="AK806" s="385"/>
      <c r="AL806" s="385"/>
      <c r="AM806" s="385"/>
      <c r="AN806" s="385"/>
      <c r="AO806" s="385"/>
      <c r="AP806" s="385"/>
      <c r="AQ806" s="385"/>
      <c r="AR806" s="385"/>
      <c r="AS806" s="385"/>
      <c r="AT806" s="386"/>
      <c r="AU806" s="381"/>
      <c r="AV806" s="382"/>
      <c r="AW806" s="382"/>
      <c r="AX806" s="383"/>
      <c r="AY806">
        <f t="shared" si="115"/>
        <v>1</v>
      </c>
    </row>
    <row r="807" spans="1:51" ht="24.75" hidden="1" customHeight="1" x14ac:dyDescent="0.15">
      <c r="A807" s="543"/>
      <c r="B807" s="750"/>
      <c r="C807" s="750"/>
      <c r="D807" s="750"/>
      <c r="E807" s="750"/>
      <c r="F807" s="751"/>
      <c r="G807" s="333"/>
      <c r="H807" s="334"/>
      <c r="I807" s="334"/>
      <c r="J807" s="334"/>
      <c r="K807" s="335"/>
      <c r="L807" s="384"/>
      <c r="M807" s="385"/>
      <c r="N807" s="385"/>
      <c r="O807" s="385"/>
      <c r="P807" s="385"/>
      <c r="Q807" s="385"/>
      <c r="R807" s="385"/>
      <c r="S807" s="385"/>
      <c r="T807" s="385"/>
      <c r="U807" s="385"/>
      <c r="V807" s="385"/>
      <c r="W807" s="385"/>
      <c r="X807" s="386"/>
      <c r="Y807" s="381"/>
      <c r="Z807" s="382"/>
      <c r="AA807" s="382"/>
      <c r="AB807" s="388"/>
      <c r="AC807" s="333"/>
      <c r="AD807" s="334"/>
      <c r="AE807" s="334"/>
      <c r="AF807" s="334"/>
      <c r="AG807" s="335"/>
      <c r="AH807" s="384"/>
      <c r="AI807" s="385"/>
      <c r="AJ807" s="385"/>
      <c r="AK807" s="385"/>
      <c r="AL807" s="385"/>
      <c r="AM807" s="385"/>
      <c r="AN807" s="385"/>
      <c r="AO807" s="385"/>
      <c r="AP807" s="385"/>
      <c r="AQ807" s="385"/>
      <c r="AR807" s="385"/>
      <c r="AS807" s="385"/>
      <c r="AT807" s="386"/>
      <c r="AU807" s="381"/>
      <c r="AV807" s="382"/>
      <c r="AW807" s="382"/>
      <c r="AX807" s="383"/>
      <c r="AY807">
        <f t="shared" si="115"/>
        <v>1</v>
      </c>
    </row>
    <row r="808" spans="1:51" ht="24.75" hidden="1" customHeight="1" x14ac:dyDescent="0.15">
      <c r="A808" s="543"/>
      <c r="B808" s="750"/>
      <c r="C808" s="750"/>
      <c r="D808" s="750"/>
      <c r="E808" s="750"/>
      <c r="F808" s="751"/>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c r="AY808">
        <f t="shared" si="115"/>
        <v>1</v>
      </c>
    </row>
    <row r="809" spans="1:51" ht="24.75" hidden="1" customHeight="1" x14ac:dyDescent="0.15">
      <c r="A809" s="543"/>
      <c r="B809" s="750"/>
      <c r="C809" s="750"/>
      <c r="D809" s="750"/>
      <c r="E809" s="750"/>
      <c r="F809" s="751"/>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c r="AY809">
        <f t="shared" si="115"/>
        <v>1</v>
      </c>
    </row>
    <row r="810" spans="1:51" ht="24.75" hidden="1" customHeight="1" x14ac:dyDescent="0.15">
      <c r="A810" s="543"/>
      <c r="B810" s="750"/>
      <c r="C810" s="750"/>
      <c r="D810" s="750"/>
      <c r="E810" s="750"/>
      <c r="F810" s="751"/>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c r="AY810">
        <f t="shared" si="115"/>
        <v>1</v>
      </c>
    </row>
    <row r="811" spans="1:51" ht="24.75" hidden="1" customHeight="1" x14ac:dyDescent="0.15">
      <c r="A811" s="543"/>
      <c r="B811" s="750"/>
      <c r="C811" s="750"/>
      <c r="D811" s="750"/>
      <c r="E811" s="750"/>
      <c r="F811" s="751"/>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c r="AY811">
        <f t="shared" si="115"/>
        <v>1</v>
      </c>
    </row>
    <row r="812" spans="1:51" ht="24.75" customHeight="1" x14ac:dyDescent="0.15">
      <c r="A812" s="543"/>
      <c r="B812" s="750"/>
      <c r="C812" s="750"/>
      <c r="D812" s="750"/>
      <c r="E812" s="750"/>
      <c r="F812" s="751"/>
      <c r="G812" s="392" t="s">
        <v>20</v>
      </c>
      <c r="H812" s="393"/>
      <c r="I812" s="393"/>
      <c r="J812" s="393"/>
      <c r="K812" s="393"/>
      <c r="L812" s="394"/>
      <c r="M812" s="395"/>
      <c r="N812" s="395"/>
      <c r="O812" s="395"/>
      <c r="P812" s="395"/>
      <c r="Q812" s="395"/>
      <c r="R812" s="395"/>
      <c r="S812" s="395"/>
      <c r="T812" s="395"/>
      <c r="U812" s="395"/>
      <c r="V812" s="395"/>
      <c r="W812" s="395"/>
      <c r="X812" s="396"/>
      <c r="Y812" s="397">
        <f>SUM(Y802:AB811)</f>
        <v>14</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1</v>
      </c>
    </row>
    <row r="813" spans="1:51" ht="24.75" hidden="1" customHeight="1" x14ac:dyDescent="0.15">
      <c r="A813" s="543"/>
      <c r="B813" s="750"/>
      <c r="C813" s="750"/>
      <c r="D813" s="750"/>
      <c r="E813" s="750"/>
      <c r="F813" s="751"/>
      <c r="G813" s="426" t="s">
        <v>242</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243</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0"/>
      <c r="C814" s="750"/>
      <c r="D814" s="750"/>
      <c r="E814" s="750"/>
      <c r="F814" s="751"/>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0"/>
      <c r="C815" s="750"/>
      <c r="D815" s="750"/>
      <c r="E815" s="750"/>
      <c r="F815" s="751"/>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0"/>
      <c r="C816" s="750"/>
      <c r="D816" s="750"/>
      <c r="E816" s="750"/>
      <c r="F816" s="751"/>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3"/>
      <c r="B817" s="750"/>
      <c r="C817" s="750"/>
      <c r="D817" s="750"/>
      <c r="E817" s="750"/>
      <c r="F817" s="751"/>
      <c r="G817" s="333"/>
      <c r="H817" s="334"/>
      <c r="I817" s="334"/>
      <c r="J817" s="334"/>
      <c r="K817" s="335"/>
      <c r="L817" s="384"/>
      <c r="M817" s="385"/>
      <c r="N817" s="385"/>
      <c r="O817" s="385"/>
      <c r="P817" s="385"/>
      <c r="Q817" s="385"/>
      <c r="R817" s="385"/>
      <c r="S817" s="385"/>
      <c r="T817" s="385"/>
      <c r="U817" s="385"/>
      <c r="V817" s="385"/>
      <c r="W817" s="385"/>
      <c r="X817" s="386"/>
      <c r="Y817" s="381"/>
      <c r="Z817" s="382"/>
      <c r="AA817" s="382"/>
      <c r="AB817" s="388"/>
      <c r="AC817" s="333"/>
      <c r="AD817" s="334"/>
      <c r="AE817" s="334"/>
      <c r="AF817" s="334"/>
      <c r="AG817" s="335"/>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3"/>
      <c r="B818" s="750"/>
      <c r="C818" s="750"/>
      <c r="D818" s="750"/>
      <c r="E818" s="750"/>
      <c r="F818" s="751"/>
      <c r="G818" s="333"/>
      <c r="H818" s="334"/>
      <c r="I818" s="334"/>
      <c r="J818" s="334"/>
      <c r="K818" s="335"/>
      <c r="L818" s="384"/>
      <c r="M818" s="385"/>
      <c r="N818" s="385"/>
      <c r="O818" s="385"/>
      <c r="P818" s="385"/>
      <c r="Q818" s="385"/>
      <c r="R818" s="385"/>
      <c r="S818" s="385"/>
      <c r="T818" s="385"/>
      <c r="U818" s="385"/>
      <c r="V818" s="385"/>
      <c r="W818" s="385"/>
      <c r="X818" s="386"/>
      <c r="Y818" s="381"/>
      <c r="Z818" s="382"/>
      <c r="AA818" s="382"/>
      <c r="AB818" s="388"/>
      <c r="AC818" s="333"/>
      <c r="AD818" s="334"/>
      <c r="AE818" s="334"/>
      <c r="AF818" s="334"/>
      <c r="AG818" s="335"/>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3"/>
      <c r="B819" s="750"/>
      <c r="C819" s="750"/>
      <c r="D819" s="750"/>
      <c r="E819" s="750"/>
      <c r="F819" s="751"/>
      <c r="G819" s="333"/>
      <c r="H819" s="334"/>
      <c r="I819" s="334"/>
      <c r="J819" s="334"/>
      <c r="K819" s="335"/>
      <c r="L819" s="384"/>
      <c r="M819" s="385"/>
      <c r="N819" s="385"/>
      <c r="O819" s="385"/>
      <c r="P819" s="385"/>
      <c r="Q819" s="385"/>
      <c r="R819" s="385"/>
      <c r="S819" s="385"/>
      <c r="T819" s="385"/>
      <c r="U819" s="385"/>
      <c r="V819" s="385"/>
      <c r="W819" s="385"/>
      <c r="X819" s="386"/>
      <c r="Y819" s="381"/>
      <c r="Z819" s="382"/>
      <c r="AA819" s="382"/>
      <c r="AB819" s="388"/>
      <c r="AC819" s="333"/>
      <c r="AD819" s="334"/>
      <c r="AE819" s="334"/>
      <c r="AF819" s="334"/>
      <c r="AG819" s="335"/>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3"/>
      <c r="B820" s="750"/>
      <c r="C820" s="750"/>
      <c r="D820" s="750"/>
      <c r="E820" s="750"/>
      <c r="F820" s="751"/>
      <c r="G820" s="333"/>
      <c r="H820" s="334"/>
      <c r="I820" s="334"/>
      <c r="J820" s="334"/>
      <c r="K820" s="335"/>
      <c r="L820" s="384"/>
      <c r="M820" s="385"/>
      <c r="N820" s="385"/>
      <c r="O820" s="385"/>
      <c r="P820" s="385"/>
      <c r="Q820" s="385"/>
      <c r="R820" s="385"/>
      <c r="S820" s="385"/>
      <c r="T820" s="385"/>
      <c r="U820" s="385"/>
      <c r="V820" s="385"/>
      <c r="W820" s="385"/>
      <c r="X820" s="386"/>
      <c r="Y820" s="381"/>
      <c r="Z820" s="382"/>
      <c r="AA820" s="382"/>
      <c r="AB820" s="388"/>
      <c r="AC820" s="333"/>
      <c r="AD820" s="334"/>
      <c r="AE820" s="334"/>
      <c r="AF820" s="334"/>
      <c r="AG820" s="335"/>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3"/>
      <c r="B821" s="750"/>
      <c r="C821" s="750"/>
      <c r="D821" s="750"/>
      <c r="E821" s="750"/>
      <c r="F821" s="751"/>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3"/>
      <c r="B822" s="750"/>
      <c r="C822" s="750"/>
      <c r="D822" s="750"/>
      <c r="E822" s="750"/>
      <c r="F822" s="751"/>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3"/>
      <c r="B823" s="750"/>
      <c r="C823" s="750"/>
      <c r="D823" s="750"/>
      <c r="E823" s="750"/>
      <c r="F823" s="751"/>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3"/>
      <c r="B824" s="750"/>
      <c r="C824" s="750"/>
      <c r="D824" s="750"/>
      <c r="E824" s="750"/>
      <c r="F824" s="751"/>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3"/>
      <c r="B825" s="750"/>
      <c r="C825" s="750"/>
      <c r="D825" s="750"/>
      <c r="E825" s="750"/>
      <c r="F825" s="751"/>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3"/>
      <c r="B826" s="750"/>
      <c r="C826" s="750"/>
      <c r="D826" s="750"/>
      <c r="E826" s="750"/>
      <c r="F826" s="751"/>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0"/>
      <c r="C827" s="750"/>
      <c r="D827" s="750"/>
      <c r="E827" s="750"/>
      <c r="F827" s="751"/>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0"/>
      <c r="C828" s="750"/>
      <c r="D828" s="750"/>
      <c r="E828" s="750"/>
      <c r="F828" s="751"/>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0"/>
      <c r="C829" s="750"/>
      <c r="D829" s="750"/>
      <c r="E829" s="750"/>
      <c r="F829" s="751"/>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3"/>
      <c r="B830" s="750"/>
      <c r="C830" s="750"/>
      <c r="D830" s="750"/>
      <c r="E830" s="750"/>
      <c r="F830" s="751"/>
      <c r="G830" s="333"/>
      <c r="H830" s="334"/>
      <c r="I830" s="334"/>
      <c r="J830" s="334"/>
      <c r="K830" s="335"/>
      <c r="L830" s="384"/>
      <c r="M830" s="385"/>
      <c r="N830" s="385"/>
      <c r="O830" s="385"/>
      <c r="P830" s="385"/>
      <c r="Q830" s="385"/>
      <c r="R830" s="385"/>
      <c r="S830" s="385"/>
      <c r="T830" s="385"/>
      <c r="U830" s="385"/>
      <c r="V830" s="385"/>
      <c r="W830" s="385"/>
      <c r="X830" s="386"/>
      <c r="Y830" s="381"/>
      <c r="Z830" s="382"/>
      <c r="AA830" s="382"/>
      <c r="AB830" s="388"/>
      <c r="AC830" s="333"/>
      <c r="AD830" s="334"/>
      <c r="AE830" s="334"/>
      <c r="AF830" s="334"/>
      <c r="AG830" s="335"/>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3"/>
      <c r="B831" s="750"/>
      <c r="C831" s="750"/>
      <c r="D831" s="750"/>
      <c r="E831" s="750"/>
      <c r="F831" s="751"/>
      <c r="G831" s="333"/>
      <c r="H831" s="334"/>
      <c r="I831" s="334"/>
      <c r="J831" s="334"/>
      <c r="K831" s="335"/>
      <c r="L831" s="384"/>
      <c r="M831" s="385"/>
      <c r="N831" s="385"/>
      <c r="O831" s="385"/>
      <c r="P831" s="385"/>
      <c r="Q831" s="385"/>
      <c r="R831" s="385"/>
      <c r="S831" s="385"/>
      <c r="T831" s="385"/>
      <c r="U831" s="385"/>
      <c r="V831" s="385"/>
      <c r="W831" s="385"/>
      <c r="X831" s="386"/>
      <c r="Y831" s="381"/>
      <c r="Z831" s="382"/>
      <c r="AA831" s="382"/>
      <c r="AB831" s="388"/>
      <c r="AC831" s="333"/>
      <c r="AD831" s="334"/>
      <c r="AE831" s="334"/>
      <c r="AF831" s="334"/>
      <c r="AG831" s="335"/>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3"/>
      <c r="B832" s="750"/>
      <c r="C832" s="750"/>
      <c r="D832" s="750"/>
      <c r="E832" s="750"/>
      <c r="F832" s="751"/>
      <c r="G832" s="333"/>
      <c r="H832" s="334"/>
      <c r="I832" s="334"/>
      <c r="J832" s="334"/>
      <c r="K832" s="335"/>
      <c r="L832" s="384"/>
      <c r="M832" s="385"/>
      <c r="N832" s="385"/>
      <c r="O832" s="385"/>
      <c r="P832" s="385"/>
      <c r="Q832" s="385"/>
      <c r="R832" s="385"/>
      <c r="S832" s="385"/>
      <c r="T832" s="385"/>
      <c r="U832" s="385"/>
      <c r="V832" s="385"/>
      <c r="W832" s="385"/>
      <c r="X832" s="386"/>
      <c r="Y832" s="381"/>
      <c r="Z832" s="382"/>
      <c r="AA832" s="382"/>
      <c r="AB832" s="388"/>
      <c r="AC832" s="333"/>
      <c r="AD832" s="334"/>
      <c r="AE832" s="334"/>
      <c r="AF832" s="334"/>
      <c r="AG832" s="335"/>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3"/>
      <c r="B833" s="750"/>
      <c r="C833" s="750"/>
      <c r="D833" s="750"/>
      <c r="E833" s="750"/>
      <c r="F833" s="751"/>
      <c r="G833" s="333"/>
      <c r="H833" s="334"/>
      <c r="I833" s="334"/>
      <c r="J833" s="334"/>
      <c r="K833" s="335"/>
      <c r="L833" s="384"/>
      <c r="M833" s="385"/>
      <c r="N833" s="385"/>
      <c r="O833" s="385"/>
      <c r="P833" s="385"/>
      <c r="Q833" s="385"/>
      <c r="R833" s="385"/>
      <c r="S833" s="385"/>
      <c r="T833" s="385"/>
      <c r="U833" s="385"/>
      <c r="V833" s="385"/>
      <c r="W833" s="385"/>
      <c r="X833" s="386"/>
      <c r="Y833" s="381"/>
      <c r="Z833" s="382"/>
      <c r="AA833" s="382"/>
      <c r="AB833" s="388"/>
      <c r="AC833" s="333"/>
      <c r="AD833" s="334"/>
      <c r="AE833" s="334"/>
      <c r="AF833" s="334"/>
      <c r="AG833" s="335"/>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3"/>
      <c r="B834" s="750"/>
      <c r="C834" s="750"/>
      <c r="D834" s="750"/>
      <c r="E834" s="750"/>
      <c r="F834" s="751"/>
      <c r="G834" s="333"/>
      <c r="H834" s="334"/>
      <c r="I834" s="334"/>
      <c r="J834" s="334"/>
      <c r="K834" s="335"/>
      <c r="L834" s="384"/>
      <c r="M834" s="385"/>
      <c r="N834" s="385"/>
      <c r="O834" s="385"/>
      <c r="P834" s="385"/>
      <c r="Q834" s="385"/>
      <c r="R834" s="385"/>
      <c r="S834" s="385"/>
      <c r="T834" s="385"/>
      <c r="U834" s="385"/>
      <c r="V834" s="385"/>
      <c r="W834" s="385"/>
      <c r="X834" s="386"/>
      <c r="Y834" s="381"/>
      <c r="Z834" s="382"/>
      <c r="AA834" s="382"/>
      <c r="AB834" s="388"/>
      <c r="AC834" s="333"/>
      <c r="AD834" s="334"/>
      <c r="AE834" s="334"/>
      <c r="AF834" s="334"/>
      <c r="AG834" s="335"/>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3"/>
      <c r="B835" s="750"/>
      <c r="C835" s="750"/>
      <c r="D835" s="750"/>
      <c r="E835" s="750"/>
      <c r="F835" s="751"/>
      <c r="G835" s="333"/>
      <c r="H835" s="334"/>
      <c r="I835" s="334"/>
      <c r="J835" s="334"/>
      <c r="K835" s="335"/>
      <c r="L835" s="384"/>
      <c r="M835" s="385"/>
      <c r="N835" s="385"/>
      <c r="O835" s="385"/>
      <c r="P835" s="385"/>
      <c r="Q835" s="385"/>
      <c r="R835" s="385"/>
      <c r="S835" s="385"/>
      <c r="T835" s="385"/>
      <c r="U835" s="385"/>
      <c r="V835" s="385"/>
      <c r="W835" s="385"/>
      <c r="X835" s="386"/>
      <c r="Y835" s="381"/>
      <c r="Z835" s="382"/>
      <c r="AA835" s="382"/>
      <c r="AB835" s="388"/>
      <c r="AC835" s="333"/>
      <c r="AD835" s="334"/>
      <c r="AE835" s="334"/>
      <c r="AF835" s="334"/>
      <c r="AG835" s="335"/>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3"/>
      <c r="B836" s="750"/>
      <c r="C836" s="750"/>
      <c r="D836" s="750"/>
      <c r="E836" s="750"/>
      <c r="F836" s="751"/>
      <c r="G836" s="333"/>
      <c r="H836" s="334"/>
      <c r="I836" s="334"/>
      <c r="J836" s="334"/>
      <c r="K836" s="335"/>
      <c r="L836" s="384"/>
      <c r="M836" s="385"/>
      <c r="N836" s="385"/>
      <c r="O836" s="385"/>
      <c r="P836" s="385"/>
      <c r="Q836" s="385"/>
      <c r="R836" s="385"/>
      <c r="S836" s="385"/>
      <c r="T836" s="385"/>
      <c r="U836" s="385"/>
      <c r="V836" s="385"/>
      <c r="W836" s="385"/>
      <c r="X836" s="386"/>
      <c r="Y836" s="381"/>
      <c r="Z836" s="382"/>
      <c r="AA836" s="382"/>
      <c r="AB836" s="388"/>
      <c r="AC836" s="333"/>
      <c r="AD836" s="334"/>
      <c r="AE836" s="334"/>
      <c r="AF836" s="334"/>
      <c r="AG836" s="335"/>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3"/>
      <c r="B837" s="750"/>
      <c r="C837" s="750"/>
      <c r="D837" s="750"/>
      <c r="E837" s="750"/>
      <c r="F837" s="751"/>
      <c r="G837" s="333"/>
      <c r="H837" s="334"/>
      <c r="I837" s="334"/>
      <c r="J837" s="334"/>
      <c r="K837" s="335"/>
      <c r="L837" s="384"/>
      <c r="M837" s="385"/>
      <c r="N837" s="385"/>
      <c r="O837" s="385"/>
      <c r="P837" s="385"/>
      <c r="Q837" s="385"/>
      <c r="R837" s="385"/>
      <c r="S837" s="385"/>
      <c r="T837" s="385"/>
      <c r="U837" s="385"/>
      <c r="V837" s="385"/>
      <c r="W837" s="385"/>
      <c r="X837" s="386"/>
      <c r="Y837" s="381"/>
      <c r="Z837" s="382"/>
      <c r="AA837" s="382"/>
      <c r="AB837" s="388"/>
      <c r="AC837" s="333"/>
      <c r="AD837" s="334"/>
      <c r="AE837" s="334"/>
      <c r="AF837" s="334"/>
      <c r="AG837" s="335"/>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3"/>
      <c r="B838" s="750"/>
      <c r="C838" s="750"/>
      <c r="D838" s="750"/>
      <c r="E838" s="750"/>
      <c r="F838" s="751"/>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0" t="s">
        <v>264</v>
      </c>
      <c r="AM839" s="941"/>
      <c r="AN839" s="94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282</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709</v>
      </c>
      <c r="D845" s="401"/>
      <c r="E845" s="401"/>
      <c r="F845" s="401"/>
      <c r="G845" s="401"/>
      <c r="H845" s="401"/>
      <c r="I845" s="401"/>
      <c r="J845" s="402">
        <v>4020005004767</v>
      </c>
      <c r="K845" s="403"/>
      <c r="L845" s="403"/>
      <c r="M845" s="403"/>
      <c r="N845" s="403"/>
      <c r="O845" s="403"/>
      <c r="P845" s="407" t="s">
        <v>710</v>
      </c>
      <c r="Q845" s="302"/>
      <c r="R845" s="302"/>
      <c r="S845" s="302"/>
      <c r="T845" s="302"/>
      <c r="U845" s="302"/>
      <c r="V845" s="302"/>
      <c r="W845" s="302"/>
      <c r="X845" s="302"/>
      <c r="Y845" s="303">
        <v>67</v>
      </c>
      <c r="Z845" s="304"/>
      <c r="AA845" s="304"/>
      <c r="AB845" s="305"/>
      <c r="AC845" s="307" t="s">
        <v>711</v>
      </c>
      <c r="AD845" s="308"/>
      <c r="AE845" s="308"/>
      <c r="AF845" s="308"/>
      <c r="AG845" s="308"/>
      <c r="AH845" s="404" t="s">
        <v>634</v>
      </c>
      <c r="AI845" s="405"/>
      <c r="AJ845" s="405"/>
      <c r="AK845" s="405"/>
      <c r="AL845" s="311" t="s">
        <v>634</v>
      </c>
      <c r="AM845" s="312"/>
      <c r="AN845" s="312"/>
      <c r="AO845" s="313"/>
      <c r="AP845" s="306" t="s">
        <v>634</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282</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729</v>
      </c>
      <c r="D878" s="401"/>
      <c r="E878" s="401"/>
      <c r="F878" s="401"/>
      <c r="G878" s="401"/>
      <c r="H878" s="401"/>
      <c r="I878" s="401"/>
      <c r="J878" s="402">
        <v>4430001022657</v>
      </c>
      <c r="K878" s="403"/>
      <c r="L878" s="403"/>
      <c r="M878" s="403"/>
      <c r="N878" s="403"/>
      <c r="O878" s="403"/>
      <c r="P878" s="407" t="s">
        <v>739</v>
      </c>
      <c r="Q878" s="302"/>
      <c r="R878" s="302"/>
      <c r="S878" s="302"/>
      <c r="T878" s="302"/>
      <c r="U878" s="302"/>
      <c r="V878" s="302"/>
      <c r="W878" s="302"/>
      <c r="X878" s="302"/>
      <c r="Y878" s="303">
        <v>403</v>
      </c>
      <c r="Z878" s="304"/>
      <c r="AA878" s="304"/>
      <c r="AB878" s="305"/>
      <c r="AC878" s="307" t="s">
        <v>711</v>
      </c>
      <c r="AD878" s="308"/>
      <c r="AE878" s="308"/>
      <c r="AF878" s="308"/>
      <c r="AG878" s="308"/>
      <c r="AH878" s="404" t="s">
        <v>320</v>
      </c>
      <c r="AI878" s="405"/>
      <c r="AJ878" s="405"/>
      <c r="AK878" s="405"/>
      <c r="AL878" s="311" t="s">
        <v>320</v>
      </c>
      <c r="AM878" s="312"/>
      <c r="AN878" s="312"/>
      <c r="AO878" s="313"/>
      <c r="AP878" s="306" t="s">
        <v>320</v>
      </c>
      <c r="AQ878" s="306"/>
      <c r="AR878" s="306"/>
      <c r="AS878" s="306"/>
      <c r="AT878" s="306"/>
      <c r="AU878" s="306"/>
      <c r="AV878" s="306"/>
      <c r="AW878" s="306"/>
      <c r="AX878" s="306"/>
      <c r="AY878">
        <f t="shared" si="118"/>
        <v>1</v>
      </c>
    </row>
    <row r="879" spans="1:51" ht="30" customHeight="1" x14ac:dyDescent="0.15">
      <c r="A879" s="387">
        <v>2</v>
      </c>
      <c r="B879" s="387">
        <v>1</v>
      </c>
      <c r="C879" s="406" t="s">
        <v>730</v>
      </c>
      <c r="D879" s="401"/>
      <c r="E879" s="401"/>
      <c r="F879" s="401"/>
      <c r="G879" s="401"/>
      <c r="H879" s="401"/>
      <c r="I879" s="401"/>
      <c r="J879" s="402">
        <v>2130001042043</v>
      </c>
      <c r="K879" s="403"/>
      <c r="L879" s="403"/>
      <c r="M879" s="403"/>
      <c r="N879" s="403"/>
      <c r="O879" s="403"/>
      <c r="P879" s="407" t="s">
        <v>740</v>
      </c>
      <c r="Q879" s="302"/>
      <c r="R879" s="302"/>
      <c r="S879" s="302"/>
      <c r="T879" s="302"/>
      <c r="U879" s="302"/>
      <c r="V879" s="302"/>
      <c r="W879" s="302"/>
      <c r="X879" s="302"/>
      <c r="Y879" s="303">
        <v>320</v>
      </c>
      <c r="Z879" s="304"/>
      <c r="AA879" s="304"/>
      <c r="AB879" s="305"/>
      <c r="AC879" s="307" t="s">
        <v>711</v>
      </c>
      <c r="AD879" s="308"/>
      <c r="AE879" s="308"/>
      <c r="AF879" s="308"/>
      <c r="AG879" s="308"/>
      <c r="AH879" s="404" t="s">
        <v>320</v>
      </c>
      <c r="AI879" s="405"/>
      <c r="AJ879" s="405"/>
      <c r="AK879" s="405"/>
      <c r="AL879" s="311" t="s">
        <v>320</v>
      </c>
      <c r="AM879" s="312"/>
      <c r="AN879" s="312"/>
      <c r="AO879" s="313"/>
      <c r="AP879" s="306" t="s">
        <v>320</v>
      </c>
      <c r="AQ879" s="306"/>
      <c r="AR879" s="306"/>
      <c r="AS879" s="306"/>
      <c r="AT879" s="306"/>
      <c r="AU879" s="306"/>
      <c r="AV879" s="306"/>
      <c r="AW879" s="306"/>
      <c r="AX879" s="306"/>
      <c r="AY879">
        <f>COUNTA($C$879)</f>
        <v>1</v>
      </c>
    </row>
    <row r="880" spans="1:51" ht="30" customHeight="1" x14ac:dyDescent="0.15">
      <c r="A880" s="387">
        <v>3</v>
      </c>
      <c r="B880" s="387">
        <v>1</v>
      </c>
      <c r="C880" s="406" t="s">
        <v>731</v>
      </c>
      <c r="D880" s="401"/>
      <c r="E880" s="401"/>
      <c r="F880" s="401"/>
      <c r="G880" s="401"/>
      <c r="H880" s="401"/>
      <c r="I880" s="401"/>
      <c r="J880" s="402">
        <v>7010401009277</v>
      </c>
      <c r="K880" s="403"/>
      <c r="L880" s="403"/>
      <c r="M880" s="403"/>
      <c r="N880" s="403"/>
      <c r="O880" s="403"/>
      <c r="P880" s="407" t="s">
        <v>741</v>
      </c>
      <c r="Q880" s="302"/>
      <c r="R880" s="302"/>
      <c r="S880" s="302"/>
      <c r="T880" s="302"/>
      <c r="U880" s="302"/>
      <c r="V880" s="302"/>
      <c r="W880" s="302"/>
      <c r="X880" s="302"/>
      <c r="Y880" s="303">
        <v>210</v>
      </c>
      <c r="Z880" s="304"/>
      <c r="AA880" s="304"/>
      <c r="AB880" s="305"/>
      <c r="AC880" s="307" t="s">
        <v>711</v>
      </c>
      <c r="AD880" s="308"/>
      <c r="AE880" s="308"/>
      <c r="AF880" s="308"/>
      <c r="AG880" s="308"/>
      <c r="AH880" s="404" t="s">
        <v>320</v>
      </c>
      <c r="AI880" s="405"/>
      <c r="AJ880" s="405"/>
      <c r="AK880" s="405"/>
      <c r="AL880" s="311" t="s">
        <v>320</v>
      </c>
      <c r="AM880" s="312"/>
      <c r="AN880" s="312"/>
      <c r="AO880" s="313"/>
      <c r="AP880" s="306" t="s">
        <v>320</v>
      </c>
      <c r="AQ880" s="306"/>
      <c r="AR880" s="306"/>
      <c r="AS880" s="306"/>
      <c r="AT880" s="306"/>
      <c r="AU880" s="306"/>
      <c r="AV880" s="306"/>
      <c r="AW880" s="306"/>
      <c r="AX880" s="306"/>
      <c r="AY880">
        <f>COUNTA($C$880)</f>
        <v>1</v>
      </c>
    </row>
    <row r="881" spans="1:51" ht="48" customHeight="1" x14ac:dyDescent="0.15">
      <c r="A881" s="387">
        <v>4</v>
      </c>
      <c r="B881" s="387">
        <v>1</v>
      </c>
      <c r="C881" s="406" t="s">
        <v>732</v>
      </c>
      <c r="D881" s="401"/>
      <c r="E881" s="401"/>
      <c r="F881" s="401"/>
      <c r="G881" s="401"/>
      <c r="H881" s="401"/>
      <c r="I881" s="401"/>
      <c r="J881" s="402">
        <v>8140001015612</v>
      </c>
      <c r="K881" s="403"/>
      <c r="L881" s="403"/>
      <c r="M881" s="403"/>
      <c r="N881" s="403"/>
      <c r="O881" s="403"/>
      <c r="P881" s="407" t="s">
        <v>742</v>
      </c>
      <c r="Q881" s="302"/>
      <c r="R881" s="302"/>
      <c r="S881" s="302"/>
      <c r="T881" s="302"/>
      <c r="U881" s="302"/>
      <c r="V881" s="302"/>
      <c r="W881" s="302"/>
      <c r="X881" s="302"/>
      <c r="Y881" s="303">
        <v>191</v>
      </c>
      <c r="Z881" s="304"/>
      <c r="AA881" s="304"/>
      <c r="AB881" s="305"/>
      <c r="AC881" s="307" t="s">
        <v>711</v>
      </c>
      <c r="AD881" s="308"/>
      <c r="AE881" s="308"/>
      <c r="AF881" s="308"/>
      <c r="AG881" s="308"/>
      <c r="AH881" s="404" t="s">
        <v>320</v>
      </c>
      <c r="AI881" s="405"/>
      <c r="AJ881" s="405"/>
      <c r="AK881" s="405"/>
      <c r="AL881" s="311" t="s">
        <v>320</v>
      </c>
      <c r="AM881" s="312"/>
      <c r="AN881" s="312"/>
      <c r="AO881" s="313"/>
      <c r="AP881" s="306" t="s">
        <v>320</v>
      </c>
      <c r="AQ881" s="306"/>
      <c r="AR881" s="306"/>
      <c r="AS881" s="306"/>
      <c r="AT881" s="306"/>
      <c r="AU881" s="306"/>
      <c r="AV881" s="306"/>
      <c r="AW881" s="306"/>
      <c r="AX881" s="306"/>
      <c r="AY881">
        <f>COUNTA($C$881)</f>
        <v>1</v>
      </c>
    </row>
    <row r="882" spans="1:51" ht="48" customHeight="1" x14ac:dyDescent="0.15">
      <c r="A882" s="387">
        <v>5</v>
      </c>
      <c r="B882" s="387">
        <v>1</v>
      </c>
      <c r="C882" s="406" t="s">
        <v>733</v>
      </c>
      <c r="D882" s="401"/>
      <c r="E882" s="401"/>
      <c r="F882" s="401"/>
      <c r="G882" s="401"/>
      <c r="H882" s="401"/>
      <c r="I882" s="401"/>
      <c r="J882" s="402">
        <v>6290001012621</v>
      </c>
      <c r="K882" s="403"/>
      <c r="L882" s="403"/>
      <c r="M882" s="403"/>
      <c r="N882" s="403"/>
      <c r="O882" s="403"/>
      <c r="P882" s="407" t="s">
        <v>743</v>
      </c>
      <c r="Q882" s="302"/>
      <c r="R882" s="302"/>
      <c r="S882" s="302"/>
      <c r="T882" s="302"/>
      <c r="U882" s="302"/>
      <c r="V882" s="302"/>
      <c r="W882" s="302"/>
      <c r="X882" s="302"/>
      <c r="Y882" s="303">
        <v>172</v>
      </c>
      <c r="Z882" s="304"/>
      <c r="AA882" s="304"/>
      <c r="AB882" s="305"/>
      <c r="AC882" s="307" t="s">
        <v>711</v>
      </c>
      <c r="AD882" s="308"/>
      <c r="AE882" s="308"/>
      <c r="AF882" s="308"/>
      <c r="AG882" s="308"/>
      <c r="AH882" s="404" t="s">
        <v>320</v>
      </c>
      <c r="AI882" s="405"/>
      <c r="AJ882" s="405"/>
      <c r="AK882" s="405"/>
      <c r="AL882" s="311" t="s">
        <v>320</v>
      </c>
      <c r="AM882" s="312"/>
      <c r="AN882" s="312"/>
      <c r="AO882" s="313"/>
      <c r="AP882" s="306" t="s">
        <v>320</v>
      </c>
      <c r="AQ882" s="306"/>
      <c r="AR882" s="306"/>
      <c r="AS882" s="306"/>
      <c r="AT882" s="306"/>
      <c r="AU882" s="306"/>
      <c r="AV882" s="306"/>
      <c r="AW882" s="306"/>
      <c r="AX882" s="306"/>
      <c r="AY882">
        <f>COUNTA($C$882)</f>
        <v>1</v>
      </c>
    </row>
    <row r="883" spans="1:51" ht="48" customHeight="1" x14ac:dyDescent="0.15">
      <c r="A883" s="387">
        <v>6</v>
      </c>
      <c r="B883" s="387">
        <v>1</v>
      </c>
      <c r="C883" s="406" t="s">
        <v>734</v>
      </c>
      <c r="D883" s="401"/>
      <c r="E883" s="401"/>
      <c r="F883" s="401"/>
      <c r="G883" s="401"/>
      <c r="H883" s="401"/>
      <c r="I883" s="401"/>
      <c r="J883" s="402">
        <v>3400001002068</v>
      </c>
      <c r="K883" s="403"/>
      <c r="L883" s="403"/>
      <c r="M883" s="403"/>
      <c r="N883" s="403"/>
      <c r="O883" s="403"/>
      <c r="P883" s="407" t="s">
        <v>742</v>
      </c>
      <c r="Q883" s="302"/>
      <c r="R883" s="302"/>
      <c r="S883" s="302"/>
      <c r="T883" s="302"/>
      <c r="U883" s="302"/>
      <c r="V883" s="302"/>
      <c r="W883" s="302"/>
      <c r="X883" s="302"/>
      <c r="Y883" s="303">
        <v>130</v>
      </c>
      <c r="Z883" s="304"/>
      <c r="AA883" s="304"/>
      <c r="AB883" s="305"/>
      <c r="AC883" s="307" t="s">
        <v>711</v>
      </c>
      <c r="AD883" s="308"/>
      <c r="AE883" s="308"/>
      <c r="AF883" s="308"/>
      <c r="AG883" s="308"/>
      <c r="AH883" s="404" t="s">
        <v>320</v>
      </c>
      <c r="AI883" s="405"/>
      <c r="AJ883" s="405"/>
      <c r="AK883" s="405"/>
      <c r="AL883" s="311" t="s">
        <v>320</v>
      </c>
      <c r="AM883" s="312"/>
      <c r="AN883" s="312"/>
      <c r="AO883" s="313"/>
      <c r="AP883" s="306" t="s">
        <v>320</v>
      </c>
      <c r="AQ883" s="306"/>
      <c r="AR883" s="306"/>
      <c r="AS883" s="306"/>
      <c r="AT883" s="306"/>
      <c r="AU883" s="306"/>
      <c r="AV883" s="306"/>
      <c r="AW883" s="306"/>
      <c r="AX883" s="306"/>
      <c r="AY883">
        <f>COUNTA($C$883)</f>
        <v>1</v>
      </c>
    </row>
    <row r="884" spans="1:51" ht="48" customHeight="1" x14ac:dyDescent="0.15">
      <c r="A884" s="387">
        <v>7</v>
      </c>
      <c r="B884" s="387">
        <v>1</v>
      </c>
      <c r="C884" s="406" t="s">
        <v>735</v>
      </c>
      <c r="D884" s="401"/>
      <c r="E884" s="401"/>
      <c r="F884" s="401"/>
      <c r="G884" s="401"/>
      <c r="H884" s="401"/>
      <c r="I884" s="401"/>
      <c r="J884" s="402">
        <v>4210001004850</v>
      </c>
      <c r="K884" s="403"/>
      <c r="L884" s="403"/>
      <c r="M884" s="403"/>
      <c r="N884" s="403"/>
      <c r="O884" s="403"/>
      <c r="P884" s="407" t="s">
        <v>742</v>
      </c>
      <c r="Q884" s="302"/>
      <c r="R884" s="302"/>
      <c r="S884" s="302"/>
      <c r="T884" s="302"/>
      <c r="U884" s="302"/>
      <c r="V884" s="302"/>
      <c r="W884" s="302"/>
      <c r="X884" s="302"/>
      <c r="Y884" s="303">
        <v>116</v>
      </c>
      <c r="Z884" s="304"/>
      <c r="AA884" s="304"/>
      <c r="AB884" s="305"/>
      <c r="AC884" s="307" t="s">
        <v>711</v>
      </c>
      <c r="AD884" s="308"/>
      <c r="AE884" s="308"/>
      <c r="AF884" s="308"/>
      <c r="AG884" s="308"/>
      <c r="AH884" s="404" t="s">
        <v>320</v>
      </c>
      <c r="AI884" s="405"/>
      <c r="AJ884" s="405"/>
      <c r="AK884" s="405"/>
      <c r="AL884" s="311" t="s">
        <v>320</v>
      </c>
      <c r="AM884" s="312"/>
      <c r="AN884" s="312"/>
      <c r="AO884" s="313"/>
      <c r="AP884" s="306" t="s">
        <v>320</v>
      </c>
      <c r="AQ884" s="306"/>
      <c r="AR884" s="306"/>
      <c r="AS884" s="306"/>
      <c r="AT884" s="306"/>
      <c r="AU884" s="306"/>
      <c r="AV884" s="306"/>
      <c r="AW884" s="306"/>
      <c r="AX884" s="306"/>
      <c r="AY884">
        <f>COUNTA($C$884)</f>
        <v>1</v>
      </c>
    </row>
    <row r="885" spans="1:51" ht="30" customHeight="1" x14ac:dyDescent="0.15">
      <c r="A885" s="387">
        <v>8</v>
      </c>
      <c r="B885" s="387">
        <v>1</v>
      </c>
      <c r="C885" s="406" t="s">
        <v>736</v>
      </c>
      <c r="D885" s="401"/>
      <c r="E885" s="401"/>
      <c r="F885" s="401"/>
      <c r="G885" s="401"/>
      <c r="H885" s="401"/>
      <c r="I885" s="401"/>
      <c r="J885" s="402">
        <v>2210001011931</v>
      </c>
      <c r="K885" s="403"/>
      <c r="L885" s="403"/>
      <c r="M885" s="403"/>
      <c r="N885" s="403"/>
      <c r="O885" s="403"/>
      <c r="P885" s="407" t="s">
        <v>740</v>
      </c>
      <c r="Q885" s="302"/>
      <c r="R885" s="302"/>
      <c r="S885" s="302"/>
      <c r="T885" s="302"/>
      <c r="U885" s="302"/>
      <c r="V885" s="302"/>
      <c r="W885" s="302"/>
      <c r="X885" s="302"/>
      <c r="Y885" s="303">
        <v>114</v>
      </c>
      <c r="Z885" s="304"/>
      <c r="AA885" s="304"/>
      <c r="AB885" s="305"/>
      <c r="AC885" s="307" t="s">
        <v>711</v>
      </c>
      <c r="AD885" s="308"/>
      <c r="AE885" s="308"/>
      <c r="AF885" s="308"/>
      <c r="AG885" s="308"/>
      <c r="AH885" s="404" t="s">
        <v>320</v>
      </c>
      <c r="AI885" s="405"/>
      <c r="AJ885" s="405"/>
      <c r="AK885" s="405"/>
      <c r="AL885" s="311" t="s">
        <v>320</v>
      </c>
      <c r="AM885" s="312"/>
      <c r="AN885" s="312"/>
      <c r="AO885" s="313"/>
      <c r="AP885" s="306" t="s">
        <v>320</v>
      </c>
      <c r="AQ885" s="306"/>
      <c r="AR885" s="306"/>
      <c r="AS885" s="306"/>
      <c r="AT885" s="306"/>
      <c r="AU885" s="306"/>
      <c r="AV885" s="306"/>
      <c r="AW885" s="306"/>
      <c r="AX885" s="306"/>
      <c r="AY885">
        <f>COUNTA($C$885)</f>
        <v>1</v>
      </c>
    </row>
    <row r="886" spans="1:51" ht="30" customHeight="1" x14ac:dyDescent="0.15">
      <c r="A886" s="387">
        <v>9</v>
      </c>
      <c r="B886" s="387">
        <v>1</v>
      </c>
      <c r="C886" s="406" t="s">
        <v>737</v>
      </c>
      <c r="D886" s="401"/>
      <c r="E886" s="401"/>
      <c r="F886" s="401"/>
      <c r="G886" s="401"/>
      <c r="H886" s="401"/>
      <c r="I886" s="401"/>
      <c r="J886" s="402">
        <v>8380001003238</v>
      </c>
      <c r="K886" s="403"/>
      <c r="L886" s="403"/>
      <c r="M886" s="403"/>
      <c r="N886" s="403"/>
      <c r="O886" s="403"/>
      <c r="P886" s="407" t="s">
        <v>740</v>
      </c>
      <c r="Q886" s="302"/>
      <c r="R886" s="302"/>
      <c r="S886" s="302"/>
      <c r="T886" s="302"/>
      <c r="U886" s="302"/>
      <c r="V886" s="302"/>
      <c r="W886" s="302"/>
      <c r="X886" s="302"/>
      <c r="Y886" s="303">
        <v>96</v>
      </c>
      <c r="Z886" s="304"/>
      <c r="AA886" s="304"/>
      <c r="AB886" s="305"/>
      <c r="AC886" s="307" t="s">
        <v>711</v>
      </c>
      <c r="AD886" s="308"/>
      <c r="AE886" s="308"/>
      <c r="AF886" s="308"/>
      <c r="AG886" s="308"/>
      <c r="AH886" s="404" t="s">
        <v>320</v>
      </c>
      <c r="AI886" s="405"/>
      <c r="AJ886" s="405"/>
      <c r="AK886" s="405"/>
      <c r="AL886" s="311" t="s">
        <v>320</v>
      </c>
      <c r="AM886" s="312"/>
      <c r="AN886" s="312"/>
      <c r="AO886" s="313"/>
      <c r="AP886" s="306" t="s">
        <v>320</v>
      </c>
      <c r="AQ886" s="306"/>
      <c r="AR886" s="306"/>
      <c r="AS886" s="306"/>
      <c r="AT886" s="306"/>
      <c r="AU886" s="306"/>
      <c r="AV886" s="306"/>
      <c r="AW886" s="306"/>
      <c r="AX886" s="306"/>
      <c r="AY886">
        <f>COUNTA($C$886)</f>
        <v>1</v>
      </c>
    </row>
    <row r="887" spans="1:51" ht="30" customHeight="1" x14ac:dyDescent="0.15">
      <c r="A887" s="387">
        <v>10</v>
      </c>
      <c r="B887" s="387">
        <v>1</v>
      </c>
      <c r="C887" s="406" t="s">
        <v>738</v>
      </c>
      <c r="D887" s="401"/>
      <c r="E887" s="401"/>
      <c r="F887" s="401"/>
      <c r="G887" s="401"/>
      <c r="H887" s="401"/>
      <c r="I887" s="401"/>
      <c r="J887" s="402">
        <v>9400001000710</v>
      </c>
      <c r="K887" s="403"/>
      <c r="L887" s="403"/>
      <c r="M887" s="403"/>
      <c r="N887" s="403"/>
      <c r="O887" s="403"/>
      <c r="P887" s="407" t="s">
        <v>740</v>
      </c>
      <c r="Q887" s="302"/>
      <c r="R887" s="302"/>
      <c r="S887" s="302"/>
      <c r="T887" s="302"/>
      <c r="U887" s="302"/>
      <c r="V887" s="302"/>
      <c r="W887" s="302"/>
      <c r="X887" s="302"/>
      <c r="Y887" s="303">
        <v>95</v>
      </c>
      <c r="Z887" s="304"/>
      <c r="AA887" s="304"/>
      <c r="AB887" s="305"/>
      <c r="AC887" s="307" t="s">
        <v>711</v>
      </c>
      <c r="AD887" s="308"/>
      <c r="AE887" s="308"/>
      <c r="AF887" s="308"/>
      <c r="AG887" s="308"/>
      <c r="AH887" s="404" t="s">
        <v>320</v>
      </c>
      <c r="AI887" s="405"/>
      <c r="AJ887" s="405"/>
      <c r="AK887" s="405"/>
      <c r="AL887" s="311" t="s">
        <v>320</v>
      </c>
      <c r="AM887" s="312"/>
      <c r="AN887" s="312"/>
      <c r="AO887" s="313"/>
      <c r="AP887" s="306" t="s">
        <v>320</v>
      </c>
      <c r="AQ887" s="306"/>
      <c r="AR887" s="306"/>
      <c r="AS887" s="306"/>
      <c r="AT887" s="306"/>
      <c r="AU887" s="306"/>
      <c r="AV887" s="306"/>
      <c r="AW887" s="306"/>
      <c r="AX887" s="306"/>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404" t="s">
        <v>320</v>
      </c>
      <c r="AI888" s="405"/>
      <c r="AJ888" s="405"/>
      <c r="AK888" s="405"/>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404" t="s">
        <v>320</v>
      </c>
      <c r="AI889" s="405"/>
      <c r="AJ889" s="405"/>
      <c r="AK889" s="405"/>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404" t="s">
        <v>320</v>
      </c>
      <c r="AI890" s="405"/>
      <c r="AJ890" s="405"/>
      <c r="AK890" s="405"/>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404" t="s">
        <v>320</v>
      </c>
      <c r="AI891" s="405"/>
      <c r="AJ891" s="405"/>
      <c r="AK891" s="405"/>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404" t="s">
        <v>320</v>
      </c>
      <c r="AI892" s="405"/>
      <c r="AJ892" s="405"/>
      <c r="AK892" s="405"/>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404" t="s">
        <v>320</v>
      </c>
      <c r="AI893" s="405"/>
      <c r="AJ893" s="405"/>
      <c r="AK893" s="405"/>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404" t="s">
        <v>320</v>
      </c>
      <c r="AI894" s="405"/>
      <c r="AJ894" s="405"/>
      <c r="AK894" s="405"/>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404" t="s">
        <v>320</v>
      </c>
      <c r="AI895" s="405"/>
      <c r="AJ895" s="405"/>
      <c r="AK895" s="405"/>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404" t="s">
        <v>320</v>
      </c>
      <c r="AI896" s="405"/>
      <c r="AJ896" s="405"/>
      <c r="AK896" s="405"/>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404" t="s">
        <v>320</v>
      </c>
      <c r="AI897" s="405"/>
      <c r="AJ897" s="405"/>
      <c r="AK897" s="405"/>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404" t="s">
        <v>320</v>
      </c>
      <c r="AI898" s="405"/>
      <c r="AJ898" s="405"/>
      <c r="AK898" s="405"/>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404" t="s">
        <v>320</v>
      </c>
      <c r="AI899" s="405"/>
      <c r="AJ899" s="405"/>
      <c r="AK899" s="405"/>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404" t="s">
        <v>320</v>
      </c>
      <c r="AI900" s="405"/>
      <c r="AJ900" s="405"/>
      <c r="AK900" s="405"/>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404" t="s">
        <v>320</v>
      </c>
      <c r="AI901" s="405"/>
      <c r="AJ901" s="405"/>
      <c r="AK901" s="405"/>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404" t="s">
        <v>320</v>
      </c>
      <c r="AI902" s="405"/>
      <c r="AJ902" s="405"/>
      <c r="AK902" s="405"/>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404" t="s">
        <v>320</v>
      </c>
      <c r="AI903" s="405"/>
      <c r="AJ903" s="405"/>
      <c r="AK903" s="405"/>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404" t="s">
        <v>320</v>
      </c>
      <c r="AI904" s="405"/>
      <c r="AJ904" s="405"/>
      <c r="AK904" s="405"/>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404" t="s">
        <v>320</v>
      </c>
      <c r="AI905" s="405"/>
      <c r="AJ905" s="405"/>
      <c r="AK905" s="405"/>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404" t="s">
        <v>320</v>
      </c>
      <c r="AI906" s="405"/>
      <c r="AJ906" s="405"/>
      <c r="AK906" s="405"/>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404" t="s">
        <v>320</v>
      </c>
      <c r="AI907" s="405"/>
      <c r="AJ907" s="405"/>
      <c r="AK907" s="405"/>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282</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30" customHeight="1" x14ac:dyDescent="0.15">
      <c r="A911" s="387">
        <v>1</v>
      </c>
      <c r="B911" s="387">
        <v>1</v>
      </c>
      <c r="C911" s="406" t="s">
        <v>715</v>
      </c>
      <c r="D911" s="401"/>
      <c r="E911" s="401"/>
      <c r="F911" s="401"/>
      <c r="G911" s="401"/>
      <c r="H911" s="401"/>
      <c r="I911" s="401"/>
      <c r="J911" s="402">
        <v>7010601012155</v>
      </c>
      <c r="K911" s="403"/>
      <c r="L911" s="403"/>
      <c r="M911" s="403"/>
      <c r="N911" s="403"/>
      <c r="O911" s="403"/>
      <c r="P911" s="410" t="s">
        <v>706</v>
      </c>
      <c r="Q911" s="411"/>
      <c r="R911" s="411"/>
      <c r="S911" s="411"/>
      <c r="T911" s="411"/>
      <c r="U911" s="411"/>
      <c r="V911" s="411"/>
      <c r="W911" s="411"/>
      <c r="X911" s="412"/>
      <c r="Y911" s="303">
        <v>14</v>
      </c>
      <c r="Z911" s="304"/>
      <c r="AA911" s="304"/>
      <c r="AB911" s="305"/>
      <c r="AC911" s="413" t="s">
        <v>711</v>
      </c>
      <c r="AD911" s="414"/>
      <c r="AE911" s="414"/>
      <c r="AF911" s="414"/>
      <c r="AG911" s="414"/>
      <c r="AH911" s="404" t="s">
        <v>320</v>
      </c>
      <c r="AI911" s="405"/>
      <c r="AJ911" s="405"/>
      <c r="AK911" s="405"/>
      <c r="AL911" s="311" t="s">
        <v>320</v>
      </c>
      <c r="AM911" s="312"/>
      <c r="AN911" s="312"/>
      <c r="AO911" s="313"/>
      <c r="AP911" s="306" t="s">
        <v>320</v>
      </c>
      <c r="AQ911" s="306"/>
      <c r="AR911" s="306"/>
      <c r="AS911" s="306"/>
      <c r="AT911" s="306"/>
      <c r="AU911" s="306"/>
      <c r="AV911" s="306"/>
      <c r="AW911" s="306"/>
      <c r="AX911" s="306"/>
      <c r="AY911">
        <f t="shared" si="119"/>
        <v>1</v>
      </c>
    </row>
    <row r="912" spans="1:51" ht="30" customHeight="1" x14ac:dyDescent="0.15">
      <c r="A912" s="387">
        <v>2</v>
      </c>
      <c r="B912" s="387">
        <v>1</v>
      </c>
      <c r="C912" s="406" t="s">
        <v>716</v>
      </c>
      <c r="D912" s="401"/>
      <c r="E912" s="401"/>
      <c r="F912" s="401"/>
      <c r="G912" s="401"/>
      <c r="H912" s="401"/>
      <c r="I912" s="401"/>
      <c r="J912" s="402">
        <v>6120001077499</v>
      </c>
      <c r="K912" s="403"/>
      <c r="L912" s="403"/>
      <c r="M912" s="403"/>
      <c r="N912" s="403"/>
      <c r="O912" s="403"/>
      <c r="P912" s="410" t="s">
        <v>706</v>
      </c>
      <c r="Q912" s="411"/>
      <c r="R912" s="411"/>
      <c r="S912" s="411"/>
      <c r="T912" s="411"/>
      <c r="U912" s="411"/>
      <c r="V912" s="411"/>
      <c r="W912" s="411"/>
      <c r="X912" s="412"/>
      <c r="Y912" s="303">
        <v>12</v>
      </c>
      <c r="Z912" s="304"/>
      <c r="AA912" s="304"/>
      <c r="AB912" s="305"/>
      <c r="AC912" s="413" t="s">
        <v>711</v>
      </c>
      <c r="AD912" s="414"/>
      <c r="AE912" s="414"/>
      <c r="AF912" s="414"/>
      <c r="AG912" s="414"/>
      <c r="AH912" s="404" t="s">
        <v>320</v>
      </c>
      <c r="AI912" s="405"/>
      <c r="AJ912" s="405"/>
      <c r="AK912" s="405"/>
      <c r="AL912" s="311" t="s">
        <v>320</v>
      </c>
      <c r="AM912" s="312"/>
      <c r="AN912" s="312"/>
      <c r="AO912" s="313"/>
      <c r="AP912" s="306" t="s">
        <v>320</v>
      </c>
      <c r="AQ912" s="306"/>
      <c r="AR912" s="306"/>
      <c r="AS912" s="306"/>
      <c r="AT912" s="306"/>
      <c r="AU912" s="306"/>
      <c r="AV912" s="306"/>
      <c r="AW912" s="306"/>
      <c r="AX912" s="306"/>
      <c r="AY912">
        <f>COUNTA($C$912)</f>
        <v>1</v>
      </c>
    </row>
    <row r="913" spans="1:51" ht="30" customHeight="1" x14ac:dyDescent="0.15">
      <c r="A913" s="387">
        <v>3</v>
      </c>
      <c r="B913" s="387">
        <v>1</v>
      </c>
      <c r="C913" s="406" t="s">
        <v>717</v>
      </c>
      <c r="D913" s="401"/>
      <c r="E913" s="401"/>
      <c r="F913" s="401"/>
      <c r="G913" s="401"/>
      <c r="H913" s="401"/>
      <c r="I913" s="401"/>
      <c r="J913" s="402">
        <v>1011001005060</v>
      </c>
      <c r="K913" s="403"/>
      <c r="L913" s="403"/>
      <c r="M913" s="403"/>
      <c r="N913" s="403"/>
      <c r="O913" s="403"/>
      <c r="P913" s="410" t="s">
        <v>706</v>
      </c>
      <c r="Q913" s="411"/>
      <c r="R913" s="411"/>
      <c r="S913" s="411"/>
      <c r="T913" s="411"/>
      <c r="U913" s="411"/>
      <c r="V913" s="411"/>
      <c r="W913" s="411"/>
      <c r="X913" s="412"/>
      <c r="Y913" s="303">
        <v>12</v>
      </c>
      <c r="Z913" s="304"/>
      <c r="AA913" s="304"/>
      <c r="AB913" s="305"/>
      <c r="AC913" s="413" t="s">
        <v>711</v>
      </c>
      <c r="AD913" s="414"/>
      <c r="AE913" s="414"/>
      <c r="AF913" s="414"/>
      <c r="AG913" s="414"/>
      <c r="AH913" s="309" t="s">
        <v>320</v>
      </c>
      <c r="AI913" s="310"/>
      <c r="AJ913" s="310"/>
      <c r="AK913" s="310"/>
      <c r="AL913" s="311" t="s">
        <v>320</v>
      </c>
      <c r="AM913" s="312"/>
      <c r="AN913" s="312"/>
      <c r="AO913" s="313"/>
      <c r="AP913" s="306" t="s">
        <v>320</v>
      </c>
      <c r="AQ913" s="306"/>
      <c r="AR913" s="306"/>
      <c r="AS913" s="306"/>
      <c r="AT913" s="306"/>
      <c r="AU913" s="306"/>
      <c r="AV913" s="306"/>
      <c r="AW913" s="306"/>
      <c r="AX913" s="306"/>
      <c r="AY913">
        <f>COUNTA($C$913)</f>
        <v>1</v>
      </c>
    </row>
    <row r="914" spans="1:51" ht="30" customHeight="1" x14ac:dyDescent="0.15">
      <c r="A914" s="387">
        <v>4</v>
      </c>
      <c r="B914" s="387">
        <v>1</v>
      </c>
      <c r="C914" s="406" t="s">
        <v>718</v>
      </c>
      <c r="D914" s="401"/>
      <c r="E914" s="401"/>
      <c r="F914" s="401"/>
      <c r="G914" s="401"/>
      <c r="H914" s="401"/>
      <c r="I914" s="401"/>
      <c r="J914" s="402">
        <v>1070001001485</v>
      </c>
      <c r="K914" s="403"/>
      <c r="L914" s="403"/>
      <c r="M914" s="403"/>
      <c r="N914" s="403"/>
      <c r="O914" s="403"/>
      <c r="P914" s="410" t="s">
        <v>706</v>
      </c>
      <c r="Q914" s="411"/>
      <c r="R914" s="411"/>
      <c r="S914" s="411"/>
      <c r="T914" s="411"/>
      <c r="U914" s="411"/>
      <c r="V914" s="411"/>
      <c r="W914" s="411"/>
      <c r="X914" s="412"/>
      <c r="Y914" s="303">
        <v>8</v>
      </c>
      <c r="Z914" s="304"/>
      <c r="AA914" s="304"/>
      <c r="AB914" s="305"/>
      <c r="AC914" s="413" t="s">
        <v>711</v>
      </c>
      <c r="AD914" s="414"/>
      <c r="AE914" s="414"/>
      <c r="AF914" s="414"/>
      <c r="AG914" s="414"/>
      <c r="AH914" s="309" t="s">
        <v>320</v>
      </c>
      <c r="AI914" s="310"/>
      <c r="AJ914" s="310"/>
      <c r="AK914" s="310"/>
      <c r="AL914" s="311" t="s">
        <v>320</v>
      </c>
      <c r="AM914" s="312"/>
      <c r="AN914" s="312"/>
      <c r="AO914" s="313"/>
      <c r="AP914" s="306" t="s">
        <v>320</v>
      </c>
      <c r="AQ914" s="306"/>
      <c r="AR914" s="306"/>
      <c r="AS914" s="306"/>
      <c r="AT914" s="306"/>
      <c r="AU914" s="306"/>
      <c r="AV914" s="306"/>
      <c r="AW914" s="306"/>
      <c r="AX914" s="306"/>
      <c r="AY914">
        <f>COUNTA($C$914)</f>
        <v>1</v>
      </c>
    </row>
    <row r="915" spans="1:51" ht="30" customHeight="1" x14ac:dyDescent="0.15">
      <c r="A915" s="387">
        <v>5</v>
      </c>
      <c r="B915" s="387">
        <v>1</v>
      </c>
      <c r="C915" s="406" t="s">
        <v>719</v>
      </c>
      <c r="D915" s="401"/>
      <c r="E915" s="401"/>
      <c r="F915" s="401"/>
      <c r="G915" s="401"/>
      <c r="H915" s="401"/>
      <c r="I915" s="401"/>
      <c r="J915" s="402">
        <v>3011101005999</v>
      </c>
      <c r="K915" s="403"/>
      <c r="L915" s="403"/>
      <c r="M915" s="403"/>
      <c r="N915" s="403"/>
      <c r="O915" s="403"/>
      <c r="P915" s="410" t="s">
        <v>706</v>
      </c>
      <c r="Q915" s="411"/>
      <c r="R915" s="411"/>
      <c r="S915" s="411"/>
      <c r="T915" s="411"/>
      <c r="U915" s="411"/>
      <c r="V915" s="411"/>
      <c r="W915" s="411"/>
      <c r="X915" s="412"/>
      <c r="Y915" s="303">
        <v>5</v>
      </c>
      <c r="Z915" s="304"/>
      <c r="AA915" s="304"/>
      <c r="AB915" s="305"/>
      <c r="AC915" s="413" t="s">
        <v>711</v>
      </c>
      <c r="AD915" s="414"/>
      <c r="AE915" s="414"/>
      <c r="AF915" s="414"/>
      <c r="AG915" s="414"/>
      <c r="AH915" s="309" t="s">
        <v>320</v>
      </c>
      <c r="AI915" s="310"/>
      <c r="AJ915" s="310"/>
      <c r="AK915" s="310"/>
      <c r="AL915" s="311" t="s">
        <v>320</v>
      </c>
      <c r="AM915" s="312"/>
      <c r="AN915" s="312"/>
      <c r="AO915" s="313"/>
      <c r="AP915" s="306" t="s">
        <v>320</v>
      </c>
      <c r="AQ915" s="306"/>
      <c r="AR915" s="306"/>
      <c r="AS915" s="306"/>
      <c r="AT915" s="306"/>
      <c r="AU915" s="306"/>
      <c r="AV915" s="306"/>
      <c r="AW915" s="306"/>
      <c r="AX915" s="306"/>
      <c r="AY915">
        <f>COUNTA($C$915)</f>
        <v>1</v>
      </c>
    </row>
    <row r="916" spans="1:51" ht="30" customHeight="1" x14ac:dyDescent="0.15">
      <c r="A916" s="387">
        <v>6</v>
      </c>
      <c r="B916" s="387">
        <v>1</v>
      </c>
      <c r="C916" s="406" t="s">
        <v>720</v>
      </c>
      <c r="D916" s="401"/>
      <c r="E916" s="401"/>
      <c r="F916" s="401"/>
      <c r="G916" s="401"/>
      <c r="H916" s="401"/>
      <c r="I916" s="401"/>
      <c r="J916" s="402">
        <v>5080401010577</v>
      </c>
      <c r="K916" s="403"/>
      <c r="L916" s="403"/>
      <c r="M916" s="403"/>
      <c r="N916" s="403"/>
      <c r="O916" s="403"/>
      <c r="P916" s="410" t="s">
        <v>706</v>
      </c>
      <c r="Q916" s="411"/>
      <c r="R916" s="411"/>
      <c r="S916" s="411"/>
      <c r="T916" s="411"/>
      <c r="U916" s="411"/>
      <c r="V916" s="411"/>
      <c r="W916" s="411"/>
      <c r="X916" s="412"/>
      <c r="Y916" s="303">
        <v>5</v>
      </c>
      <c r="Z916" s="304"/>
      <c r="AA916" s="304"/>
      <c r="AB916" s="305"/>
      <c r="AC916" s="413" t="s">
        <v>711</v>
      </c>
      <c r="AD916" s="414"/>
      <c r="AE916" s="414"/>
      <c r="AF916" s="414"/>
      <c r="AG916" s="414"/>
      <c r="AH916" s="309" t="s">
        <v>320</v>
      </c>
      <c r="AI916" s="310"/>
      <c r="AJ916" s="310"/>
      <c r="AK916" s="310"/>
      <c r="AL916" s="311" t="s">
        <v>320</v>
      </c>
      <c r="AM916" s="312"/>
      <c r="AN916" s="312"/>
      <c r="AO916" s="313"/>
      <c r="AP916" s="306" t="s">
        <v>320</v>
      </c>
      <c r="AQ916" s="306"/>
      <c r="AR916" s="306"/>
      <c r="AS916" s="306"/>
      <c r="AT916" s="306"/>
      <c r="AU916" s="306"/>
      <c r="AV916" s="306"/>
      <c r="AW916" s="306"/>
      <c r="AX916" s="306"/>
      <c r="AY916">
        <f>COUNTA($C$916)</f>
        <v>1</v>
      </c>
    </row>
    <row r="917" spans="1:51" ht="30" customHeight="1" x14ac:dyDescent="0.15">
      <c r="A917" s="387">
        <v>7</v>
      </c>
      <c r="B917" s="387">
        <v>1</v>
      </c>
      <c r="C917" s="406" t="s">
        <v>721</v>
      </c>
      <c r="D917" s="401"/>
      <c r="E917" s="401"/>
      <c r="F917" s="401"/>
      <c r="G917" s="401"/>
      <c r="H917" s="401"/>
      <c r="I917" s="401"/>
      <c r="J917" s="402">
        <v>7040001028138</v>
      </c>
      <c r="K917" s="403"/>
      <c r="L917" s="403"/>
      <c r="M917" s="403"/>
      <c r="N917" s="403"/>
      <c r="O917" s="403"/>
      <c r="P917" s="410" t="s">
        <v>706</v>
      </c>
      <c r="Q917" s="411"/>
      <c r="R917" s="411"/>
      <c r="S917" s="411"/>
      <c r="T917" s="411"/>
      <c r="U917" s="411"/>
      <c r="V917" s="411"/>
      <c r="W917" s="411"/>
      <c r="X917" s="412"/>
      <c r="Y917" s="303">
        <v>3</v>
      </c>
      <c r="Z917" s="304"/>
      <c r="AA917" s="304"/>
      <c r="AB917" s="305"/>
      <c r="AC917" s="413" t="s">
        <v>711</v>
      </c>
      <c r="AD917" s="414"/>
      <c r="AE917" s="414"/>
      <c r="AF917" s="414"/>
      <c r="AG917" s="414"/>
      <c r="AH917" s="309" t="s">
        <v>320</v>
      </c>
      <c r="AI917" s="310"/>
      <c r="AJ917" s="310"/>
      <c r="AK917" s="310"/>
      <c r="AL917" s="311" t="s">
        <v>320</v>
      </c>
      <c r="AM917" s="312"/>
      <c r="AN917" s="312"/>
      <c r="AO917" s="313"/>
      <c r="AP917" s="306" t="s">
        <v>320</v>
      </c>
      <c r="AQ917" s="306"/>
      <c r="AR917" s="306"/>
      <c r="AS917" s="306"/>
      <c r="AT917" s="306"/>
      <c r="AU917" s="306"/>
      <c r="AV917" s="306"/>
      <c r="AW917" s="306"/>
      <c r="AX917" s="306"/>
      <c r="AY917">
        <f>COUNTA($C$917)</f>
        <v>1</v>
      </c>
    </row>
    <row r="918" spans="1:51" ht="30" customHeight="1" x14ac:dyDescent="0.15">
      <c r="A918" s="387">
        <v>8</v>
      </c>
      <c r="B918" s="387">
        <v>1</v>
      </c>
      <c r="C918" s="406" t="s">
        <v>723</v>
      </c>
      <c r="D918" s="401"/>
      <c r="E918" s="401"/>
      <c r="F918" s="401"/>
      <c r="G918" s="401"/>
      <c r="H918" s="401"/>
      <c r="I918" s="401"/>
      <c r="J918" s="402">
        <v>8140001016148</v>
      </c>
      <c r="K918" s="403"/>
      <c r="L918" s="403"/>
      <c r="M918" s="403"/>
      <c r="N918" s="403"/>
      <c r="O918" s="403"/>
      <c r="P918" s="410" t="s">
        <v>706</v>
      </c>
      <c r="Q918" s="411"/>
      <c r="R918" s="411"/>
      <c r="S918" s="411"/>
      <c r="T918" s="411"/>
      <c r="U918" s="411"/>
      <c r="V918" s="411"/>
      <c r="W918" s="411"/>
      <c r="X918" s="412"/>
      <c r="Y918" s="303">
        <v>3</v>
      </c>
      <c r="Z918" s="304"/>
      <c r="AA918" s="304"/>
      <c r="AB918" s="305"/>
      <c r="AC918" s="413" t="s">
        <v>711</v>
      </c>
      <c r="AD918" s="414"/>
      <c r="AE918" s="414"/>
      <c r="AF918" s="414"/>
      <c r="AG918" s="414"/>
      <c r="AH918" s="309" t="s">
        <v>320</v>
      </c>
      <c r="AI918" s="310"/>
      <c r="AJ918" s="310"/>
      <c r="AK918" s="310"/>
      <c r="AL918" s="311" t="s">
        <v>320</v>
      </c>
      <c r="AM918" s="312"/>
      <c r="AN918" s="312"/>
      <c r="AO918" s="313"/>
      <c r="AP918" s="306" t="s">
        <v>320</v>
      </c>
      <c r="AQ918" s="306"/>
      <c r="AR918" s="306"/>
      <c r="AS918" s="306"/>
      <c r="AT918" s="306"/>
      <c r="AU918" s="306"/>
      <c r="AV918" s="306"/>
      <c r="AW918" s="306"/>
      <c r="AX918" s="306"/>
      <c r="AY918">
        <f>COUNTA($C$918)</f>
        <v>1</v>
      </c>
    </row>
    <row r="919" spans="1:51" ht="30" customHeight="1" x14ac:dyDescent="0.15">
      <c r="A919" s="387">
        <v>9</v>
      </c>
      <c r="B919" s="387">
        <v>1</v>
      </c>
      <c r="C919" s="406" t="s">
        <v>722</v>
      </c>
      <c r="D919" s="401"/>
      <c r="E919" s="401"/>
      <c r="F919" s="401"/>
      <c r="G919" s="401"/>
      <c r="H919" s="401"/>
      <c r="I919" s="401"/>
      <c r="J919" s="402">
        <v>8080001002864</v>
      </c>
      <c r="K919" s="403"/>
      <c r="L919" s="403"/>
      <c r="M919" s="403"/>
      <c r="N919" s="403"/>
      <c r="O919" s="403"/>
      <c r="P919" s="410" t="s">
        <v>706</v>
      </c>
      <c r="Q919" s="411"/>
      <c r="R919" s="411"/>
      <c r="S919" s="411"/>
      <c r="T919" s="411"/>
      <c r="U919" s="411"/>
      <c r="V919" s="411"/>
      <c r="W919" s="411"/>
      <c r="X919" s="412"/>
      <c r="Y919" s="303">
        <v>2</v>
      </c>
      <c r="Z919" s="304"/>
      <c r="AA919" s="304"/>
      <c r="AB919" s="305"/>
      <c r="AC919" s="413" t="s">
        <v>711</v>
      </c>
      <c r="AD919" s="414"/>
      <c r="AE919" s="414"/>
      <c r="AF919" s="414"/>
      <c r="AG919" s="414"/>
      <c r="AH919" s="309" t="s">
        <v>320</v>
      </c>
      <c r="AI919" s="310"/>
      <c r="AJ919" s="310"/>
      <c r="AK919" s="310"/>
      <c r="AL919" s="311" t="s">
        <v>320</v>
      </c>
      <c r="AM919" s="312"/>
      <c r="AN919" s="312"/>
      <c r="AO919" s="313"/>
      <c r="AP919" s="306" t="s">
        <v>320</v>
      </c>
      <c r="AQ919" s="306"/>
      <c r="AR919" s="306"/>
      <c r="AS919" s="306"/>
      <c r="AT919" s="306"/>
      <c r="AU919" s="306"/>
      <c r="AV919" s="306"/>
      <c r="AW919" s="306"/>
      <c r="AX919" s="306"/>
      <c r="AY919">
        <f>COUNTA($C$919)</f>
        <v>1</v>
      </c>
    </row>
    <row r="920" spans="1:51" ht="30" customHeight="1" x14ac:dyDescent="0.15">
      <c r="A920" s="387">
        <v>10</v>
      </c>
      <c r="B920" s="387">
        <v>1</v>
      </c>
      <c r="C920" s="406" t="s">
        <v>724</v>
      </c>
      <c r="D920" s="401"/>
      <c r="E920" s="401"/>
      <c r="F920" s="401"/>
      <c r="G920" s="401"/>
      <c r="H920" s="401"/>
      <c r="I920" s="401"/>
      <c r="J920" s="402">
        <v>1470001002014</v>
      </c>
      <c r="K920" s="403"/>
      <c r="L920" s="403"/>
      <c r="M920" s="403"/>
      <c r="N920" s="403"/>
      <c r="O920" s="403"/>
      <c r="P920" s="410" t="s">
        <v>706</v>
      </c>
      <c r="Q920" s="411"/>
      <c r="R920" s="411"/>
      <c r="S920" s="411"/>
      <c r="T920" s="411"/>
      <c r="U920" s="411"/>
      <c r="V920" s="411"/>
      <c r="W920" s="411"/>
      <c r="X920" s="412"/>
      <c r="Y920" s="303">
        <v>1</v>
      </c>
      <c r="Z920" s="304"/>
      <c r="AA920" s="304"/>
      <c r="AB920" s="305"/>
      <c r="AC920" s="413" t="s">
        <v>711</v>
      </c>
      <c r="AD920" s="414"/>
      <c r="AE920" s="414"/>
      <c r="AF920" s="414"/>
      <c r="AG920" s="414"/>
      <c r="AH920" s="309" t="s">
        <v>320</v>
      </c>
      <c r="AI920" s="310"/>
      <c r="AJ920" s="310"/>
      <c r="AK920" s="310"/>
      <c r="AL920" s="311" t="s">
        <v>320</v>
      </c>
      <c r="AM920" s="312"/>
      <c r="AN920" s="312"/>
      <c r="AO920" s="313"/>
      <c r="AP920" s="306" t="s">
        <v>320</v>
      </c>
      <c r="AQ920" s="306"/>
      <c r="AR920" s="306"/>
      <c r="AS920" s="306"/>
      <c r="AT920" s="306"/>
      <c r="AU920" s="306"/>
      <c r="AV920" s="306"/>
      <c r="AW920" s="306"/>
      <c r="AX920" s="306"/>
      <c r="AY920">
        <f>COUNTA($C$920)</f>
        <v>1</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282</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282</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282</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282</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282</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3" t="s">
        <v>249</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264</v>
      </c>
      <c r="AM1106" s="943"/>
      <c r="AN1106" s="94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6"/>
      <c r="E1109" s="262" t="s">
        <v>214</v>
      </c>
      <c r="F1109" s="876"/>
      <c r="G1109" s="876"/>
      <c r="H1109" s="876"/>
      <c r="I1109" s="876"/>
      <c r="J1109" s="262" t="s">
        <v>221</v>
      </c>
      <c r="K1109" s="262"/>
      <c r="L1109" s="262"/>
      <c r="M1109" s="262"/>
      <c r="N1109" s="262"/>
      <c r="O1109" s="262"/>
      <c r="P1109" s="330" t="s">
        <v>27</v>
      </c>
      <c r="Q1109" s="330"/>
      <c r="R1109" s="330"/>
      <c r="S1109" s="330"/>
      <c r="T1109" s="330"/>
      <c r="U1109" s="330"/>
      <c r="V1109" s="330"/>
      <c r="W1109" s="330"/>
      <c r="X1109" s="330"/>
      <c r="Y1109" s="262" t="s">
        <v>223</v>
      </c>
      <c r="Z1109" s="876"/>
      <c r="AA1109" s="876"/>
      <c r="AB1109" s="876"/>
      <c r="AC1109" s="262" t="s">
        <v>197</v>
      </c>
      <c r="AD1109" s="262"/>
      <c r="AE1109" s="262"/>
      <c r="AF1109" s="262"/>
      <c r="AG1109" s="262"/>
      <c r="AH1109" s="330" t="s">
        <v>210</v>
      </c>
      <c r="AI1109" s="331"/>
      <c r="AJ1109" s="331"/>
      <c r="AK1109" s="331"/>
      <c r="AL1109" s="331" t="s">
        <v>21</v>
      </c>
      <c r="AM1109" s="331"/>
      <c r="AN1109" s="331"/>
      <c r="AO1109" s="879"/>
      <c r="AP1109" s="409" t="s">
        <v>250</v>
      </c>
      <c r="AQ1109" s="409"/>
      <c r="AR1109" s="409"/>
      <c r="AS1109" s="409"/>
      <c r="AT1109" s="409"/>
      <c r="AU1109" s="409"/>
      <c r="AV1109" s="409"/>
      <c r="AW1109" s="409"/>
      <c r="AX1109" s="409"/>
    </row>
    <row r="1110" spans="1:51" ht="30" hidden="1" customHeight="1" x14ac:dyDescent="0.15">
      <c r="A1110" s="387">
        <v>1</v>
      </c>
      <c r="B1110" s="387">
        <v>1</v>
      </c>
      <c r="C1110" s="878"/>
      <c r="D1110" s="878"/>
      <c r="E1110" s="877"/>
      <c r="F1110" s="877"/>
      <c r="G1110" s="877"/>
      <c r="H1110" s="877"/>
      <c r="I1110" s="877"/>
      <c r="J1110" s="402"/>
      <c r="K1110" s="403"/>
      <c r="L1110" s="403"/>
      <c r="M1110" s="403"/>
      <c r="N1110" s="403"/>
      <c r="O1110" s="403"/>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7">
        <v>2</v>
      </c>
      <c r="B1111" s="387">
        <v>1</v>
      </c>
      <c r="C1111" s="878"/>
      <c r="D1111" s="878"/>
      <c r="E1111" s="877"/>
      <c r="F1111" s="877"/>
      <c r="G1111" s="877"/>
      <c r="H1111" s="877"/>
      <c r="I1111" s="877"/>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8"/>
      <c r="D1112" s="878"/>
      <c r="E1112" s="877"/>
      <c r="F1112" s="877"/>
      <c r="G1112" s="877"/>
      <c r="H1112" s="877"/>
      <c r="I1112" s="877"/>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8"/>
      <c r="D1113" s="878"/>
      <c r="E1113" s="877"/>
      <c r="F1113" s="877"/>
      <c r="G1113" s="877"/>
      <c r="H1113" s="877"/>
      <c r="I1113" s="877"/>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8"/>
      <c r="D1114" s="878"/>
      <c r="E1114" s="877"/>
      <c r="F1114" s="877"/>
      <c r="G1114" s="877"/>
      <c r="H1114" s="877"/>
      <c r="I1114" s="877"/>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8"/>
      <c r="D1115" s="878"/>
      <c r="E1115" s="877"/>
      <c r="F1115" s="877"/>
      <c r="G1115" s="877"/>
      <c r="H1115" s="877"/>
      <c r="I1115" s="877"/>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8"/>
      <c r="D1116" s="878"/>
      <c r="E1116" s="877"/>
      <c r="F1116" s="877"/>
      <c r="G1116" s="877"/>
      <c r="H1116" s="877"/>
      <c r="I1116" s="877"/>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8"/>
      <c r="D1117" s="878"/>
      <c r="E1117" s="877"/>
      <c r="F1117" s="877"/>
      <c r="G1117" s="877"/>
      <c r="H1117" s="877"/>
      <c r="I1117" s="877"/>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8"/>
      <c r="D1118" s="878"/>
      <c r="E1118" s="877"/>
      <c r="F1118" s="877"/>
      <c r="G1118" s="877"/>
      <c r="H1118" s="877"/>
      <c r="I1118" s="877"/>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8"/>
      <c r="D1119" s="878"/>
      <c r="E1119" s="877"/>
      <c r="F1119" s="877"/>
      <c r="G1119" s="877"/>
      <c r="H1119" s="877"/>
      <c r="I1119" s="877"/>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8"/>
      <c r="D1120" s="878"/>
      <c r="E1120" s="877"/>
      <c r="F1120" s="877"/>
      <c r="G1120" s="877"/>
      <c r="H1120" s="877"/>
      <c r="I1120" s="877"/>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8"/>
      <c r="D1121" s="878"/>
      <c r="E1121" s="877"/>
      <c r="F1121" s="877"/>
      <c r="G1121" s="877"/>
      <c r="H1121" s="877"/>
      <c r="I1121" s="877"/>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8"/>
      <c r="D1122" s="878"/>
      <c r="E1122" s="877"/>
      <c r="F1122" s="877"/>
      <c r="G1122" s="877"/>
      <c r="H1122" s="877"/>
      <c r="I1122" s="877"/>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8"/>
      <c r="D1123" s="878"/>
      <c r="E1123" s="877"/>
      <c r="F1123" s="877"/>
      <c r="G1123" s="877"/>
      <c r="H1123" s="877"/>
      <c r="I1123" s="877"/>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8"/>
      <c r="D1124" s="878"/>
      <c r="E1124" s="877"/>
      <c r="F1124" s="877"/>
      <c r="G1124" s="877"/>
      <c r="H1124" s="877"/>
      <c r="I1124" s="877"/>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8"/>
      <c r="D1125" s="878"/>
      <c r="E1125" s="877"/>
      <c r="F1125" s="877"/>
      <c r="G1125" s="877"/>
      <c r="H1125" s="877"/>
      <c r="I1125" s="877"/>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8"/>
      <c r="D1126" s="878"/>
      <c r="E1126" s="877"/>
      <c r="F1126" s="877"/>
      <c r="G1126" s="877"/>
      <c r="H1126" s="877"/>
      <c r="I1126" s="877"/>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8"/>
      <c r="D1127" s="878"/>
      <c r="E1127" s="247"/>
      <c r="F1127" s="877"/>
      <c r="G1127" s="877"/>
      <c r="H1127" s="877"/>
      <c r="I1127" s="877"/>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8"/>
      <c r="D1128" s="878"/>
      <c r="E1128" s="877"/>
      <c r="F1128" s="877"/>
      <c r="G1128" s="877"/>
      <c r="H1128" s="877"/>
      <c r="I1128" s="877"/>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8"/>
      <c r="D1129" s="878"/>
      <c r="E1129" s="877"/>
      <c r="F1129" s="877"/>
      <c r="G1129" s="877"/>
      <c r="H1129" s="877"/>
      <c r="I1129" s="877"/>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8"/>
      <c r="D1130" s="878"/>
      <c r="E1130" s="877"/>
      <c r="F1130" s="877"/>
      <c r="G1130" s="877"/>
      <c r="H1130" s="877"/>
      <c r="I1130" s="877"/>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8"/>
      <c r="D1131" s="878"/>
      <c r="E1131" s="877"/>
      <c r="F1131" s="877"/>
      <c r="G1131" s="877"/>
      <c r="H1131" s="877"/>
      <c r="I1131" s="877"/>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8"/>
      <c r="D1132" s="878"/>
      <c r="E1132" s="877"/>
      <c r="F1132" s="877"/>
      <c r="G1132" s="877"/>
      <c r="H1132" s="877"/>
      <c r="I1132" s="877"/>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8"/>
      <c r="D1133" s="878"/>
      <c r="E1133" s="877"/>
      <c r="F1133" s="877"/>
      <c r="G1133" s="877"/>
      <c r="H1133" s="877"/>
      <c r="I1133" s="877"/>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8"/>
      <c r="D1134" s="878"/>
      <c r="E1134" s="877"/>
      <c r="F1134" s="877"/>
      <c r="G1134" s="877"/>
      <c r="H1134" s="877"/>
      <c r="I1134" s="877"/>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8"/>
      <c r="D1135" s="878"/>
      <c r="E1135" s="877"/>
      <c r="F1135" s="877"/>
      <c r="G1135" s="877"/>
      <c r="H1135" s="877"/>
      <c r="I1135" s="877"/>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8"/>
      <c r="D1136" s="878"/>
      <c r="E1136" s="877"/>
      <c r="F1136" s="877"/>
      <c r="G1136" s="877"/>
      <c r="H1136" s="877"/>
      <c r="I1136" s="877"/>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8"/>
      <c r="D1137" s="878"/>
      <c r="E1137" s="877"/>
      <c r="F1137" s="877"/>
      <c r="G1137" s="877"/>
      <c r="H1137" s="877"/>
      <c r="I1137" s="877"/>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8"/>
      <c r="D1138" s="878"/>
      <c r="E1138" s="877"/>
      <c r="F1138" s="877"/>
      <c r="G1138" s="877"/>
      <c r="H1138" s="877"/>
      <c r="I1138" s="877"/>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8"/>
      <c r="D1139" s="878"/>
      <c r="E1139" s="877"/>
      <c r="F1139" s="877"/>
      <c r="G1139" s="877"/>
      <c r="H1139" s="877"/>
      <c r="I1139" s="877"/>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27">
      <formula>IF(RIGHT(TEXT(P14,"0.#"),1)=".",FALSE,TRUE)</formula>
    </cfRule>
    <cfRule type="expression" dxfId="2104" priority="14028">
      <formula>IF(RIGHT(TEXT(P14,"0.#"),1)=".",TRUE,FALSE)</formula>
    </cfRule>
  </conditionalFormatting>
  <conditionalFormatting sqref="AE32">
    <cfRule type="expression" dxfId="2103" priority="14017">
      <formula>IF(RIGHT(TEXT(AE32,"0.#"),1)=".",FALSE,TRUE)</formula>
    </cfRule>
    <cfRule type="expression" dxfId="2102" priority="14018">
      <formula>IF(RIGHT(TEXT(AE32,"0.#"),1)=".",TRUE,FALSE)</formula>
    </cfRule>
  </conditionalFormatting>
  <conditionalFormatting sqref="P18:AX18">
    <cfRule type="expression" dxfId="2101" priority="13903">
      <formula>IF(RIGHT(TEXT(P18,"0.#"),1)=".",FALSE,TRUE)</formula>
    </cfRule>
    <cfRule type="expression" dxfId="2100" priority="13904">
      <formula>IF(RIGHT(TEXT(P18,"0.#"),1)=".",TRUE,FALSE)</formula>
    </cfRule>
  </conditionalFormatting>
  <conditionalFormatting sqref="Y790">
    <cfRule type="expression" dxfId="2099" priority="13899">
      <formula>IF(RIGHT(TEXT(Y790,"0.#"),1)=".",FALSE,TRUE)</formula>
    </cfRule>
    <cfRule type="expression" dxfId="2098" priority="13900">
      <formula>IF(RIGHT(TEXT(Y790,"0.#"),1)=".",TRUE,FALSE)</formula>
    </cfRule>
  </conditionalFormatting>
  <conditionalFormatting sqref="Y799">
    <cfRule type="expression" dxfId="2097" priority="13895">
      <formula>IF(RIGHT(TEXT(Y799,"0.#"),1)=".",FALSE,TRUE)</formula>
    </cfRule>
    <cfRule type="expression" dxfId="2096" priority="13896">
      <formula>IF(RIGHT(TEXT(Y799,"0.#"),1)=".",TRUE,FALSE)</formula>
    </cfRule>
  </conditionalFormatting>
  <conditionalFormatting sqref="Y830:Y837 Y828 Y817:Y824 Y815 Y804:Y811 Y802">
    <cfRule type="expression" dxfId="2095" priority="13677">
      <formula>IF(RIGHT(TEXT(Y802,"0.#"),1)=".",FALSE,TRUE)</formula>
    </cfRule>
    <cfRule type="expression" dxfId="2094" priority="13678">
      <formula>IF(RIGHT(TEXT(Y802,"0.#"),1)=".",TRUE,FALSE)</formula>
    </cfRule>
  </conditionalFormatting>
  <conditionalFormatting sqref="P16:AQ17 P15:AX15 P13:AX13">
    <cfRule type="expression" dxfId="2093" priority="13725">
      <formula>IF(RIGHT(TEXT(P13,"0.#"),1)=".",FALSE,TRUE)</formula>
    </cfRule>
    <cfRule type="expression" dxfId="2092" priority="13726">
      <formula>IF(RIGHT(TEXT(P13,"0.#"),1)=".",TRUE,FALSE)</formula>
    </cfRule>
  </conditionalFormatting>
  <conditionalFormatting sqref="P19:AJ19">
    <cfRule type="expression" dxfId="2091" priority="13723">
      <formula>IF(RIGHT(TEXT(P19,"0.#"),1)=".",FALSE,TRUE)</formula>
    </cfRule>
    <cfRule type="expression" dxfId="2090" priority="13724">
      <formula>IF(RIGHT(TEXT(P19,"0.#"),1)=".",TRUE,FALSE)</formula>
    </cfRule>
  </conditionalFormatting>
  <conditionalFormatting sqref="AE101 AQ101">
    <cfRule type="expression" dxfId="2089" priority="13715">
      <formula>IF(RIGHT(TEXT(AE101,"0.#"),1)=".",FALSE,TRUE)</formula>
    </cfRule>
    <cfRule type="expression" dxfId="2088" priority="13716">
      <formula>IF(RIGHT(TEXT(AE101,"0.#"),1)=".",TRUE,FALSE)</formula>
    </cfRule>
  </conditionalFormatting>
  <conditionalFormatting sqref="Y791:Y798 Y789">
    <cfRule type="expression" dxfId="2087" priority="13701">
      <formula>IF(RIGHT(TEXT(Y789,"0.#"),1)=".",FALSE,TRUE)</formula>
    </cfRule>
    <cfRule type="expression" dxfId="2086" priority="13702">
      <formula>IF(RIGHT(TEXT(Y789,"0.#"),1)=".",TRUE,FALSE)</formula>
    </cfRule>
  </conditionalFormatting>
  <conditionalFormatting sqref="AU790">
    <cfRule type="expression" dxfId="2085" priority="13699">
      <formula>IF(RIGHT(TEXT(AU790,"0.#"),1)=".",FALSE,TRUE)</formula>
    </cfRule>
    <cfRule type="expression" dxfId="2084" priority="13700">
      <formula>IF(RIGHT(TEXT(AU790,"0.#"),1)=".",TRUE,FALSE)</formula>
    </cfRule>
  </conditionalFormatting>
  <conditionalFormatting sqref="AU799">
    <cfRule type="expression" dxfId="2083" priority="13697">
      <formula>IF(RIGHT(TEXT(AU799,"0.#"),1)=".",FALSE,TRUE)</formula>
    </cfRule>
    <cfRule type="expression" dxfId="2082" priority="13698">
      <formula>IF(RIGHT(TEXT(AU799,"0.#"),1)=".",TRUE,FALSE)</formula>
    </cfRule>
  </conditionalFormatting>
  <conditionalFormatting sqref="AU791:AU798 AU789">
    <cfRule type="expression" dxfId="2081" priority="13695">
      <formula>IF(RIGHT(TEXT(AU789,"0.#"),1)=".",FALSE,TRUE)</formula>
    </cfRule>
    <cfRule type="expression" dxfId="2080" priority="13696">
      <formula>IF(RIGHT(TEXT(AU789,"0.#"),1)=".",TRUE,FALSE)</formula>
    </cfRule>
  </conditionalFormatting>
  <conditionalFormatting sqref="Y829 Y816 Y803">
    <cfRule type="expression" dxfId="2079" priority="13681">
      <formula>IF(RIGHT(TEXT(Y803,"0.#"),1)=".",FALSE,TRUE)</formula>
    </cfRule>
    <cfRule type="expression" dxfId="2078" priority="13682">
      <formula>IF(RIGHT(TEXT(Y803,"0.#"),1)=".",TRUE,FALSE)</formula>
    </cfRule>
  </conditionalFormatting>
  <conditionalFormatting sqref="Y838 Y825 Y812">
    <cfRule type="expression" dxfId="2077" priority="13679">
      <formula>IF(RIGHT(TEXT(Y812,"0.#"),1)=".",FALSE,TRUE)</formula>
    </cfRule>
    <cfRule type="expression" dxfId="2076" priority="13680">
      <formula>IF(RIGHT(TEXT(Y812,"0.#"),1)=".",TRUE,FALSE)</formula>
    </cfRule>
  </conditionalFormatting>
  <conditionalFormatting sqref="AU829 AU816 AU803">
    <cfRule type="expression" dxfId="2075" priority="13675">
      <formula>IF(RIGHT(TEXT(AU803,"0.#"),1)=".",FALSE,TRUE)</formula>
    </cfRule>
    <cfRule type="expression" dxfId="2074" priority="13676">
      <formula>IF(RIGHT(TEXT(AU803,"0.#"),1)=".",TRUE,FALSE)</formula>
    </cfRule>
  </conditionalFormatting>
  <conditionalFormatting sqref="AU838 AU825 AU812">
    <cfRule type="expression" dxfId="2073" priority="13673">
      <formula>IF(RIGHT(TEXT(AU812,"0.#"),1)=".",FALSE,TRUE)</formula>
    </cfRule>
    <cfRule type="expression" dxfId="2072" priority="13674">
      <formula>IF(RIGHT(TEXT(AU812,"0.#"),1)=".",TRUE,FALSE)</formula>
    </cfRule>
  </conditionalFormatting>
  <conditionalFormatting sqref="AU830:AU837 AU828 AU817:AU824 AU815 AU804:AU811 AU802">
    <cfRule type="expression" dxfId="2071" priority="13671">
      <formula>IF(RIGHT(TEXT(AU802,"0.#"),1)=".",FALSE,TRUE)</formula>
    </cfRule>
    <cfRule type="expression" dxfId="2070" priority="13672">
      <formula>IF(RIGHT(TEXT(AU802,"0.#"),1)=".",TRUE,FALSE)</formula>
    </cfRule>
  </conditionalFormatting>
  <conditionalFormatting sqref="AM87">
    <cfRule type="expression" dxfId="2069" priority="13325">
      <formula>IF(RIGHT(TEXT(AM87,"0.#"),1)=".",FALSE,TRUE)</formula>
    </cfRule>
    <cfRule type="expression" dxfId="2068" priority="13326">
      <formula>IF(RIGHT(TEXT(AM87,"0.#"),1)=".",TRUE,FALSE)</formula>
    </cfRule>
  </conditionalFormatting>
  <conditionalFormatting sqref="AE55">
    <cfRule type="expression" dxfId="2067" priority="13393">
      <formula>IF(RIGHT(TEXT(AE55,"0.#"),1)=".",FALSE,TRUE)</formula>
    </cfRule>
    <cfRule type="expression" dxfId="2066" priority="13394">
      <formula>IF(RIGHT(TEXT(AE55,"0.#"),1)=".",TRUE,FALSE)</formula>
    </cfRule>
  </conditionalFormatting>
  <conditionalFormatting sqref="AI55">
    <cfRule type="expression" dxfId="2065" priority="13391">
      <formula>IF(RIGHT(TEXT(AI55,"0.#"),1)=".",FALSE,TRUE)</formula>
    </cfRule>
    <cfRule type="expression" dxfId="2064" priority="13392">
      <formula>IF(RIGHT(TEXT(AI55,"0.#"),1)=".",TRUE,FALSE)</formula>
    </cfRule>
  </conditionalFormatting>
  <conditionalFormatting sqref="AM34">
    <cfRule type="expression" dxfId="2063" priority="13471">
      <formula>IF(RIGHT(TEXT(AM34,"0.#"),1)=".",FALSE,TRUE)</formula>
    </cfRule>
    <cfRule type="expression" dxfId="2062" priority="13472">
      <formula>IF(RIGHT(TEXT(AM34,"0.#"),1)=".",TRUE,FALSE)</formula>
    </cfRule>
  </conditionalFormatting>
  <conditionalFormatting sqref="AE33">
    <cfRule type="expression" dxfId="2061" priority="13485">
      <formula>IF(RIGHT(TEXT(AE33,"0.#"),1)=".",FALSE,TRUE)</formula>
    </cfRule>
    <cfRule type="expression" dxfId="2060" priority="13486">
      <formula>IF(RIGHT(TEXT(AE33,"0.#"),1)=".",TRUE,FALSE)</formula>
    </cfRule>
  </conditionalFormatting>
  <conditionalFormatting sqref="AE34">
    <cfRule type="expression" dxfId="2059" priority="13483">
      <formula>IF(RIGHT(TEXT(AE34,"0.#"),1)=".",FALSE,TRUE)</formula>
    </cfRule>
    <cfRule type="expression" dxfId="2058" priority="13484">
      <formula>IF(RIGHT(TEXT(AE34,"0.#"),1)=".",TRUE,FALSE)</formula>
    </cfRule>
  </conditionalFormatting>
  <conditionalFormatting sqref="AI34">
    <cfRule type="expression" dxfId="2057" priority="13481">
      <formula>IF(RIGHT(TEXT(AI34,"0.#"),1)=".",FALSE,TRUE)</formula>
    </cfRule>
    <cfRule type="expression" dxfId="2056" priority="13482">
      <formula>IF(RIGHT(TEXT(AI34,"0.#"),1)=".",TRUE,FALSE)</formula>
    </cfRule>
  </conditionalFormatting>
  <conditionalFormatting sqref="AI33">
    <cfRule type="expression" dxfId="2055" priority="13479">
      <formula>IF(RIGHT(TEXT(AI33,"0.#"),1)=".",FALSE,TRUE)</formula>
    </cfRule>
    <cfRule type="expression" dxfId="2054" priority="13480">
      <formula>IF(RIGHT(TEXT(AI33,"0.#"),1)=".",TRUE,FALSE)</formula>
    </cfRule>
  </conditionalFormatting>
  <conditionalFormatting sqref="AI32">
    <cfRule type="expression" dxfId="2053" priority="13477">
      <formula>IF(RIGHT(TEXT(AI32,"0.#"),1)=".",FALSE,TRUE)</formula>
    </cfRule>
    <cfRule type="expression" dxfId="2052" priority="13478">
      <formula>IF(RIGHT(TEXT(AI32,"0.#"),1)=".",TRUE,FALSE)</formula>
    </cfRule>
  </conditionalFormatting>
  <conditionalFormatting sqref="AM32">
    <cfRule type="expression" dxfId="2051" priority="13475">
      <formula>IF(RIGHT(TEXT(AM32,"0.#"),1)=".",FALSE,TRUE)</formula>
    </cfRule>
    <cfRule type="expression" dxfId="2050" priority="13476">
      <formula>IF(RIGHT(TEXT(AM32,"0.#"),1)=".",TRUE,FALSE)</formula>
    </cfRule>
  </conditionalFormatting>
  <conditionalFormatting sqref="AM33">
    <cfRule type="expression" dxfId="2049" priority="13473">
      <formula>IF(RIGHT(TEXT(AM33,"0.#"),1)=".",FALSE,TRUE)</formula>
    </cfRule>
    <cfRule type="expression" dxfId="2048" priority="13474">
      <formula>IF(RIGHT(TEXT(AM33,"0.#"),1)=".",TRUE,FALSE)</formula>
    </cfRule>
  </conditionalFormatting>
  <conditionalFormatting sqref="AQ32:AQ34">
    <cfRule type="expression" dxfId="2047" priority="13465">
      <formula>IF(RIGHT(TEXT(AQ32,"0.#"),1)=".",FALSE,TRUE)</formula>
    </cfRule>
    <cfRule type="expression" dxfId="2046" priority="13466">
      <formula>IF(RIGHT(TEXT(AQ32,"0.#"),1)=".",TRUE,FALSE)</formula>
    </cfRule>
  </conditionalFormatting>
  <conditionalFormatting sqref="AU32:AU34">
    <cfRule type="expression" dxfId="2045" priority="13463">
      <formula>IF(RIGHT(TEXT(AU32,"0.#"),1)=".",FALSE,TRUE)</formula>
    </cfRule>
    <cfRule type="expression" dxfId="2044" priority="13464">
      <formula>IF(RIGHT(TEXT(AU32,"0.#"),1)=".",TRUE,FALSE)</formula>
    </cfRule>
  </conditionalFormatting>
  <conditionalFormatting sqref="AE53">
    <cfRule type="expression" dxfId="2043" priority="13397">
      <formula>IF(RIGHT(TEXT(AE53,"0.#"),1)=".",FALSE,TRUE)</formula>
    </cfRule>
    <cfRule type="expression" dxfId="2042" priority="13398">
      <formula>IF(RIGHT(TEXT(AE53,"0.#"),1)=".",TRUE,FALSE)</formula>
    </cfRule>
  </conditionalFormatting>
  <conditionalFormatting sqref="AE54">
    <cfRule type="expression" dxfId="2041" priority="13395">
      <formula>IF(RIGHT(TEXT(AE54,"0.#"),1)=".",FALSE,TRUE)</formula>
    </cfRule>
    <cfRule type="expression" dxfId="2040" priority="13396">
      <formula>IF(RIGHT(TEXT(AE54,"0.#"),1)=".",TRUE,FALSE)</formula>
    </cfRule>
  </conditionalFormatting>
  <conditionalFormatting sqref="AI54">
    <cfRule type="expression" dxfId="2039" priority="13389">
      <formula>IF(RIGHT(TEXT(AI54,"0.#"),1)=".",FALSE,TRUE)</formula>
    </cfRule>
    <cfRule type="expression" dxfId="2038" priority="13390">
      <formula>IF(RIGHT(TEXT(AI54,"0.#"),1)=".",TRUE,FALSE)</formula>
    </cfRule>
  </conditionalFormatting>
  <conditionalFormatting sqref="AI53">
    <cfRule type="expression" dxfId="2037" priority="13387">
      <formula>IF(RIGHT(TEXT(AI53,"0.#"),1)=".",FALSE,TRUE)</formula>
    </cfRule>
    <cfRule type="expression" dxfId="2036" priority="13388">
      <formula>IF(RIGHT(TEXT(AI53,"0.#"),1)=".",TRUE,FALSE)</formula>
    </cfRule>
  </conditionalFormatting>
  <conditionalFormatting sqref="AM53">
    <cfRule type="expression" dxfId="2035" priority="13385">
      <formula>IF(RIGHT(TEXT(AM53,"0.#"),1)=".",FALSE,TRUE)</formula>
    </cfRule>
    <cfRule type="expression" dxfId="2034" priority="13386">
      <formula>IF(RIGHT(TEXT(AM53,"0.#"),1)=".",TRUE,FALSE)</formula>
    </cfRule>
  </conditionalFormatting>
  <conditionalFormatting sqref="AM54">
    <cfRule type="expression" dxfId="2033" priority="13383">
      <formula>IF(RIGHT(TEXT(AM54,"0.#"),1)=".",FALSE,TRUE)</formula>
    </cfRule>
    <cfRule type="expression" dxfId="2032" priority="13384">
      <formula>IF(RIGHT(TEXT(AM54,"0.#"),1)=".",TRUE,FALSE)</formula>
    </cfRule>
  </conditionalFormatting>
  <conditionalFormatting sqref="AM55">
    <cfRule type="expression" dxfId="2031" priority="13381">
      <formula>IF(RIGHT(TEXT(AM55,"0.#"),1)=".",FALSE,TRUE)</formula>
    </cfRule>
    <cfRule type="expression" dxfId="2030" priority="13382">
      <formula>IF(RIGHT(TEXT(AM55,"0.#"),1)=".",TRUE,FALSE)</formula>
    </cfRule>
  </conditionalFormatting>
  <conditionalFormatting sqref="AE60">
    <cfRule type="expression" dxfId="2029" priority="13367">
      <formula>IF(RIGHT(TEXT(AE60,"0.#"),1)=".",FALSE,TRUE)</formula>
    </cfRule>
    <cfRule type="expression" dxfId="2028" priority="13368">
      <formula>IF(RIGHT(TEXT(AE60,"0.#"),1)=".",TRUE,FALSE)</formula>
    </cfRule>
  </conditionalFormatting>
  <conditionalFormatting sqref="AE61">
    <cfRule type="expression" dxfId="2027" priority="13365">
      <formula>IF(RIGHT(TEXT(AE61,"0.#"),1)=".",FALSE,TRUE)</formula>
    </cfRule>
    <cfRule type="expression" dxfId="2026" priority="13366">
      <formula>IF(RIGHT(TEXT(AE61,"0.#"),1)=".",TRUE,FALSE)</formula>
    </cfRule>
  </conditionalFormatting>
  <conditionalFormatting sqref="AE62">
    <cfRule type="expression" dxfId="2025" priority="13363">
      <formula>IF(RIGHT(TEXT(AE62,"0.#"),1)=".",FALSE,TRUE)</formula>
    </cfRule>
    <cfRule type="expression" dxfId="2024" priority="13364">
      <formula>IF(RIGHT(TEXT(AE62,"0.#"),1)=".",TRUE,FALSE)</formula>
    </cfRule>
  </conditionalFormatting>
  <conditionalFormatting sqref="AI62">
    <cfRule type="expression" dxfId="2023" priority="13361">
      <formula>IF(RIGHT(TEXT(AI62,"0.#"),1)=".",FALSE,TRUE)</formula>
    </cfRule>
    <cfRule type="expression" dxfId="2022" priority="13362">
      <formula>IF(RIGHT(TEXT(AI62,"0.#"),1)=".",TRUE,FALSE)</formula>
    </cfRule>
  </conditionalFormatting>
  <conditionalFormatting sqref="AI61">
    <cfRule type="expression" dxfId="2021" priority="13359">
      <formula>IF(RIGHT(TEXT(AI61,"0.#"),1)=".",FALSE,TRUE)</formula>
    </cfRule>
    <cfRule type="expression" dxfId="2020" priority="13360">
      <formula>IF(RIGHT(TEXT(AI61,"0.#"),1)=".",TRUE,FALSE)</formula>
    </cfRule>
  </conditionalFormatting>
  <conditionalFormatting sqref="AI60">
    <cfRule type="expression" dxfId="2019" priority="13357">
      <formula>IF(RIGHT(TEXT(AI60,"0.#"),1)=".",FALSE,TRUE)</formula>
    </cfRule>
    <cfRule type="expression" dxfId="2018" priority="13358">
      <formula>IF(RIGHT(TEXT(AI60,"0.#"),1)=".",TRUE,FALSE)</formula>
    </cfRule>
  </conditionalFormatting>
  <conditionalFormatting sqref="AM60">
    <cfRule type="expression" dxfId="2017" priority="13355">
      <formula>IF(RIGHT(TEXT(AM60,"0.#"),1)=".",FALSE,TRUE)</formula>
    </cfRule>
    <cfRule type="expression" dxfId="2016" priority="13356">
      <formula>IF(RIGHT(TEXT(AM60,"0.#"),1)=".",TRUE,FALSE)</formula>
    </cfRule>
  </conditionalFormatting>
  <conditionalFormatting sqref="AM61">
    <cfRule type="expression" dxfId="2015" priority="13353">
      <formula>IF(RIGHT(TEXT(AM61,"0.#"),1)=".",FALSE,TRUE)</formula>
    </cfRule>
    <cfRule type="expression" dxfId="2014" priority="13354">
      <formula>IF(RIGHT(TEXT(AM61,"0.#"),1)=".",TRUE,FALSE)</formula>
    </cfRule>
  </conditionalFormatting>
  <conditionalFormatting sqref="AM62">
    <cfRule type="expression" dxfId="2013" priority="13351">
      <formula>IF(RIGHT(TEXT(AM62,"0.#"),1)=".",FALSE,TRUE)</formula>
    </cfRule>
    <cfRule type="expression" dxfId="2012" priority="13352">
      <formula>IF(RIGHT(TEXT(AM62,"0.#"),1)=".",TRUE,FALSE)</formula>
    </cfRule>
  </conditionalFormatting>
  <conditionalFormatting sqref="AE87">
    <cfRule type="expression" dxfId="2011" priority="13337">
      <formula>IF(RIGHT(TEXT(AE87,"0.#"),1)=".",FALSE,TRUE)</formula>
    </cfRule>
    <cfRule type="expression" dxfId="2010" priority="13338">
      <formula>IF(RIGHT(TEXT(AE87,"0.#"),1)=".",TRUE,FALSE)</formula>
    </cfRule>
  </conditionalFormatting>
  <conditionalFormatting sqref="AE88">
    <cfRule type="expression" dxfId="2009" priority="13335">
      <formula>IF(RIGHT(TEXT(AE88,"0.#"),1)=".",FALSE,TRUE)</formula>
    </cfRule>
    <cfRule type="expression" dxfId="2008" priority="13336">
      <formula>IF(RIGHT(TEXT(AE88,"0.#"),1)=".",TRUE,FALSE)</formula>
    </cfRule>
  </conditionalFormatting>
  <conditionalFormatting sqref="AE89">
    <cfRule type="expression" dxfId="2007" priority="13333">
      <formula>IF(RIGHT(TEXT(AE89,"0.#"),1)=".",FALSE,TRUE)</formula>
    </cfRule>
    <cfRule type="expression" dxfId="2006" priority="13334">
      <formula>IF(RIGHT(TEXT(AE89,"0.#"),1)=".",TRUE,FALSE)</formula>
    </cfRule>
  </conditionalFormatting>
  <conditionalFormatting sqref="AI89">
    <cfRule type="expression" dxfId="2005" priority="13331">
      <formula>IF(RIGHT(TEXT(AI89,"0.#"),1)=".",FALSE,TRUE)</formula>
    </cfRule>
    <cfRule type="expression" dxfId="2004" priority="13332">
      <formula>IF(RIGHT(TEXT(AI89,"0.#"),1)=".",TRUE,FALSE)</formula>
    </cfRule>
  </conditionalFormatting>
  <conditionalFormatting sqref="AI88">
    <cfRule type="expression" dxfId="2003" priority="13329">
      <formula>IF(RIGHT(TEXT(AI88,"0.#"),1)=".",FALSE,TRUE)</formula>
    </cfRule>
    <cfRule type="expression" dxfId="2002" priority="13330">
      <formula>IF(RIGHT(TEXT(AI88,"0.#"),1)=".",TRUE,FALSE)</formula>
    </cfRule>
  </conditionalFormatting>
  <conditionalFormatting sqref="AI87">
    <cfRule type="expression" dxfId="2001" priority="13327">
      <formula>IF(RIGHT(TEXT(AI87,"0.#"),1)=".",FALSE,TRUE)</formula>
    </cfRule>
    <cfRule type="expression" dxfId="2000" priority="13328">
      <formula>IF(RIGHT(TEXT(AI87,"0.#"),1)=".",TRUE,FALSE)</formula>
    </cfRule>
  </conditionalFormatting>
  <conditionalFormatting sqref="AM88">
    <cfRule type="expression" dxfId="1999" priority="13323">
      <formula>IF(RIGHT(TEXT(AM88,"0.#"),1)=".",FALSE,TRUE)</formula>
    </cfRule>
    <cfRule type="expression" dxfId="1998" priority="13324">
      <formula>IF(RIGHT(TEXT(AM88,"0.#"),1)=".",TRUE,FALSE)</formula>
    </cfRule>
  </conditionalFormatting>
  <conditionalFormatting sqref="AM89">
    <cfRule type="expression" dxfId="1997" priority="13321">
      <formula>IF(RIGHT(TEXT(AM89,"0.#"),1)=".",FALSE,TRUE)</formula>
    </cfRule>
    <cfRule type="expression" dxfId="1996" priority="13322">
      <formula>IF(RIGHT(TEXT(AM89,"0.#"),1)=".",TRUE,FALSE)</formula>
    </cfRule>
  </conditionalFormatting>
  <conditionalFormatting sqref="AE92">
    <cfRule type="expression" dxfId="1995" priority="13307">
      <formula>IF(RIGHT(TEXT(AE92,"0.#"),1)=".",FALSE,TRUE)</formula>
    </cfRule>
    <cfRule type="expression" dxfId="1994" priority="13308">
      <formula>IF(RIGHT(TEXT(AE92,"0.#"),1)=".",TRUE,FALSE)</formula>
    </cfRule>
  </conditionalFormatting>
  <conditionalFormatting sqref="AE93">
    <cfRule type="expression" dxfId="1993" priority="13305">
      <formula>IF(RIGHT(TEXT(AE93,"0.#"),1)=".",FALSE,TRUE)</formula>
    </cfRule>
    <cfRule type="expression" dxfId="1992" priority="13306">
      <formula>IF(RIGHT(TEXT(AE93,"0.#"),1)=".",TRUE,FALSE)</formula>
    </cfRule>
  </conditionalFormatting>
  <conditionalFormatting sqref="AE94">
    <cfRule type="expression" dxfId="1991" priority="13303">
      <formula>IF(RIGHT(TEXT(AE94,"0.#"),1)=".",FALSE,TRUE)</formula>
    </cfRule>
    <cfRule type="expression" dxfId="1990" priority="13304">
      <formula>IF(RIGHT(TEXT(AE94,"0.#"),1)=".",TRUE,FALSE)</formula>
    </cfRule>
  </conditionalFormatting>
  <conditionalFormatting sqref="AI94">
    <cfRule type="expression" dxfId="1989" priority="13301">
      <formula>IF(RIGHT(TEXT(AI94,"0.#"),1)=".",FALSE,TRUE)</formula>
    </cfRule>
    <cfRule type="expression" dxfId="1988" priority="13302">
      <formula>IF(RIGHT(TEXT(AI94,"0.#"),1)=".",TRUE,FALSE)</formula>
    </cfRule>
  </conditionalFormatting>
  <conditionalFormatting sqref="AI93">
    <cfRule type="expression" dxfId="1987" priority="13299">
      <formula>IF(RIGHT(TEXT(AI93,"0.#"),1)=".",FALSE,TRUE)</formula>
    </cfRule>
    <cfRule type="expression" dxfId="1986" priority="13300">
      <formula>IF(RIGHT(TEXT(AI93,"0.#"),1)=".",TRUE,FALSE)</formula>
    </cfRule>
  </conditionalFormatting>
  <conditionalFormatting sqref="AI92">
    <cfRule type="expression" dxfId="1985" priority="13297">
      <formula>IF(RIGHT(TEXT(AI92,"0.#"),1)=".",FALSE,TRUE)</formula>
    </cfRule>
    <cfRule type="expression" dxfId="1984" priority="13298">
      <formula>IF(RIGHT(TEXT(AI92,"0.#"),1)=".",TRUE,FALSE)</formula>
    </cfRule>
  </conditionalFormatting>
  <conditionalFormatting sqref="AM92">
    <cfRule type="expression" dxfId="1983" priority="13295">
      <formula>IF(RIGHT(TEXT(AM92,"0.#"),1)=".",FALSE,TRUE)</formula>
    </cfRule>
    <cfRule type="expression" dxfId="1982" priority="13296">
      <formula>IF(RIGHT(TEXT(AM92,"0.#"),1)=".",TRUE,FALSE)</formula>
    </cfRule>
  </conditionalFormatting>
  <conditionalFormatting sqref="AM93">
    <cfRule type="expression" dxfId="1981" priority="13293">
      <formula>IF(RIGHT(TEXT(AM93,"0.#"),1)=".",FALSE,TRUE)</formula>
    </cfRule>
    <cfRule type="expression" dxfId="1980" priority="13294">
      <formula>IF(RIGHT(TEXT(AM93,"0.#"),1)=".",TRUE,FALSE)</formula>
    </cfRule>
  </conditionalFormatting>
  <conditionalFormatting sqref="AM94">
    <cfRule type="expression" dxfId="1979" priority="13291">
      <formula>IF(RIGHT(TEXT(AM94,"0.#"),1)=".",FALSE,TRUE)</formula>
    </cfRule>
    <cfRule type="expression" dxfId="1978" priority="13292">
      <formula>IF(RIGHT(TEXT(AM94,"0.#"),1)=".",TRUE,FALSE)</formula>
    </cfRule>
  </conditionalFormatting>
  <conditionalFormatting sqref="AE97">
    <cfRule type="expression" dxfId="1977" priority="13277">
      <formula>IF(RIGHT(TEXT(AE97,"0.#"),1)=".",FALSE,TRUE)</formula>
    </cfRule>
    <cfRule type="expression" dxfId="1976" priority="13278">
      <formula>IF(RIGHT(TEXT(AE97,"0.#"),1)=".",TRUE,FALSE)</formula>
    </cfRule>
  </conditionalFormatting>
  <conditionalFormatting sqref="AE98">
    <cfRule type="expression" dxfId="1975" priority="13275">
      <formula>IF(RIGHT(TEXT(AE98,"0.#"),1)=".",FALSE,TRUE)</formula>
    </cfRule>
    <cfRule type="expression" dxfId="1974" priority="13276">
      <formula>IF(RIGHT(TEXT(AE98,"0.#"),1)=".",TRUE,FALSE)</formula>
    </cfRule>
  </conditionalFormatting>
  <conditionalFormatting sqref="AE99">
    <cfRule type="expression" dxfId="1973" priority="13273">
      <formula>IF(RIGHT(TEXT(AE99,"0.#"),1)=".",FALSE,TRUE)</formula>
    </cfRule>
    <cfRule type="expression" dxfId="1972" priority="13274">
      <formula>IF(RIGHT(TEXT(AE99,"0.#"),1)=".",TRUE,FALSE)</formula>
    </cfRule>
  </conditionalFormatting>
  <conditionalFormatting sqref="AI99">
    <cfRule type="expression" dxfId="1971" priority="13271">
      <formula>IF(RIGHT(TEXT(AI99,"0.#"),1)=".",FALSE,TRUE)</formula>
    </cfRule>
    <cfRule type="expression" dxfId="1970" priority="13272">
      <formula>IF(RIGHT(TEXT(AI99,"0.#"),1)=".",TRUE,FALSE)</formula>
    </cfRule>
  </conditionalFormatting>
  <conditionalFormatting sqref="AI98">
    <cfRule type="expression" dxfId="1969" priority="13269">
      <formula>IF(RIGHT(TEXT(AI98,"0.#"),1)=".",FALSE,TRUE)</formula>
    </cfRule>
    <cfRule type="expression" dxfId="1968" priority="13270">
      <formula>IF(RIGHT(TEXT(AI98,"0.#"),1)=".",TRUE,FALSE)</formula>
    </cfRule>
  </conditionalFormatting>
  <conditionalFormatting sqref="AI97">
    <cfRule type="expression" dxfId="1967" priority="13267">
      <formula>IF(RIGHT(TEXT(AI97,"0.#"),1)=".",FALSE,TRUE)</formula>
    </cfRule>
    <cfRule type="expression" dxfId="1966" priority="13268">
      <formula>IF(RIGHT(TEXT(AI97,"0.#"),1)=".",TRUE,FALSE)</formula>
    </cfRule>
  </conditionalFormatting>
  <conditionalFormatting sqref="AM97">
    <cfRule type="expression" dxfId="1965" priority="13265">
      <formula>IF(RIGHT(TEXT(AM97,"0.#"),1)=".",FALSE,TRUE)</formula>
    </cfRule>
    <cfRule type="expression" dxfId="1964" priority="13266">
      <formula>IF(RIGHT(TEXT(AM97,"0.#"),1)=".",TRUE,FALSE)</formula>
    </cfRule>
  </conditionalFormatting>
  <conditionalFormatting sqref="AM98">
    <cfRule type="expression" dxfId="1963" priority="13263">
      <formula>IF(RIGHT(TEXT(AM98,"0.#"),1)=".",FALSE,TRUE)</formula>
    </cfRule>
    <cfRule type="expression" dxfId="1962" priority="13264">
      <formula>IF(RIGHT(TEXT(AM98,"0.#"),1)=".",TRUE,FALSE)</formula>
    </cfRule>
  </conditionalFormatting>
  <conditionalFormatting sqref="AM99">
    <cfRule type="expression" dxfId="1961" priority="13261">
      <formula>IF(RIGHT(TEXT(AM99,"0.#"),1)=".",FALSE,TRUE)</formula>
    </cfRule>
    <cfRule type="expression" dxfId="1960" priority="13262">
      <formula>IF(RIGHT(TEXT(AM99,"0.#"),1)=".",TRUE,FALSE)</formula>
    </cfRule>
  </conditionalFormatting>
  <conditionalFormatting sqref="AI101">
    <cfRule type="expression" dxfId="1959" priority="13247">
      <formula>IF(RIGHT(TEXT(AI101,"0.#"),1)=".",FALSE,TRUE)</formula>
    </cfRule>
    <cfRule type="expression" dxfId="1958" priority="13248">
      <formula>IF(RIGHT(TEXT(AI101,"0.#"),1)=".",TRUE,FALSE)</formula>
    </cfRule>
  </conditionalFormatting>
  <conditionalFormatting sqref="AM101">
    <cfRule type="expression" dxfId="1957" priority="13245">
      <formula>IF(RIGHT(TEXT(AM101,"0.#"),1)=".",FALSE,TRUE)</formula>
    </cfRule>
    <cfRule type="expression" dxfId="1956" priority="13246">
      <formula>IF(RIGHT(TEXT(AM101,"0.#"),1)=".",TRUE,FALSE)</formula>
    </cfRule>
  </conditionalFormatting>
  <conditionalFormatting sqref="AE102">
    <cfRule type="expression" dxfId="1955" priority="13243">
      <formula>IF(RIGHT(TEXT(AE102,"0.#"),1)=".",FALSE,TRUE)</formula>
    </cfRule>
    <cfRule type="expression" dxfId="1954" priority="13244">
      <formula>IF(RIGHT(TEXT(AE102,"0.#"),1)=".",TRUE,FALSE)</formula>
    </cfRule>
  </conditionalFormatting>
  <conditionalFormatting sqref="AI102">
    <cfRule type="expression" dxfId="1953" priority="13241">
      <formula>IF(RIGHT(TEXT(AI102,"0.#"),1)=".",FALSE,TRUE)</formula>
    </cfRule>
    <cfRule type="expression" dxfId="1952" priority="13242">
      <formula>IF(RIGHT(TEXT(AI102,"0.#"),1)=".",TRUE,FALSE)</formula>
    </cfRule>
  </conditionalFormatting>
  <conditionalFormatting sqref="AM102">
    <cfRule type="expression" dxfId="1951" priority="13239">
      <formula>IF(RIGHT(TEXT(AM102,"0.#"),1)=".",FALSE,TRUE)</formula>
    </cfRule>
    <cfRule type="expression" dxfId="1950" priority="13240">
      <formula>IF(RIGHT(TEXT(AM102,"0.#"),1)=".",TRUE,FALSE)</formula>
    </cfRule>
  </conditionalFormatting>
  <conditionalFormatting sqref="AQ102">
    <cfRule type="expression" dxfId="1949" priority="13237">
      <formula>IF(RIGHT(TEXT(AQ102,"0.#"),1)=".",FALSE,TRUE)</formula>
    </cfRule>
    <cfRule type="expression" dxfId="1948" priority="13238">
      <formula>IF(RIGHT(TEXT(AQ102,"0.#"),1)=".",TRUE,FALSE)</formula>
    </cfRule>
  </conditionalFormatting>
  <conditionalFormatting sqref="AE104">
    <cfRule type="expression" dxfId="1947" priority="13235">
      <formula>IF(RIGHT(TEXT(AE104,"0.#"),1)=".",FALSE,TRUE)</formula>
    </cfRule>
    <cfRule type="expression" dxfId="1946" priority="13236">
      <formula>IF(RIGHT(TEXT(AE104,"0.#"),1)=".",TRUE,FALSE)</formula>
    </cfRule>
  </conditionalFormatting>
  <conditionalFormatting sqref="AI104">
    <cfRule type="expression" dxfId="1945" priority="13233">
      <formula>IF(RIGHT(TEXT(AI104,"0.#"),1)=".",FALSE,TRUE)</formula>
    </cfRule>
    <cfRule type="expression" dxfId="1944" priority="13234">
      <formula>IF(RIGHT(TEXT(AI104,"0.#"),1)=".",TRUE,FALSE)</formula>
    </cfRule>
  </conditionalFormatting>
  <conditionalFormatting sqref="AM104">
    <cfRule type="expression" dxfId="1943" priority="13231">
      <formula>IF(RIGHT(TEXT(AM104,"0.#"),1)=".",FALSE,TRUE)</formula>
    </cfRule>
    <cfRule type="expression" dxfId="1942" priority="13232">
      <formula>IF(RIGHT(TEXT(AM104,"0.#"),1)=".",TRUE,FALSE)</formula>
    </cfRule>
  </conditionalFormatting>
  <conditionalFormatting sqref="AE105">
    <cfRule type="expression" dxfId="1941" priority="13229">
      <formula>IF(RIGHT(TEXT(AE105,"0.#"),1)=".",FALSE,TRUE)</formula>
    </cfRule>
    <cfRule type="expression" dxfId="1940" priority="13230">
      <formula>IF(RIGHT(TEXT(AE105,"0.#"),1)=".",TRUE,FALSE)</formula>
    </cfRule>
  </conditionalFormatting>
  <conditionalFormatting sqref="AI105">
    <cfRule type="expression" dxfId="1939" priority="13227">
      <formula>IF(RIGHT(TEXT(AI105,"0.#"),1)=".",FALSE,TRUE)</formula>
    </cfRule>
    <cfRule type="expression" dxfId="1938" priority="13228">
      <formula>IF(RIGHT(TEXT(AI105,"0.#"),1)=".",TRUE,FALSE)</formula>
    </cfRule>
  </conditionalFormatting>
  <conditionalFormatting sqref="AM105">
    <cfRule type="expression" dxfId="1937" priority="13225">
      <formula>IF(RIGHT(TEXT(AM105,"0.#"),1)=".",FALSE,TRUE)</formula>
    </cfRule>
    <cfRule type="expression" dxfId="1936" priority="13226">
      <formula>IF(RIGHT(TEXT(AM105,"0.#"),1)=".",TRUE,FALSE)</formula>
    </cfRule>
  </conditionalFormatting>
  <conditionalFormatting sqref="AE107">
    <cfRule type="expression" dxfId="1935" priority="13221">
      <formula>IF(RIGHT(TEXT(AE107,"0.#"),1)=".",FALSE,TRUE)</formula>
    </cfRule>
    <cfRule type="expression" dxfId="1934" priority="13222">
      <formula>IF(RIGHT(TEXT(AE107,"0.#"),1)=".",TRUE,FALSE)</formula>
    </cfRule>
  </conditionalFormatting>
  <conditionalFormatting sqref="AI107">
    <cfRule type="expression" dxfId="1933" priority="13219">
      <formula>IF(RIGHT(TEXT(AI107,"0.#"),1)=".",FALSE,TRUE)</formula>
    </cfRule>
    <cfRule type="expression" dxfId="1932" priority="13220">
      <formula>IF(RIGHT(TEXT(AI107,"0.#"),1)=".",TRUE,FALSE)</formula>
    </cfRule>
  </conditionalFormatting>
  <conditionalFormatting sqref="AM107">
    <cfRule type="expression" dxfId="1931" priority="13217">
      <formula>IF(RIGHT(TEXT(AM107,"0.#"),1)=".",FALSE,TRUE)</formula>
    </cfRule>
    <cfRule type="expression" dxfId="1930" priority="13218">
      <formula>IF(RIGHT(TEXT(AM107,"0.#"),1)=".",TRUE,FALSE)</formula>
    </cfRule>
  </conditionalFormatting>
  <conditionalFormatting sqref="AE108">
    <cfRule type="expression" dxfId="1929" priority="13215">
      <formula>IF(RIGHT(TEXT(AE108,"0.#"),1)=".",FALSE,TRUE)</formula>
    </cfRule>
    <cfRule type="expression" dxfId="1928" priority="13216">
      <formula>IF(RIGHT(TEXT(AE108,"0.#"),1)=".",TRUE,FALSE)</formula>
    </cfRule>
  </conditionalFormatting>
  <conditionalFormatting sqref="AI108">
    <cfRule type="expression" dxfId="1927" priority="13213">
      <formula>IF(RIGHT(TEXT(AI108,"0.#"),1)=".",FALSE,TRUE)</formula>
    </cfRule>
    <cfRule type="expression" dxfId="1926" priority="13214">
      <formula>IF(RIGHT(TEXT(AI108,"0.#"),1)=".",TRUE,FALSE)</formula>
    </cfRule>
  </conditionalFormatting>
  <conditionalFormatting sqref="AM108">
    <cfRule type="expression" dxfId="1925" priority="13211">
      <formula>IF(RIGHT(TEXT(AM108,"0.#"),1)=".",FALSE,TRUE)</formula>
    </cfRule>
    <cfRule type="expression" dxfId="1924" priority="13212">
      <formula>IF(RIGHT(TEXT(AM108,"0.#"),1)=".",TRUE,FALSE)</formula>
    </cfRule>
  </conditionalFormatting>
  <conditionalFormatting sqref="AE110">
    <cfRule type="expression" dxfId="1923" priority="13207">
      <formula>IF(RIGHT(TEXT(AE110,"0.#"),1)=".",FALSE,TRUE)</formula>
    </cfRule>
    <cfRule type="expression" dxfId="1922" priority="13208">
      <formula>IF(RIGHT(TEXT(AE110,"0.#"),1)=".",TRUE,FALSE)</formula>
    </cfRule>
  </conditionalFormatting>
  <conditionalFormatting sqref="AI110">
    <cfRule type="expression" dxfId="1921" priority="13205">
      <formula>IF(RIGHT(TEXT(AI110,"0.#"),1)=".",FALSE,TRUE)</formula>
    </cfRule>
    <cfRule type="expression" dxfId="1920" priority="13206">
      <formula>IF(RIGHT(TEXT(AI110,"0.#"),1)=".",TRUE,FALSE)</formula>
    </cfRule>
  </conditionalFormatting>
  <conditionalFormatting sqref="AM110">
    <cfRule type="expression" dxfId="1919" priority="13203">
      <formula>IF(RIGHT(TEXT(AM110,"0.#"),1)=".",FALSE,TRUE)</formula>
    </cfRule>
    <cfRule type="expression" dxfId="1918" priority="13204">
      <formula>IF(RIGHT(TEXT(AM110,"0.#"),1)=".",TRUE,FALSE)</formula>
    </cfRule>
  </conditionalFormatting>
  <conditionalFormatting sqref="AE111">
    <cfRule type="expression" dxfId="1917" priority="13201">
      <formula>IF(RIGHT(TEXT(AE111,"0.#"),1)=".",FALSE,TRUE)</formula>
    </cfRule>
    <cfRule type="expression" dxfId="1916" priority="13202">
      <formula>IF(RIGHT(TEXT(AE111,"0.#"),1)=".",TRUE,FALSE)</formula>
    </cfRule>
  </conditionalFormatting>
  <conditionalFormatting sqref="AI111">
    <cfRule type="expression" dxfId="1915" priority="13199">
      <formula>IF(RIGHT(TEXT(AI111,"0.#"),1)=".",FALSE,TRUE)</formula>
    </cfRule>
    <cfRule type="expression" dxfId="1914" priority="13200">
      <formula>IF(RIGHT(TEXT(AI111,"0.#"),1)=".",TRUE,FALSE)</formula>
    </cfRule>
  </conditionalFormatting>
  <conditionalFormatting sqref="AM111">
    <cfRule type="expression" dxfId="1913" priority="13197">
      <formula>IF(RIGHT(TEXT(AM111,"0.#"),1)=".",FALSE,TRUE)</formula>
    </cfRule>
    <cfRule type="expression" dxfId="1912" priority="13198">
      <formula>IF(RIGHT(TEXT(AM111,"0.#"),1)=".",TRUE,FALSE)</formula>
    </cfRule>
  </conditionalFormatting>
  <conditionalFormatting sqref="AE113">
    <cfRule type="expression" dxfId="1911" priority="13193">
      <formula>IF(RIGHT(TEXT(AE113,"0.#"),1)=".",FALSE,TRUE)</formula>
    </cfRule>
    <cfRule type="expression" dxfId="1910" priority="13194">
      <formula>IF(RIGHT(TEXT(AE113,"0.#"),1)=".",TRUE,FALSE)</formula>
    </cfRule>
  </conditionalFormatting>
  <conditionalFormatting sqref="AI113">
    <cfRule type="expression" dxfId="1909" priority="13191">
      <formula>IF(RIGHT(TEXT(AI113,"0.#"),1)=".",FALSE,TRUE)</formula>
    </cfRule>
    <cfRule type="expression" dxfId="1908" priority="13192">
      <formula>IF(RIGHT(TEXT(AI113,"0.#"),1)=".",TRUE,FALSE)</formula>
    </cfRule>
  </conditionalFormatting>
  <conditionalFormatting sqref="AM113">
    <cfRule type="expression" dxfId="1907" priority="13189">
      <formula>IF(RIGHT(TEXT(AM113,"0.#"),1)=".",FALSE,TRUE)</formula>
    </cfRule>
    <cfRule type="expression" dxfId="1906" priority="13190">
      <formula>IF(RIGHT(TEXT(AM113,"0.#"),1)=".",TRUE,FALSE)</formula>
    </cfRule>
  </conditionalFormatting>
  <conditionalFormatting sqref="AE114">
    <cfRule type="expression" dxfId="1905" priority="13187">
      <formula>IF(RIGHT(TEXT(AE114,"0.#"),1)=".",FALSE,TRUE)</formula>
    </cfRule>
    <cfRule type="expression" dxfId="1904" priority="13188">
      <formula>IF(RIGHT(TEXT(AE114,"0.#"),1)=".",TRUE,FALSE)</formula>
    </cfRule>
  </conditionalFormatting>
  <conditionalFormatting sqref="AI114">
    <cfRule type="expression" dxfId="1903" priority="13185">
      <formula>IF(RIGHT(TEXT(AI114,"0.#"),1)=".",FALSE,TRUE)</formula>
    </cfRule>
    <cfRule type="expression" dxfId="1902" priority="13186">
      <formula>IF(RIGHT(TEXT(AI114,"0.#"),1)=".",TRUE,FALSE)</formula>
    </cfRule>
  </conditionalFormatting>
  <conditionalFormatting sqref="AM114">
    <cfRule type="expression" dxfId="1901" priority="13183">
      <formula>IF(RIGHT(TEXT(AM114,"0.#"),1)=".",FALSE,TRUE)</formula>
    </cfRule>
    <cfRule type="expression" dxfId="1900" priority="13184">
      <formula>IF(RIGHT(TEXT(AM114,"0.#"),1)=".",TRUE,FALSE)</formula>
    </cfRule>
  </conditionalFormatting>
  <conditionalFormatting sqref="AE116 AQ116">
    <cfRule type="expression" dxfId="1899" priority="13179">
      <formula>IF(RIGHT(TEXT(AE116,"0.#"),1)=".",FALSE,TRUE)</formula>
    </cfRule>
    <cfRule type="expression" dxfId="1898" priority="13180">
      <formula>IF(RIGHT(TEXT(AE116,"0.#"),1)=".",TRUE,FALSE)</formula>
    </cfRule>
  </conditionalFormatting>
  <conditionalFormatting sqref="AI116">
    <cfRule type="expression" dxfId="1897" priority="13177">
      <formula>IF(RIGHT(TEXT(AI116,"0.#"),1)=".",FALSE,TRUE)</formula>
    </cfRule>
    <cfRule type="expression" dxfId="1896" priority="13178">
      <formula>IF(RIGHT(TEXT(AI116,"0.#"),1)=".",TRUE,FALSE)</formula>
    </cfRule>
  </conditionalFormatting>
  <conditionalFormatting sqref="AM116">
    <cfRule type="expression" dxfId="1895" priority="13175">
      <formula>IF(RIGHT(TEXT(AM116,"0.#"),1)=".",FALSE,TRUE)</formula>
    </cfRule>
    <cfRule type="expression" dxfId="1894" priority="13176">
      <formula>IF(RIGHT(TEXT(AM116,"0.#"),1)=".",TRUE,FALSE)</formula>
    </cfRule>
  </conditionalFormatting>
  <conditionalFormatting sqref="AE117 AM117">
    <cfRule type="expression" dxfId="1893" priority="13173">
      <formula>IF(RIGHT(TEXT(AE117,"0.#"),1)=".",FALSE,TRUE)</formula>
    </cfRule>
    <cfRule type="expression" dxfId="1892" priority="13174">
      <formula>IF(RIGHT(TEXT(AE117,"0.#"),1)=".",TRUE,FALSE)</formula>
    </cfRule>
  </conditionalFormatting>
  <conditionalFormatting sqref="AI117">
    <cfRule type="expression" dxfId="1891" priority="13171">
      <formula>IF(RIGHT(TEXT(AI117,"0.#"),1)=".",FALSE,TRUE)</formula>
    </cfRule>
    <cfRule type="expression" dxfId="1890" priority="13172">
      <formula>IF(RIGHT(TEXT(AI117,"0.#"),1)=".",TRUE,FALSE)</formula>
    </cfRule>
  </conditionalFormatting>
  <conditionalFormatting sqref="AQ117">
    <cfRule type="expression" dxfId="1889" priority="13167">
      <formula>IF(RIGHT(TEXT(AQ117,"0.#"),1)=".",FALSE,TRUE)</formula>
    </cfRule>
    <cfRule type="expression" dxfId="1888" priority="13168">
      <formula>IF(RIGHT(TEXT(AQ117,"0.#"),1)=".",TRUE,FALSE)</formula>
    </cfRule>
  </conditionalFormatting>
  <conditionalFormatting sqref="AE119 AQ119">
    <cfRule type="expression" dxfId="1887" priority="13165">
      <formula>IF(RIGHT(TEXT(AE119,"0.#"),1)=".",FALSE,TRUE)</formula>
    </cfRule>
    <cfRule type="expression" dxfId="1886" priority="13166">
      <formula>IF(RIGHT(TEXT(AE119,"0.#"),1)=".",TRUE,FALSE)</formula>
    </cfRule>
  </conditionalFormatting>
  <conditionalFormatting sqref="AI119">
    <cfRule type="expression" dxfId="1885" priority="13163">
      <formula>IF(RIGHT(TEXT(AI119,"0.#"),1)=".",FALSE,TRUE)</formula>
    </cfRule>
    <cfRule type="expression" dxfId="1884" priority="13164">
      <formula>IF(RIGHT(TEXT(AI119,"0.#"),1)=".",TRUE,FALSE)</formula>
    </cfRule>
  </conditionalFormatting>
  <conditionalFormatting sqref="AM119">
    <cfRule type="expression" dxfId="1883" priority="13161">
      <formula>IF(RIGHT(TEXT(AM119,"0.#"),1)=".",FALSE,TRUE)</formula>
    </cfRule>
    <cfRule type="expression" dxfId="1882" priority="13162">
      <formula>IF(RIGHT(TEXT(AM119,"0.#"),1)=".",TRUE,FALSE)</formula>
    </cfRule>
  </conditionalFormatting>
  <conditionalFormatting sqref="AQ120">
    <cfRule type="expression" dxfId="1881" priority="13153">
      <formula>IF(RIGHT(TEXT(AQ120,"0.#"),1)=".",FALSE,TRUE)</formula>
    </cfRule>
    <cfRule type="expression" dxfId="1880" priority="13154">
      <formula>IF(RIGHT(TEXT(AQ120,"0.#"),1)=".",TRUE,FALSE)</formula>
    </cfRule>
  </conditionalFormatting>
  <conditionalFormatting sqref="AE122 AQ122">
    <cfRule type="expression" dxfId="1879" priority="13151">
      <formula>IF(RIGHT(TEXT(AE122,"0.#"),1)=".",FALSE,TRUE)</formula>
    </cfRule>
    <cfRule type="expression" dxfId="1878" priority="13152">
      <formula>IF(RIGHT(TEXT(AE122,"0.#"),1)=".",TRUE,FALSE)</formula>
    </cfRule>
  </conditionalFormatting>
  <conditionalFormatting sqref="AI122">
    <cfRule type="expression" dxfId="1877" priority="13149">
      <formula>IF(RIGHT(TEXT(AI122,"0.#"),1)=".",FALSE,TRUE)</formula>
    </cfRule>
    <cfRule type="expression" dxfId="1876" priority="13150">
      <formula>IF(RIGHT(TEXT(AI122,"0.#"),1)=".",TRUE,FALSE)</formula>
    </cfRule>
  </conditionalFormatting>
  <conditionalFormatting sqref="AM122">
    <cfRule type="expression" dxfId="1875" priority="13147">
      <formula>IF(RIGHT(TEXT(AM122,"0.#"),1)=".",FALSE,TRUE)</formula>
    </cfRule>
    <cfRule type="expression" dxfId="1874" priority="13148">
      <formula>IF(RIGHT(TEXT(AM122,"0.#"),1)=".",TRUE,FALSE)</formula>
    </cfRule>
  </conditionalFormatting>
  <conditionalFormatting sqref="AQ123">
    <cfRule type="expression" dxfId="1873" priority="13139">
      <formula>IF(RIGHT(TEXT(AQ123,"0.#"),1)=".",FALSE,TRUE)</formula>
    </cfRule>
    <cfRule type="expression" dxfId="1872" priority="13140">
      <formula>IF(RIGHT(TEXT(AQ123,"0.#"),1)=".",TRUE,FALSE)</formula>
    </cfRule>
  </conditionalFormatting>
  <conditionalFormatting sqref="AE125 AQ125">
    <cfRule type="expression" dxfId="1871" priority="13137">
      <formula>IF(RIGHT(TEXT(AE125,"0.#"),1)=".",FALSE,TRUE)</formula>
    </cfRule>
    <cfRule type="expression" dxfId="1870" priority="13138">
      <formula>IF(RIGHT(TEXT(AE125,"0.#"),1)=".",TRUE,FALSE)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Q129">
    <cfRule type="expression" dxfId="1863" priority="13111">
      <formula>IF(RIGHT(TEXT(AQ129,"0.#"),1)=".",FALSE,TRUE)</formula>
    </cfRule>
    <cfRule type="expression" dxfId="1862" priority="13112">
      <formula>IF(RIGHT(TEXT(AQ129,"0.#"),1)=".",TRUE,FALSE)</formula>
    </cfRule>
  </conditionalFormatting>
  <conditionalFormatting sqref="AE75">
    <cfRule type="expression" dxfId="1861" priority="13109">
      <formula>IF(RIGHT(TEXT(AE75,"0.#"),1)=".",FALSE,TRUE)</formula>
    </cfRule>
    <cfRule type="expression" dxfId="1860" priority="13110">
      <formula>IF(RIGHT(TEXT(AE75,"0.#"),1)=".",TRUE,FALSE)</formula>
    </cfRule>
  </conditionalFormatting>
  <conditionalFormatting sqref="AE76">
    <cfRule type="expression" dxfId="1859" priority="13107">
      <formula>IF(RIGHT(TEXT(AE76,"0.#"),1)=".",FALSE,TRUE)</formula>
    </cfRule>
    <cfRule type="expression" dxfId="1858" priority="13108">
      <formula>IF(RIGHT(TEXT(AE76,"0.#"),1)=".",TRUE,FALSE)</formula>
    </cfRule>
  </conditionalFormatting>
  <conditionalFormatting sqref="AE77">
    <cfRule type="expression" dxfId="1857" priority="13105">
      <formula>IF(RIGHT(TEXT(AE77,"0.#"),1)=".",FALSE,TRUE)</formula>
    </cfRule>
    <cfRule type="expression" dxfId="1856" priority="13106">
      <formula>IF(RIGHT(TEXT(AE77,"0.#"),1)=".",TRUE,FALSE)</formula>
    </cfRule>
  </conditionalFormatting>
  <conditionalFormatting sqref="AI77">
    <cfRule type="expression" dxfId="1855" priority="13103">
      <formula>IF(RIGHT(TEXT(AI77,"0.#"),1)=".",FALSE,TRUE)</formula>
    </cfRule>
    <cfRule type="expression" dxfId="1854" priority="13104">
      <formula>IF(RIGHT(TEXT(AI77,"0.#"),1)=".",TRUE,FALSE)</formula>
    </cfRule>
  </conditionalFormatting>
  <conditionalFormatting sqref="AI76">
    <cfRule type="expression" dxfId="1853" priority="13101">
      <formula>IF(RIGHT(TEXT(AI76,"0.#"),1)=".",FALSE,TRUE)</formula>
    </cfRule>
    <cfRule type="expression" dxfId="1852" priority="13102">
      <formula>IF(RIGHT(TEXT(AI76,"0.#"),1)=".",TRUE,FALSE)</formula>
    </cfRule>
  </conditionalFormatting>
  <conditionalFormatting sqref="AI75">
    <cfRule type="expression" dxfId="1851" priority="13099">
      <formula>IF(RIGHT(TEXT(AI75,"0.#"),1)=".",FALSE,TRUE)</formula>
    </cfRule>
    <cfRule type="expression" dxfId="1850" priority="13100">
      <formula>IF(RIGHT(TEXT(AI75,"0.#"),1)=".",TRUE,FALSE)</formula>
    </cfRule>
  </conditionalFormatting>
  <conditionalFormatting sqref="AM75">
    <cfRule type="expression" dxfId="1849" priority="13097">
      <formula>IF(RIGHT(TEXT(AM75,"0.#"),1)=".",FALSE,TRUE)</formula>
    </cfRule>
    <cfRule type="expression" dxfId="1848" priority="13098">
      <formula>IF(RIGHT(TEXT(AM75,"0.#"),1)=".",TRUE,FALSE)</formula>
    </cfRule>
  </conditionalFormatting>
  <conditionalFormatting sqref="AM76">
    <cfRule type="expression" dxfId="1847" priority="13095">
      <formula>IF(RIGHT(TEXT(AM76,"0.#"),1)=".",FALSE,TRUE)</formula>
    </cfRule>
    <cfRule type="expression" dxfId="1846" priority="13096">
      <formula>IF(RIGHT(TEXT(AM76,"0.#"),1)=".",TRUE,FALSE)</formula>
    </cfRule>
  </conditionalFormatting>
  <conditionalFormatting sqref="AM77">
    <cfRule type="expression" dxfId="1845" priority="13093">
      <formula>IF(RIGHT(TEXT(AM77,"0.#"),1)=".",FALSE,TRUE)</formula>
    </cfRule>
    <cfRule type="expression" dxfId="1844" priority="13094">
      <formula>IF(RIGHT(TEXT(AM77,"0.#"),1)=".",TRUE,FALSE)</formula>
    </cfRule>
  </conditionalFormatting>
  <conditionalFormatting sqref="AE134:AE135 AI134:AI135 AM134:AM135 AQ134:AQ135 AU134:AU135">
    <cfRule type="expression" dxfId="1843" priority="13079">
      <formula>IF(RIGHT(TEXT(AE134,"0.#"),1)=".",FALSE,TRUE)</formula>
    </cfRule>
    <cfRule type="expression" dxfId="1842" priority="13080">
      <formula>IF(RIGHT(TEXT(AE134,"0.#"),1)=".",TRUE,FALSE)</formula>
    </cfRule>
  </conditionalFormatting>
  <conditionalFormatting sqref="AE433">
    <cfRule type="expression" dxfId="1841" priority="13049">
      <formula>IF(RIGHT(TEXT(AE433,"0.#"),1)=".",FALSE,TRUE)</formula>
    </cfRule>
    <cfRule type="expression" dxfId="1840" priority="13050">
      <formula>IF(RIGHT(TEXT(AE433,"0.#"),1)=".",TRUE,FALSE)</formula>
    </cfRule>
  </conditionalFormatting>
  <conditionalFormatting sqref="AM435">
    <cfRule type="expression" dxfId="1839" priority="13033">
      <formula>IF(RIGHT(TEXT(AM435,"0.#"),1)=".",FALSE,TRUE)</formula>
    </cfRule>
    <cfRule type="expression" dxfId="1838" priority="13034">
      <formula>IF(RIGHT(TEXT(AM435,"0.#"),1)=".",TRUE,FALSE)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M433">
    <cfRule type="expression" dxfId="1833" priority="13037">
      <formula>IF(RIGHT(TEXT(AM433,"0.#"),1)=".",FALSE,TRUE)</formula>
    </cfRule>
    <cfRule type="expression" dxfId="1832" priority="13038">
      <formula>IF(RIGHT(TEXT(AM433,"0.#"),1)=".",TRUE,FALSE)</formula>
    </cfRule>
  </conditionalFormatting>
  <conditionalFormatting sqref="AM434">
    <cfRule type="expression" dxfId="1831" priority="13035">
      <formula>IF(RIGHT(TEXT(AM434,"0.#"),1)=".",FALSE,TRUE)</formula>
    </cfRule>
    <cfRule type="expression" dxfId="1830" priority="13036">
      <formula>IF(RIGHT(TEXT(AM434,"0.#"),1)=".",TRUE,FALSE)</formula>
    </cfRule>
  </conditionalFormatting>
  <conditionalFormatting sqref="AU433">
    <cfRule type="expression" dxfId="1829" priority="13025">
      <formula>IF(RIGHT(TEXT(AU433,"0.#"),1)=".",FALSE,TRUE)</formula>
    </cfRule>
    <cfRule type="expression" dxfId="1828" priority="13026">
      <formula>IF(RIGHT(TEXT(AU433,"0.#"),1)=".",TRUE,FALSE)</formula>
    </cfRule>
  </conditionalFormatting>
  <conditionalFormatting sqref="AU434">
    <cfRule type="expression" dxfId="1827" priority="13023">
      <formula>IF(RIGHT(TEXT(AU434,"0.#"),1)=".",FALSE,TRUE)</formula>
    </cfRule>
    <cfRule type="expression" dxfId="1826" priority="13024">
      <formula>IF(RIGHT(TEXT(AU434,"0.#"),1)=".",TRUE,FALSE)</formula>
    </cfRule>
  </conditionalFormatting>
  <conditionalFormatting sqref="AU435">
    <cfRule type="expression" dxfId="1825" priority="13021">
      <formula>IF(RIGHT(TEXT(AU435,"0.#"),1)=".",FALSE,TRUE)</formula>
    </cfRule>
    <cfRule type="expression" dxfId="1824" priority="13022">
      <formula>IF(RIGHT(TEXT(AU435,"0.#"),1)=".",TRUE,FALSE)</formula>
    </cfRule>
  </conditionalFormatting>
  <conditionalFormatting sqref="AI435">
    <cfRule type="expression" dxfId="1823" priority="12955">
      <formula>IF(RIGHT(TEXT(AI435,"0.#"),1)=".",FALSE,TRUE)</formula>
    </cfRule>
    <cfRule type="expression" dxfId="1822" priority="12956">
      <formula>IF(RIGHT(TEXT(AI435,"0.#"),1)=".",TRUE,FALSE)</formula>
    </cfRule>
  </conditionalFormatting>
  <conditionalFormatting sqref="AI433">
    <cfRule type="expression" dxfId="1821" priority="12959">
      <formula>IF(RIGHT(TEXT(AI433,"0.#"),1)=".",FALSE,TRUE)</formula>
    </cfRule>
    <cfRule type="expression" dxfId="1820" priority="12960">
      <formula>IF(RIGHT(TEXT(AI433,"0.#"),1)=".",TRUE,FALSE)</formula>
    </cfRule>
  </conditionalFormatting>
  <conditionalFormatting sqref="AI434">
    <cfRule type="expression" dxfId="1819" priority="12957">
      <formula>IF(RIGHT(TEXT(AI434,"0.#"),1)=".",FALSE,TRUE)</formula>
    </cfRule>
    <cfRule type="expression" dxfId="1818" priority="12958">
      <formula>IF(RIGHT(TEXT(AI434,"0.#"),1)=".",TRUE,FALSE)</formula>
    </cfRule>
  </conditionalFormatting>
  <conditionalFormatting sqref="AQ434">
    <cfRule type="expression" dxfId="1817" priority="12941">
      <formula>IF(RIGHT(TEXT(AQ434,"0.#"),1)=".",FALSE,TRUE)</formula>
    </cfRule>
    <cfRule type="expression" dxfId="1816" priority="12942">
      <formula>IF(RIGHT(TEXT(AQ434,"0.#"),1)=".",TRUE,FALSE)</formula>
    </cfRule>
  </conditionalFormatting>
  <conditionalFormatting sqref="AQ435">
    <cfRule type="expression" dxfId="1815" priority="12927">
      <formula>IF(RIGHT(TEXT(AQ435,"0.#"),1)=".",FALSE,TRUE)</formula>
    </cfRule>
    <cfRule type="expression" dxfId="1814" priority="12928">
      <formula>IF(RIGHT(TEXT(AQ435,"0.#"),1)=".",TRUE,FALSE)</formula>
    </cfRule>
  </conditionalFormatting>
  <conditionalFormatting sqref="AQ433">
    <cfRule type="expression" dxfId="1813" priority="12925">
      <formula>IF(RIGHT(TEXT(AQ433,"0.#"),1)=".",FALSE,TRUE)</formula>
    </cfRule>
    <cfRule type="expression" dxfId="1812" priority="12926">
      <formula>IF(RIGHT(TEXT(AQ433,"0.#"),1)=".",TRUE,FALSE)</formula>
    </cfRule>
  </conditionalFormatting>
  <conditionalFormatting sqref="AL847:AO874">
    <cfRule type="expression" dxfId="1811" priority="6649">
      <formula>IF(AND(AL847&gt;=0, RIGHT(TEXT(AL847,"0.#"),1)&lt;&gt;"."),TRUE,FALSE)</formula>
    </cfRule>
    <cfRule type="expression" dxfId="1810" priority="6650">
      <formula>IF(AND(AL847&gt;=0, RIGHT(TEXT(AL847,"0.#"),1)="."),TRUE,FALSE)</formula>
    </cfRule>
    <cfRule type="expression" dxfId="1809" priority="6651">
      <formula>IF(AND(AL847&lt;0, RIGHT(TEXT(AL847,"0.#"),1)&lt;&gt;"."),TRUE,FALSE)</formula>
    </cfRule>
    <cfRule type="expression" dxfId="1808" priority="6652">
      <formula>IF(AND(AL847&lt;0, RIGHT(TEXT(AL847,"0.#"),1)="."),TRUE,FALSE)</formula>
    </cfRule>
  </conditionalFormatting>
  <conditionalFormatting sqref="AQ53:AQ55">
    <cfRule type="expression" dxfId="1807" priority="4671">
      <formula>IF(RIGHT(TEXT(AQ53,"0.#"),1)=".",FALSE,TRUE)</formula>
    </cfRule>
    <cfRule type="expression" dxfId="1806" priority="4672">
      <formula>IF(RIGHT(TEXT(AQ53,"0.#"),1)=".",TRUE,FALSE)</formula>
    </cfRule>
  </conditionalFormatting>
  <conditionalFormatting sqref="AU53:AU55">
    <cfRule type="expression" dxfId="1805" priority="4669">
      <formula>IF(RIGHT(TEXT(AU53,"0.#"),1)=".",FALSE,TRUE)</formula>
    </cfRule>
    <cfRule type="expression" dxfId="1804" priority="4670">
      <formula>IF(RIGHT(TEXT(AU53,"0.#"),1)=".",TRUE,FALSE)</formula>
    </cfRule>
  </conditionalFormatting>
  <conditionalFormatting sqref="AQ60:AQ62">
    <cfRule type="expression" dxfId="1803" priority="4667">
      <formula>IF(RIGHT(TEXT(AQ60,"0.#"),1)=".",FALSE,TRUE)</formula>
    </cfRule>
    <cfRule type="expression" dxfId="1802" priority="4668">
      <formula>IF(RIGHT(TEXT(AQ60,"0.#"),1)=".",TRUE,FALSE)</formula>
    </cfRule>
  </conditionalFormatting>
  <conditionalFormatting sqref="AU60:AU62">
    <cfRule type="expression" dxfId="1801" priority="4665">
      <formula>IF(RIGHT(TEXT(AU60,"0.#"),1)=".",FALSE,TRUE)</formula>
    </cfRule>
    <cfRule type="expression" dxfId="1800" priority="4666">
      <formula>IF(RIGHT(TEXT(AU60,"0.#"),1)=".",TRUE,FALSE)</formula>
    </cfRule>
  </conditionalFormatting>
  <conditionalFormatting sqref="AQ75:AQ77">
    <cfRule type="expression" dxfId="1799" priority="4663">
      <formula>IF(RIGHT(TEXT(AQ75,"0.#"),1)=".",FALSE,TRUE)</formula>
    </cfRule>
    <cfRule type="expression" dxfId="1798" priority="4664">
      <formula>IF(RIGHT(TEXT(AQ75,"0.#"),1)=".",TRUE,FALSE)</formula>
    </cfRule>
  </conditionalFormatting>
  <conditionalFormatting sqref="AU75:AU77">
    <cfRule type="expression" dxfId="1797" priority="4661">
      <formula>IF(RIGHT(TEXT(AU75,"0.#"),1)=".",FALSE,TRUE)</formula>
    </cfRule>
    <cfRule type="expression" dxfId="1796" priority="4662">
      <formula>IF(RIGHT(TEXT(AU75,"0.#"),1)=".",TRUE,FALSE)</formula>
    </cfRule>
  </conditionalFormatting>
  <conditionalFormatting sqref="AQ87:AQ89">
    <cfRule type="expression" dxfId="1795" priority="4659">
      <formula>IF(RIGHT(TEXT(AQ87,"0.#"),1)=".",FALSE,TRUE)</formula>
    </cfRule>
    <cfRule type="expression" dxfId="1794" priority="4660">
      <formula>IF(RIGHT(TEXT(AQ87,"0.#"),1)=".",TRUE,FALSE)</formula>
    </cfRule>
  </conditionalFormatting>
  <conditionalFormatting sqref="AU87:AU89">
    <cfRule type="expression" dxfId="1793" priority="4657">
      <formula>IF(RIGHT(TEXT(AU87,"0.#"),1)=".",FALSE,TRUE)</formula>
    </cfRule>
    <cfRule type="expression" dxfId="1792" priority="4658">
      <formula>IF(RIGHT(TEXT(AU87,"0.#"),1)=".",TRUE,FALSE)</formula>
    </cfRule>
  </conditionalFormatting>
  <conditionalFormatting sqref="AQ92:AQ94">
    <cfRule type="expression" dxfId="1791" priority="4655">
      <formula>IF(RIGHT(TEXT(AQ92,"0.#"),1)=".",FALSE,TRUE)</formula>
    </cfRule>
    <cfRule type="expression" dxfId="1790" priority="4656">
      <formula>IF(RIGHT(TEXT(AQ92,"0.#"),1)=".",TRUE,FALSE)</formula>
    </cfRule>
  </conditionalFormatting>
  <conditionalFormatting sqref="AU92:AU94">
    <cfRule type="expression" dxfId="1789" priority="4653">
      <formula>IF(RIGHT(TEXT(AU92,"0.#"),1)=".",FALSE,TRUE)</formula>
    </cfRule>
    <cfRule type="expression" dxfId="1788" priority="4654">
      <formula>IF(RIGHT(TEXT(AU92,"0.#"),1)=".",TRUE,FALSE)</formula>
    </cfRule>
  </conditionalFormatting>
  <conditionalFormatting sqref="AQ97:AQ99">
    <cfRule type="expression" dxfId="1787" priority="4651">
      <formula>IF(RIGHT(TEXT(AQ97,"0.#"),1)=".",FALSE,TRUE)</formula>
    </cfRule>
    <cfRule type="expression" dxfId="1786" priority="4652">
      <formula>IF(RIGHT(TEXT(AQ97,"0.#"),1)=".",TRUE,FALSE)</formula>
    </cfRule>
  </conditionalFormatting>
  <conditionalFormatting sqref="AU97:AU99">
    <cfRule type="expression" dxfId="1785" priority="4649">
      <formula>IF(RIGHT(TEXT(AU97,"0.#"),1)=".",FALSE,TRUE)</formula>
    </cfRule>
    <cfRule type="expression" dxfId="1784" priority="4650">
      <formula>IF(RIGHT(TEXT(AU97,"0.#"),1)=".",TRUE,FALSE)</formula>
    </cfRule>
  </conditionalFormatting>
  <conditionalFormatting sqref="AE458">
    <cfRule type="expression" dxfId="1783" priority="4343">
      <formula>IF(RIGHT(TEXT(AE458,"0.#"),1)=".",FALSE,TRUE)</formula>
    </cfRule>
    <cfRule type="expression" dxfId="1782" priority="4344">
      <formula>IF(RIGHT(TEXT(AE458,"0.#"),1)=".",TRUE,FALSE)</formula>
    </cfRule>
  </conditionalFormatting>
  <conditionalFormatting sqref="AM460">
    <cfRule type="expression" dxfId="1781" priority="4333">
      <formula>IF(RIGHT(TEXT(AM460,"0.#"),1)=".",FALSE,TRUE)</formula>
    </cfRule>
    <cfRule type="expression" dxfId="1780" priority="4334">
      <formula>IF(RIGHT(TEXT(AM460,"0.#"),1)=".",TRUE,FALSE)</formula>
    </cfRule>
  </conditionalFormatting>
  <conditionalFormatting sqref="AE459">
    <cfRule type="expression" dxfId="1779" priority="4341">
      <formula>IF(RIGHT(TEXT(AE459,"0.#"),1)=".",FALSE,TRUE)</formula>
    </cfRule>
    <cfRule type="expression" dxfId="1778" priority="4342">
      <formula>IF(RIGHT(TEXT(AE459,"0.#"),1)=".",TRUE,FALSE)</formula>
    </cfRule>
  </conditionalFormatting>
  <conditionalFormatting sqref="AE460">
    <cfRule type="expression" dxfId="1777" priority="4339">
      <formula>IF(RIGHT(TEXT(AE460,"0.#"),1)=".",FALSE,TRUE)</formula>
    </cfRule>
    <cfRule type="expression" dxfId="1776" priority="4340">
      <formula>IF(RIGHT(TEXT(AE460,"0.#"),1)=".",TRUE,FALSE)</formula>
    </cfRule>
  </conditionalFormatting>
  <conditionalFormatting sqref="AM458">
    <cfRule type="expression" dxfId="1775" priority="4337">
      <formula>IF(RIGHT(TEXT(AM458,"0.#"),1)=".",FALSE,TRUE)</formula>
    </cfRule>
    <cfRule type="expression" dxfId="1774" priority="4338">
      <formula>IF(RIGHT(TEXT(AM458,"0.#"),1)=".",TRUE,FALSE)</formula>
    </cfRule>
  </conditionalFormatting>
  <conditionalFormatting sqref="AM459">
    <cfRule type="expression" dxfId="1773" priority="4335">
      <formula>IF(RIGHT(TEXT(AM459,"0.#"),1)=".",FALSE,TRUE)</formula>
    </cfRule>
    <cfRule type="expression" dxfId="1772" priority="4336">
      <formula>IF(RIGHT(TEXT(AM459,"0.#"),1)=".",TRUE,FALSE)</formula>
    </cfRule>
  </conditionalFormatting>
  <conditionalFormatting sqref="AU458">
    <cfRule type="expression" dxfId="1771" priority="4331">
      <formula>IF(RIGHT(TEXT(AU458,"0.#"),1)=".",FALSE,TRUE)</formula>
    </cfRule>
    <cfRule type="expression" dxfId="1770" priority="4332">
      <formula>IF(RIGHT(TEXT(AU458,"0.#"),1)=".",TRUE,FALSE)</formula>
    </cfRule>
  </conditionalFormatting>
  <conditionalFormatting sqref="AU459">
    <cfRule type="expression" dxfId="1769" priority="4329">
      <formula>IF(RIGHT(TEXT(AU459,"0.#"),1)=".",FALSE,TRUE)</formula>
    </cfRule>
    <cfRule type="expression" dxfId="1768" priority="4330">
      <formula>IF(RIGHT(TEXT(AU459,"0.#"),1)=".",TRUE,FALSE)</formula>
    </cfRule>
  </conditionalFormatting>
  <conditionalFormatting sqref="AU460">
    <cfRule type="expression" dxfId="1767" priority="4327">
      <formula>IF(RIGHT(TEXT(AU460,"0.#"),1)=".",FALSE,TRUE)</formula>
    </cfRule>
    <cfRule type="expression" dxfId="1766" priority="4328">
      <formula>IF(RIGHT(TEXT(AU460,"0.#"),1)=".",TRUE,FALSE)</formula>
    </cfRule>
  </conditionalFormatting>
  <conditionalFormatting sqref="AI460">
    <cfRule type="expression" dxfId="1765" priority="4321">
      <formula>IF(RIGHT(TEXT(AI460,"0.#"),1)=".",FALSE,TRUE)</formula>
    </cfRule>
    <cfRule type="expression" dxfId="1764" priority="4322">
      <formula>IF(RIGHT(TEXT(AI460,"0.#"),1)=".",TRUE,FALSE)</formula>
    </cfRule>
  </conditionalFormatting>
  <conditionalFormatting sqref="AI458">
    <cfRule type="expression" dxfId="1763" priority="4325">
      <formula>IF(RIGHT(TEXT(AI458,"0.#"),1)=".",FALSE,TRUE)</formula>
    </cfRule>
    <cfRule type="expression" dxfId="1762" priority="4326">
      <formula>IF(RIGHT(TEXT(AI458,"0.#"),1)=".",TRUE,FALSE)</formula>
    </cfRule>
  </conditionalFormatting>
  <conditionalFormatting sqref="AI459">
    <cfRule type="expression" dxfId="1761" priority="4323">
      <formula>IF(RIGHT(TEXT(AI459,"0.#"),1)=".",FALSE,TRUE)</formula>
    </cfRule>
    <cfRule type="expression" dxfId="1760" priority="4324">
      <formula>IF(RIGHT(TEXT(AI459,"0.#"),1)=".",TRUE,FALSE)</formula>
    </cfRule>
  </conditionalFormatting>
  <conditionalFormatting sqref="AQ459">
    <cfRule type="expression" dxfId="1759" priority="4319">
      <formula>IF(RIGHT(TEXT(AQ459,"0.#"),1)=".",FALSE,TRUE)</formula>
    </cfRule>
    <cfRule type="expression" dxfId="1758" priority="4320">
      <formula>IF(RIGHT(TEXT(AQ459,"0.#"),1)=".",TRUE,FALSE)</formula>
    </cfRule>
  </conditionalFormatting>
  <conditionalFormatting sqref="AQ460">
    <cfRule type="expression" dxfId="1757" priority="4317">
      <formula>IF(RIGHT(TEXT(AQ460,"0.#"),1)=".",FALSE,TRUE)</formula>
    </cfRule>
    <cfRule type="expression" dxfId="1756" priority="4318">
      <formula>IF(RIGHT(TEXT(AQ460,"0.#"),1)=".",TRUE,FALSE)</formula>
    </cfRule>
  </conditionalFormatting>
  <conditionalFormatting sqref="AQ458">
    <cfRule type="expression" dxfId="1755" priority="4315">
      <formula>IF(RIGHT(TEXT(AQ458,"0.#"),1)=".",FALSE,TRUE)</formula>
    </cfRule>
    <cfRule type="expression" dxfId="1754" priority="4316">
      <formula>IF(RIGHT(TEXT(AQ458,"0.#"),1)=".",TRUE,FALSE)</formula>
    </cfRule>
  </conditionalFormatting>
  <conditionalFormatting sqref="AE120 AM120">
    <cfRule type="expression" dxfId="1753" priority="2993">
      <formula>IF(RIGHT(TEXT(AE120,"0.#"),1)=".",FALSE,TRUE)</formula>
    </cfRule>
    <cfRule type="expression" dxfId="1752" priority="2994">
      <formula>IF(RIGHT(TEXT(AE120,"0.#"),1)=".",TRUE,FALSE)</formula>
    </cfRule>
  </conditionalFormatting>
  <conditionalFormatting sqref="AI120">
    <cfRule type="expression" dxfId="1751" priority="2991">
      <formula>IF(RIGHT(TEXT(AI120,"0.#"),1)=".",FALSE,TRUE)</formula>
    </cfRule>
    <cfRule type="expression" dxfId="1750" priority="2992">
      <formula>IF(RIGHT(TEXT(AI120,"0.#"),1)=".",TRUE,FALSE)</formula>
    </cfRule>
  </conditionalFormatting>
  <conditionalFormatting sqref="AE123 AM123">
    <cfRule type="expression" dxfId="1749" priority="2989">
      <formula>IF(RIGHT(TEXT(AE123,"0.#"),1)=".",FALSE,TRUE)</formula>
    </cfRule>
    <cfRule type="expression" dxfId="1748" priority="2990">
      <formula>IF(RIGHT(TEXT(AE123,"0.#"),1)=".",TRUE,FALSE)</formula>
    </cfRule>
  </conditionalFormatting>
  <conditionalFormatting sqref="AI123">
    <cfRule type="expression" dxfId="1747" priority="2987">
      <formula>IF(RIGHT(TEXT(AI123,"0.#"),1)=".",FALSE,TRUE)</formula>
    </cfRule>
    <cfRule type="expression" dxfId="1746" priority="2988">
      <formula>IF(RIGHT(TEXT(AI123,"0.#"),1)=".",TRUE,FALSE)</formula>
    </cfRule>
  </conditionalFormatting>
  <conditionalFormatting sqref="AE126">
    <cfRule type="expression" dxfId="1745" priority="2985">
      <formula>IF(RIGHT(TEXT(AE126,"0.#"),1)=".",FALSE,TRUE)</formula>
    </cfRule>
    <cfRule type="expression" dxfId="1744" priority="2986">
      <formula>IF(RIGHT(TEXT(AE126,"0.#"),1)=".",TRUE,FALSE)</formula>
    </cfRule>
  </conditionalFormatting>
  <conditionalFormatting sqref="AE129">
    <cfRule type="expression" dxfId="1743" priority="2981">
      <formula>IF(RIGHT(TEXT(AE129,"0.#"),1)=".",FALSE,TRUE)</formula>
    </cfRule>
    <cfRule type="expression" dxfId="1742" priority="2982">
      <formula>IF(RIGHT(TEXT(AE129,"0.#"),1)=".",TRUE,FALSE)</formula>
    </cfRule>
  </conditionalFormatting>
  <conditionalFormatting sqref="AI129">
    <cfRule type="expression" dxfId="1741" priority="2979">
      <formula>IF(RIGHT(TEXT(AI129,"0.#"),1)=".",FALSE,TRUE)</formula>
    </cfRule>
    <cfRule type="expression" dxfId="1740" priority="2980">
      <formula>IF(RIGHT(TEXT(AI129,"0.#"),1)=".",TRUE,FALSE)</formula>
    </cfRule>
  </conditionalFormatting>
  <conditionalFormatting sqref="Y847:Y874">
    <cfRule type="expression" dxfId="1739" priority="2977">
      <formula>IF(RIGHT(TEXT(Y847,"0.#"),1)=".",FALSE,TRUE)</formula>
    </cfRule>
    <cfRule type="expression" dxfId="1738" priority="2978">
      <formula>IF(RIGHT(TEXT(Y847,"0.#"),1)=".",TRUE,FALSE)</formula>
    </cfRule>
  </conditionalFormatting>
  <conditionalFormatting sqref="AU518">
    <cfRule type="expression" dxfId="1737" priority="1487">
      <formula>IF(RIGHT(TEXT(AU518,"0.#"),1)=".",FALSE,TRUE)</formula>
    </cfRule>
    <cfRule type="expression" dxfId="1736" priority="1488">
      <formula>IF(RIGHT(TEXT(AU518,"0.#"),1)=".",TRUE,FALSE)</formula>
    </cfRule>
  </conditionalFormatting>
  <conditionalFormatting sqref="AQ551">
    <cfRule type="expression" dxfId="1735" priority="1263">
      <formula>IF(RIGHT(TEXT(AQ551,"0.#"),1)=".",FALSE,TRUE)</formula>
    </cfRule>
    <cfRule type="expression" dxfId="1734" priority="1264">
      <formula>IF(RIGHT(TEXT(AQ551,"0.#"),1)=".",TRUE,FALSE)</formula>
    </cfRule>
  </conditionalFormatting>
  <conditionalFormatting sqref="AE556">
    <cfRule type="expression" dxfId="1733" priority="1261">
      <formula>IF(RIGHT(TEXT(AE556,"0.#"),1)=".",FALSE,TRUE)</formula>
    </cfRule>
    <cfRule type="expression" dxfId="1732" priority="1262">
      <formula>IF(RIGHT(TEXT(AE556,"0.#"),1)=".",TRUE,FALSE)</formula>
    </cfRule>
  </conditionalFormatting>
  <conditionalFormatting sqref="AE557">
    <cfRule type="expression" dxfId="1731" priority="1259">
      <formula>IF(RIGHT(TEXT(AE557,"0.#"),1)=".",FALSE,TRUE)</formula>
    </cfRule>
    <cfRule type="expression" dxfId="1730" priority="1260">
      <formula>IF(RIGHT(TEXT(AE557,"0.#"),1)=".",TRUE,FALSE)</formula>
    </cfRule>
  </conditionalFormatting>
  <conditionalFormatting sqref="AE558">
    <cfRule type="expression" dxfId="1729" priority="1257">
      <formula>IF(RIGHT(TEXT(AE558,"0.#"),1)=".",FALSE,TRUE)</formula>
    </cfRule>
    <cfRule type="expression" dxfId="1728" priority="1258">
      <formula>IF(RIGHT(TEXT(AE558,"0.#"),1)=".",TRUE,FALSE)</formula>
    </cfRule>
  </conditionalFormatting>
  <conditionalFormatting sqref="AU556">
    <cfRule type="expression" dxfId="1727" priority="1249">
      <formula>IF(RIGHT(TEXT(AU556,"0.#"),1)=".",FALSE,TRUE)</formula>
    </cfRule>
    <cfRule type="expression" dxfId="1726" priority="1250">
      <formula>IF(RIGHT(TEXT(AU556,"0.#"),1)=".",TRUE,FALSE)</formula>
    </cfRule>
  </conditionalFormatting>
  <conditionalFormatting sqref="AU557">
    <cfRule type="expression" dxfId="1725" priority="1247">
      <formula>IF(RIGHT(TEXT(AU557,"0.#"),1)=".",FALSE,TRUE)</formula>
    </cfRule>
    <cfRule type="expression" dxfId="1724" priority="1248">
      <formula>IF(RIGHT(TEXT(AU557,"0.#"),1)=".",TRUE,FALSE)</formula>
    </cfRule>
  </conditionalFormatting>
  <conditionalFormatting sqref="AU558">
    <cfRule type="expression" dxfId="1723" priority="1245">
      <formula>IF(RIGHT(TEXT(AU558,"0.#"),1)=".",FALSE,TRUE)</formula>
    </cfRule>
    <cfRule type="expression" dxfId="1722" priority="1246">
      <formula>IF(RIGHT(TEXT(AU558,"0.#"),1)=".",TRUE,FALSE)</formula>
    </cfRule>
  </conditionalFormatting>
  <conditionalFormatting sqref="AQ557">
    <cfRule type="expression" dxfId="1721" priority="1237">
      <formula>IF(RIGHT(TEXT(AQ557,"0.#"),1)=".",FALSE,TRUE)</formula>
    </cfRule>
    <cfRule type="expression" dxfId="1720" priority="1238">
      <formula>IF(RIGHT(TEXT(AQ557,"0.#"),1)=".",TRUE,FALSE)</formula>
    </cfRule>
  </conditionalFormatting>
  <conditionalFormatting sqref="AQ558">
    <cfRule type="expression" dxfId="1719" priority="1235">
      <formula>IF(RIGHT(TEXT(AQ558,"0.#"),1)=".",FALSE,TRUE)</formula>
    </cfRule>
    <cfRule type="expression" dxfId="1718" priority="1236">
      <formula>IF(RIGHT(TEXT(AQ558,"0.#"),1)=".",TRUE,FALSE)</formula>
    </cfRule>
  </conditionalFormatting>
  <conditionalFormatting sqref="AQ556">
    <cfRule type="expression" dxfId="1717" priority="1233">
      <formula>IF(RIGHT(TEXT(AQ556,"0.#"),1)=".",FALSE,TRUE)</formula>
    </cfRule>
    <cfRule type="expression" dxfId="1716" priority="1234">
      <formula>IF(RIGHT(TEXT(AQ556,"0.#"),1)=".",TRUE,FALSE)</formula>
    </cfRule>
  </conditionalFormatting>
  <conditionalFormatting sqref="AE561">
    <cfRule type="expression" dxfId="1715" priority="1231">
      <formula>IF(RIGHT(TEXT(AE561,"0.#"),1)=".",FALSE,TRUE)</formula>
    </cfRule>
    <cfRule type="expression" dxfId="1714" priority="1232">
      <formula>IF(RIGHT(TEXT(AE561,"0.#"),1)=".",TRUE,FALSE)</formula>
    </cfRule>
  </conditionalFormatting>
  <conditionalFormatting sqref="AE562">
    <cfRule type="expression" dxfId="1713" priority="1229">
      <formula>IF(RIGHT(TEXT(AE562,"0.#"),1)=".",FALSE,TRUE)</formula>
    </cfRule>
    <cfRule type="expression" dxfId="1712" priority="1230">
      <formula>IF(RIGHT(TEXT(AE562,"0.#"),1)=".",TRUE,FALSE)</formula>
    </cfRule>
  </conditionalFormatting>
  <conditionalFormatting sqref="AE563">
    <cfRule type="expression" dxfId="1711" priority="1227">
      <formula>IF(RIGHT(TEXT(AE563,"0.#"),1)=".",FALSE,TRUE)</formula>
    </cfRule>
    <cfRule type="expression" dxfId="1710" priority="1228">
      <formula>IF(RIGHT(TEXT(AE563,"0.#"),1)=".",TRUE,FALSE)</formula>
    </cfRule>
  </conditionalFormatting>
  <conditionalFormatting sqref="AL1110:AO1139">
    <cfRule type="expression" dxfId="1709" priority="2883">
      <formula>IF(AND(AL1110&gt;=0, RIGHT(TEXT(AL1110,"0.#"),1)&lt;&gt;"."),TRUE,FALSE)</formula>
    </cfRule>
    <cfRule type="expression" dxfId="1708" priority="2884">
      <formula>IF(AND(AL1110&gt;=0, RIGHT(TEXT(AL1110,"0.#"),1)="."),TRUE,FALSE)</formula>
    </cfRule>
    <cfRule type="expression" dxfId="1707" priority="2885">
      <formula>IF(AND(AL1110&lt;0, RIGHT(TEXT(AL1110,"0.#"),1)&lt;&gt;"."),TRUE,FALSE)</formula>
    </cfRule>
    <cfRule type="expression" dxfId="1706" priority="2886">
      <formula>IF(AND(AL1110&lt;0, RIGHT(TEXT(AL1110,"0.#"),1)="."),TRUE,FALSE)</formula>
    </cfRule>
  </conditionalFormatting>
  <conditionalFormatting sqref="Y1110:Y1139">
    <cfRule type="expression" dxfId="1705" priority="2881">
      <formula>IF(RIGHT(TEXT(Y1110,"0.#"),1)=".",FALSE,TRUE)</formula>
    </cfRule>
    <cfRule type="expression" dxfId="1704" priority="2882">
      <formula>IF(RIGHT(TEXT(Y1110,"0.#"),1)=".",TRUE,FALSE)</formula>
    </cfRule>
  </conditionalFormatting>
  <conditionalFormatting sqref="AQ553">
    <cfRule type="expression" dxfId="1703" priority="1265">
      <formula>IF(RIGHT(TEXT(AQ553,"0.#"),1)=".",FALSE,TRUE)</formula>
    </cfRule>
    <cfRule type="expression" dxfId="1702" priority="1266">
      <formula>IF(RIGHT(TEXT(AQ553,"0.#"),1)=".",TRUE,FALSE)</formula>
    </cfRule>
  </conditionalFormatting>
  <conditionalFormatting sqref="AU552">
    <cfRule type="expression" dxfId="1701" priority="1277">
      <formula>IF(RIGHT(TEXT(AU552,"0.#"),1)=".",FALSE,TRUE)</formula>
    </cfRule>
    <cfRule type="expression" dxfId="1700" priority="1278">
      <formula>IF(RIGHT(TEXT(AU552,"0.#"),1)=".",TRUE,FALSE)</formula>
    </cfRule>
  </conditionalFormatting>
  <conditionalFormatting sqref="AE552">
    <cfRule type="expression" dxfId="1699" priority="1289">
      <formula>IF(RIGHT(TEXT(AE552,"0.#"),1)=".",FALSE,TRUE)</formula>
    </cfRule>
    <cfRule type="expression" dxfId="1698" priority="1290">
      <formula>IF(RIGHT(TEXT(AE552,"0.#"),1)=".",TRUE,FALSE)</formula>
    </cfRule>
  </conditionalFormatting>
  <conditionalFormatting sqref="AQ548">
    <cfRule type="expression" dxfId="1697" priority="1295">
      <formula>IF(RIGHT(TEXT(AQ548,"0.#"),1)=".",FALSE,TRUE)</formula>
    </cfRule>
    <cfRule type="expression" dxfId="1696" priority="1296">
      <formula>IF(RIGHT(TEXT(AQ548,"0.#"),1)=".",TRUE,FALSE)</formula>
    </cfRule>
  </conditionalFormatting>
  <conditionalFormatting sqref="AL845:AO846">
    <cfRule type="expression" dxfId="1695" priority="2835">
      <formula>IF(AND(AL845&gt;=0, RIGHT(TEXT(AL845,"0.#"),1)&lt;&gt;"."),TRUE,FALSE)</formula>
    </cfRule>
    <cfRule type="expression" dxfId="1694" priority="2836">
      <formula>IF(AND(AL845&gt;=0, RIGHT(TEXT(AL845,"0.#"),1)="."),TRUE,FALSE)</formula>
    </cfRule>
    <cfRule type="expression" dxfId="1693" priority="2837">
      <formula>IF(AND(AL845&lt;0, RIGHT(TEXT(AL845,"0.#"),1)&lt;&gt;"."),TRUE,FALSE)</formula>
    </cfRule>
    <cfRule type="expression" dxfId="1692" priority="2838">
      <formula>IF(AND(AL845&lt;0, RIGHT(TEXT(AL845,"0.#"),1)="."),TRUE,FALSE)</formula>
    </cfRule>
  </conditionalFormatting>
  <conditionalFormatting sqref="Y845:Y846">
    <cfRule type="expression" dxfId="1691" priority="2833">
      <formula>IF(RIGHT(TEXT(Y845,"0.#"),1)=".",FALSE,TRUE)</formula>
    </cfRule>
    <cfRule type="expression" dxfId="1690" priority="2834">
      <formula>IF(RIGHT(TEXT(Y845,"0.#"),1)=".",TRUE,FALSE)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80:Y907">
    <cfRule type="expression" dxfId="1373" priority="2093">
      <formula>IF(RIGHT(TEXT(Y880,"0.#"),1)=".",FALSE,TRUE)</formula>
    </cfRule>
    <cfRule type="expression" dxfId="1372" priority="2094">
      <formula>IF(RIGHT(TEXT(Y880,"0.#"),1)=".",TRUE,FALSE)</formula>
    </cfRule>
  </conditionalFormatting>
  <conditionalFormatting sqref="Y878:Y879">
    <cfRule type="expression" dxfId="1371" priority="2087">
      <formula>IF(RIGHT(TEXT(Y878,"0.#"),1)=".",FALSE,TRUE)</formula>
    </cfRule>
    <cfRule type="expression" dxfId="1370" priority="2088">
      <formula>IF(RIGHT(TEXT(Y878,"0.#"),1)=".",TRUE,FALSE)</formula>
    </cfRule>
  </conditionalFormatting>
  <conditionalFormatting sqref="Y913:Y940">
    <cfRule type="expression" dxfId="1369" priority="2081">
      <formula>IF(RIGHT(TEXT(Y913,"0.#"),1)=".",FALSE,TRUE)</formula>
    </cfRule>
    <cfRule type="expression" dxfId="1368" priority="2082">
      <formula>IF(RIGHT(TEXT(Y913,"0.#"),1)=".",TRUE,FALSE)</formula>
    </cfRule>
  </conditionalFormatting>
  <conditionalFormatting sqref="Y911:Y912">
    <cfRule type="expression" dxfId="1367" priority="2075">
      <formula>IF(RIGHT(TEXT(Y911,"0.#"),1)=".",FALSE,TRUE)</formula>
    </cfRule>
    <cfRule type="expression" dxfId="1366" priority="2076">
      <formula>IF(RIGHT(TEXT(Y911,"0.#"),1)=".",TRUE,FALSE)</formula>
    </cfRule>
  </conditionalFormatting>
  <conditionalFormatting sqref="Y946:Y973">
    <cfRule type="expression" dxfId="1365" priority="2069">
      <formula>IF(RIGHT(TEXT(Y946,"0.#"),1)=".",FALSE,TRUE)</formula>
    </cfRule>
    <cfRule type="expression" dxfId="1364" priority="2070">
      <formula>IF(RIGHT(TEXT(Y946,"0.#"),1)=".",TRUE,FALSE)</formula>
    </cfRule>
  </conditionalFormatting>
  <conditionalFormatting sqref="Y944:Y945">
    <cfRule type="expression" dxfId="1363" priority="2063">
      <formula>IF(RIGHT(TEXT(Y944,"0.#"),1)=".",FALSE,TRUE)</formula>
    </cfRule>
    <cfRule type="expression" dxfId="1362" priority="2064">
      <formula>IF(RIGHT(TEXT(Y944,"0.#"),1)=".",TRUE,FALSE)</formula>
    </cfRule>
  </conditionalFormatting>
  <conditionalFormatting sqref="Y979:Y1006">
    <cfRule type="expression" dxfId="1361" priority="2057">
      <formula>IF(RIGHT(TEXT(Y979,"0.#"),1)=".",FALSE,TRUE)</formula>
    </cfRule>
    <cfRule type="expression" dxfId="1360" priority="2058">
      <formula>IF(RIGHT(TEXT(Y979,"0.#"),1)=".",TRUE,FALSE)</formula>
    </cfRule>
  </conditionalFormatting>
  <conditionalFormatting sqref="Y977:Y978">
    <cfRule type="expression" dxfId="1359" priority="2051">
      <formula>IF(RIGHT(TEXT(Y977,"0.#"),1)=".",FALSE,TRUE)</formula>
    </cfRule>
    <cfRule type="expression" dxfId="1358" priority="2052">
      <formula>IF(RIGHT(TEXT(Y977,"0.#"),1)=".",TRUE,FALSE)</formula>
    </cfRule>
  </conditionalFormatting>
  <conditionalFormatting sqref="Y1012:Y1039">
    <cfRule type="expression" dxfId="1357" priority="2045">
      <formula>IF(RIGHT(TEXT(Y1012,"0.#"),1)=".",FALSE,TRUE)</formula>
    </cfRule>
    <cfRule type="expression" dxfId="1356" priority="2046">
      <formula>IF(RIGHT(TEXT(Y1012,"0.#"),1)=".",TRUE,FALSE)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4">
    <cfRule type="expression" dxfId="1341" priority="2311">
      <formula>IF(RIGHT(TEXT(AQ104,"0.#"),1)=".",FALSE,TRUE)</formula>
    </cfRule>
    <cfRule type="expression" dxfId="1340" priority="2312">
      <formula>IF(RIGHT(TEXT(AQ104,"0.#"),1)=".",TRUE,FALSE)</formula>
    </cfRule>
  </conditionalFormatting>
  <conditionalFormatting sqref="AQ105">
    <cfRule type="expression" dxfId="1339" priority="2309">
      <formula>IF(RIGHT(TEXT(AQ105,"0.#"),1)=".",FALSE,TRUE)</formula>
    </cfRule>
    <cfRule type="expression" dxfId="1338" priority="2310">
      <formula>IF(RIGHT(TEXT(AQ105,"0.#"),1)=".",TRUE,FALSE)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88:AO907">
    <cfRule type="expression" dxfId="1275" priority="2095">
      <formula>IF(AND(AL888&gt;=0, RIGHT(TEXT(AL888,"0.#"),1)&lt;&gt;"."),TRUE,FALSE)</formula>
    </cfRule>
    <cfRule type="expression" dxfId="1274" priority="2096">
      <formula>IF(AND(AL888&gt;=0, RIGHT(TEXT(AL888,"0.#"),1)="."),TRUE,FALSE)</formula>
    </cfRule>
    <cfRule type="expression" dxfId="1273" priority="2097">
      <formula>IF(AND(AL888&lt;0, RIGHT(TEXT(AL888,"0.#"),1)&lt;&gt;"."),TRUE,FALSE)</formula>
    </cfRule>
    <cfRule type="expression" dxfId="1272" priority="2098">
      <formula>IF(AND(AL888&lt;0, RIGHT(TEXT(AL888,"0.#"),1)="."),TRUE,FALSE)</formula>
    </cfRule>
  </conditionalFormatting>
  <conditionalFormatting sqref="AL921:AO940">
    <cfRule type="expression" dxfId="1271" priority="2083">
      <formula>IF(AND(AL921&gt;=0, RIGHT(TEXT(AL921,"0.#"),1)&lt;&gt;"."),TRUE,FALSE)</formula>
    </cfRule>
    <cfRule type="expression" dxfId="1270" priority="2084">
      <formula>IF(AND(AL921&gt;=0, RIGHT(TEXT(AL921,"0.#"),1)="."),TRUE,FALSE)</formula>
    </cfRule>
    <cfRule type="expression" dxfId="1269" priority="2085">
      <formula>IF(AND(AL921&lt;0, RIGHT(TEXT(AL921,"0.#"),1)&lt;&gt;"."),TRUE,FALSE)</formula>
    </cfRule>
    <cfRule type="expression" dxfId="1268" priority="2086">
      <formula>IF(AND(AL921&lt;0, RIGHT(TEXT(AL921,"0.#"),1)="."),TRUE,FALSE)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913:AO920">
    <cfRule type="expression" dxfId="23" priority="21">
      <formula>IF(AND(AL913&gt;=0, RIGHT(TEXT(AL913,"0.#"),1)&lt;&gt;"."),TRUE,FALSE)</formula>
    </cfRule>
    <cfRule type="expression" dxfId="22" priority="22">
      <formula>IF(AND(AL913&gt;=0, RIGHT(TEXT(AL913,"0.#"),1)="."),TRUE,FALSE)</formula>
    </cfRule>
    <cfRule type="expression" dxfId="21" priority="23">
      <formula>IF(AND(AL913&lt;0, RIGHT(TEXT(AL913,"0.#"),1)&lt;&gt;"."),TRUE,FALSE)</formula>
    </cfRule>
    <cfRule type="expression" dxfId="20" priority="24">
      <formula>IF(AND(AL913&lt;0, RIGHT(TEXT(AL913,"0.#"),1)="."),TRUE,FALSE)</formula>
    </cfRule>
  </conditionalFormatting>
  <conditionalFormatting sqref="AL911:AO912">
    <cfRule type="expression" dxfId="19" priority="17">
      <formula>IF(AND(AL911&gt;=0, RIGHT(TEXT(AL911,"0.#"),1)&lt;&gt;"."),TRUE,FALSE)</formula>
    </cfRule>
    <cfRule type="expression" dxfId="18" priority="18">
      <formula>IF(AND(AL911&gt;=0, RIGHT(TEXT(AL911,"0.#"),1)="."),TRUE,FALSE)</formula>
    </cfRule>
    <cfRule type="expression" dxfId="17" priority="19">
      <formula>IF(AND(AL911&lt;0, RIGHT(TEXT(AL911,"0.#"),1)&lt;&gt;"."),TRUE,FALSE)</formula>
    </cfRule>
    <cfRule type="expression" dxfId="16" priority="20">
      <formula>IF(AND(AL911&lt;0, RIGHT(TEXT(AL911,"0.#"),1)="."),TRUE,FALSE)</formula>
    </cfRule>
  </conditionalFormatting>
  <conditionalFormatting sqref="AI125">
    <cfRule type="expression" dxfId="15" priority="15">
      <formula>IF(RIGHT(TEXT(AI125,"0.#"),1)=".",FALSE,TRUE)</formula>
    </cfRule>
    <cfRule type="expression" dxfId="14" priority="16">
      <formula>IF(RIGHT(TEXT(AI125,"0.#"),1)=".",TRUE,FALSE)</formula>
    </cfRule>
  </conditionalFormatting>
  <conditionalFormatting sqref="AM125">
    <cfRule type="expression" dxfId="13" priority="13">
      <formula>IF(RIGHT(TEXT(AM125,"0.#"),1)=".",FALSE,TRUE)</formula>
    </cfRule>
    <cfRule type="expression" dxfId="12" priority="14">
      <formula>IF(RIGHT(TEXT(AM125,"0.#"),1)=".",TRUE,FALSE)</formula>
    </cfRule>
  </conditionalFormatting>
  <conditionalFormatting sqref="AI126">
    <cfRule type="expression" dxfId="11" priority="9">
      <formula>IF(RIGHT(TEXT(AI126,"0.#"),1)=".",FALSE,TRUE)</formula>
    </cfRule>
    <cfRule type="expression" dxfId="10" priority="10">
      <formula>IF(RIGHT(TEXT(AI126,"0.#"),1)=".",TRUE,FALSE)</formula>
    </cfRule>
  </conditionalFormatting>
  <conditionalFormatting sqref="AM126">
    <cfRule type="expression" dxfId="9" priority="11">
      <formula>IF(RIGHT(TEXT(AM126,"0.#"),1)=".",FALSE,TRUE)</formula>
    </cfRule>
    <cfRule type="expression" dxfId="8" priority="12">
      <formula>IF(RIGHT(TEXT(AM126,"0.#"),1)=".",TRUE,FALSE)</formula>
    </cfRule>
  </conditionalFormatting>
  <conditionalFormatting sqref="AM128">
    <cfRule type="expression" dxfId="7" priority="7">
      <formula>IF(RIGHT(TEXT(AM128,"0.#"),1)=".",FALSE,TRUE)</formula>
    </cfRule>
    <cfRule type="expression" dxfId="6" priority="8">
      <formula>IF(RIGHT(TEXT(AM128,"0.#"),1)=".",TRUE,FALSE)</formula>
    </cfRule>
  </conditionalFormatting>
  <conditionalFormatting sqref="AM129">
    <cfRule type="expression" dxfId="5" priority="5">
      <formula>IF(RIGHT(TEXT(AM129,"0.#"),1)=".",FALSE,TRUE)</formula>
    </cfRule>
    <cfRule type="expression" dxfId="4" priority="6">
      <formula>IF(RIGHT(TEXT(AM129,"0.#"),1)=".",TRUE,FALSE)</formula>
    </cfRule>
  </conditionalFormatting>
  <conditionalFormatting sqref="AL878:AO887">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0"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629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629</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629</v>
      </c>
      <c r="M6" s="13" t="str">
        <f t="shared" si="2"/>
        <v>公共事業</v>
      </c>
      <c r="N6" s="13" t="str">
        <f t="shared" si="6"/>
        <v>公共事業</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247</v>
      </c>
      <c r="B10" s="15" t="s">
        <v>629</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公共事業</v>
      </c>
      <c r="O10" s="13"/>
      <c r="P10" s="13" t="str">
        <f>S8</f>
        <v>補助</v>
      </c>
      <c r="Q10" s="19"/>
      <c r="T10" s="13"/>
      <c r="W10" s="32" t="s">
        <v>155</v>
      </c>
      <c r="Y10" s="32" t="s">
        <v>338</v>
      </c>
      <c r="Z10" s="32" t="s">
        <v>469</v>
      </c>
      <c r="AA10" s="79" t="s">
        <v>432</v>
      </c>
      <c r="AB10" s="79" t="s">
        <v>563</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国土強靱化施策</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2021-05-13T05:19:39Z</cp:lastPrinted>
  <dcterms:created xsi:type="dcterms:W3CDTF">2012-03-13T00:50:25Z</dcterms:created>
  <dcterms:modified xsi:type="dcterms:W3CDTF">2021-06-25T09:32:02Z</dcterms:modified>
</cp:coreProperties>
</file>