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369" i="3"/>
  <c r="AY271" i="3"/>
  <c r="AY255"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<sst xmlns="http://schemas.openxmlformats.org/spreadsheetml/2006/main" count="3057" uniqueCount="746">
  <si>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</si>
  <si>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</si>
  <si>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</si>
  <si>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</si>
  <si>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</si>
  <si>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</si>
  <si>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</si>
  <si>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</si>
  <si>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</si>
  <si>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</si>
  <si>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</si>
  <si>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</si>
  <si>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</si>
  <si>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</si>
  <si>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</si>
  <si>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</si>
  <si>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</si>
  <si>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</si>
  <si>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</si>
  <si>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</si>
  <si>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</si>
  <si>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</si>
  <si>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</si>
  <si>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</si>
  <si>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</si>
  <si>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</si>
  <si>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</si>
  <si>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</si>
  <si>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</si>
  <si>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</si>
  <si>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</si>
  <si>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</si>
  <si>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</si>
  <si>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</si>
  <si>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</si>
  <si>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</si>
  <si>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</si>
  <si>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</si>
  <si>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</si>
  <si>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</si>
  <si>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</si>
  <si>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</si>
  <si>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</si>
  <si>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</si>
  <si>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</si>
  <si>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</si>
  <si>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</si>
  <si>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</si>
  <si>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</si>
  <si>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</si>
  <si>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</si>
  <si>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</si>
  <si>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</si>
  <si>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</si>
  <si>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</si>
  <si>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</si>
  <si>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</si>
  <si>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</si>
  <si>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</si>
  <si>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</si>
  <si>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</si>
  <si>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</si>
  <si>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</si>
  <si>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</si>
  <si>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</si>
  <si>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</si>
  <si>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</si>
  <si>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</si>
  <si>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</si>
  <si>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</si>
  <si>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</si>
  <si>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</si>
  <si>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</si>
  <si>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</si>
  <si>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</si>
  <si>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</si>
  <si>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</si>
  <si>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</si>
  <si>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</si>
  <si>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</si>
  <si>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</si>
  <si>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</si>
  <si>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</si>
  <si>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</si>
  <si>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</si>
  <si>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</si>
  <si>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</si>
  <si>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</si>
  <si>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</si>
  <si>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</si>
  <si>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</si>
  <si>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</si>
  <si>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</si>
  <si>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</si>
  <si>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</si>
  <si>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</si>
  <si>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</si>
  <si>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</si>
  <si>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</si>
  <si>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</si>
  <si>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</si>
  <si>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</si>
  <si>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</si>
  <si>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</si>
  <si>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</si>
  <si>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</si>
  <si>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</si>
  <si>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</si>
  <si>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</si>
  <si>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</si>
  <si>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</si>
  <si>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</si>
  <si>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</si>
  <si>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</si>
  <si>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</si>
  <si>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</si>
  <si>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</si>
  <si>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</si>
  <si>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</si>
  <si>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</si>
  <si>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</si>
  <si>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</si>
  <si>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</si>
  <si>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</si>
  <si>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</si>
  <si>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</si>
  <si>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</si>
  <si>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</si>
  <si>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</si>
  <si>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</si>
  <si>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</si>
  <si>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</si>
  <si>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</si>
  <si>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</si>
  <si>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</si>
  <si>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</si>
  <si>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</si>
  <si>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</si>
  <si>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</si>
  <si>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</si>
  <si>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</si>
  <si>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</si>
  <si>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</si>
  <si>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</si>
  <si>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</si>
  <si>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</si>
  <si>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</si>
  <si>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</si>
  <si>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</si>
  <si>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</si>
  <si>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</si>
  <si>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</si>
  <si>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</si>
  <si>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</si>
  <si>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</si>
  <si>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</si>
  <si>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</si>
  <si>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</si>
  <si>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</si>
  <si>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</si>
  <si>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</si>
  <si>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</si>
  <si>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</si>
  <si>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</si>
  <si>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</si>
  <si>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</si>
  <si>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</si>
  <si>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</si>
  <si>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</si>
  <si>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</si>
  <si>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</si>
  <si>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</si>
  <si>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</si>
  <si>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</si>
  <si>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</si>
  <si>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</si>
  <si>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</si>
  <si>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</si>
  <si>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</si>
  <si>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</si>
  <si>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</si>
  <si>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</si>
  <si>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</si>
  <si>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</si>
  <si>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</si>
  <si>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</si>
  <si>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</si>
  <si>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</si>
  <si>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</si>
  <si>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</si>
  <si>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</si>
  <si>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</si>
  <si>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</si>
  <si>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</si>
  <si>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</si>
  <si>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</si>
  <si>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</si>
  <si>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</si>
  <si>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</si>
  <si>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</si>
  <si>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</si>
  <si>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</si>
  <si>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</si>
  <si>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</si>
  <si>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</si>
  <si>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</si>
  <si>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</si>
  <si>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</si>
  <si>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</si>
  <si>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</si>
  <si>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</si>
  <si>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</si>
  <si>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</si>
  <si>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</si>
  <si>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</si>
  <si>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</si>
  <si>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</si>
  <si>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</si>
  <si>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</si>
  <si>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</si>
  <si>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</si>
  <si>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</si>
  <si>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</si>
  <si>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</si>
  <si>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</si>
  <si>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</si>
  <si>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</si>
  <si>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</si>
  <si>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</si>
  <si>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</si>
  <si>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</si>
  <si>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</si>
  <si>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</si>
  <si>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</si>
  <si>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</si>
  <si>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</si>
  <si>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</si>
  <si>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</si>
  <si>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</si>
  <si>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</si>
  <si>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</si>
  <si>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</si>
  <si>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</si>
  <si>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</si>
  <si>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</si>
  <si>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</si>
  <si>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</si>
  <si>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</si>
  <si>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</si>
  <si>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</si>
  <si>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</si>
  <si>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</si>
  <si>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</si>
  <si>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</si>
  <si>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</si>
  <si>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</si>
  <si>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</si>
  <si>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</si>
  <si>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</si>
  <si>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</si>
  <si>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</si>
  <si>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</si>
  <si>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</si>
  <si>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</si>
  <si>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</si>
  <si>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</si>
  <si>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</si>
  <si>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</si>
  <si>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</si>
  <si>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</si>
  <si>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</si>
  <si>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</si>
  <si>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</si>
  <si>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</si>
  <si>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</si>
  <si>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</si>
  <si>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</si>
  <si>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</si>
  <si>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</si>
  <si>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</si>
  <si>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</si>
  <si>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</si>
  <si>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</si>
  <si>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</si>
  <si>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</si>
  <si>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</si>
  <si>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</si>
  <si>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</si>
  <si>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</si>
  <si>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</si>
  <si>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</si>
  <si>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</si>
  <si>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</si>
  <si>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</si>
  <si>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</si>
  <si>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</si>
  <si>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</si>
  <si>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</si>
  <si>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</si>
  <si>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</si>
  <si>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</si>
  <si>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</si>
  <si>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</si>
  <si>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</si>
  <si>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</si>
  <si>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</si>
  <si>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</si>
  <si>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</si>
  <si>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</si>
  <si>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</si>
  <si>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</si>
  <si>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</si>
  <si>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</si>
  <si>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</si>
  <si>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</si>
  <si>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</si>
  <si>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</si>
  <si>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</si>
  <si>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</si>
  <si>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</si>
  <si>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</si>
  <si>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</si>
  <si>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</si>
  <si>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</si>
  <si>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</si>
  <si>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</si>
  <si>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</si>
  <si>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</si>
  <si>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</si>
  <si>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</si>
  <si>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</si>
  <si>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</si>
  <si>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</si>
  <si>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</si>
  <si>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</si>
  <si>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</si>
  <si>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</si>
  <si>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</si>
  <si>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</si>
  <si>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</si>
  <si>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</si>
  <si>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</si>
  <si>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</si>
  <si>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</si>
  <si>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</si>
  <si>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</si>
  <si>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</si>
  <si>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</si>
  <si>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</si>
  <si>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</si>
  <si>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</si>
  <si>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</si>
  <si>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</si>
  <si>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</si>
  <si>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</si>
  <si>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</si>
  <si>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</si>
  <si>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</si>
  <si>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</si>
  <si>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</si>
  <si>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</si>
  <si>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</si>
  <si>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</si>
  <si>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</si>
  <si>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</si>
  <si>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</si>
  <si>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</si>
  <si>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</si>
  <si>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</si>
  <si>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</si>
  <si>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</si>
  <si>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</si>
  <si>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</si>
  <si>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</si>
  <si>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</si>
  <si>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</si>
  <si>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</si>
  <si>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</si>
  <si>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</si>
  <si>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</si>
  <si>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</si>
  <si>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</si>
  <si>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</si>
  <si>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</si>
  <si>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</si>
  <si>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</si>
  <si>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</si>
  <si>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</si>
  <si>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</si>
  <si>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</si>
  <si>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</si>
  <si>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</si>
  <si>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</si>
  <si>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</si>
  <si>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</si>
  <si>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</si>
  <si>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</si>
  <si>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</si>
  <si>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</si>
  <si>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</si>
  <si>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</si>
  <si>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</si>
  <si>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</si>
  <si>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</si>
  <si>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</si>
  <si>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</si>
  <si>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</si>
  <si>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</si>
  <si>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</si>
  <si>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</si>
  <si>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</si>
  <si>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</si>
  <si>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</si>
  <si>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</si>
  <si>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</si>
  <si>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</si>
  <si>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</si>
  <si>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</si>
  <si>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</si>
  <si>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</si>
  <si>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</si>
  <si>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</si>
  <si>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</si>
  <si>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</si>
  <si>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</si>
  <si>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</si>
  <si>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</si>
  <si>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</si>
  <si>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</si>
  <si>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</si>
  <si>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</si>
  <si>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</si>
  <si>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</si>
  <si>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</si>
  <si>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</si>
  <si>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</si>
  <si>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</si>
  <si>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</si>
  <si>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</si>
  <si>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</si>
  <si>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</si>
  <si>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</si>
  <si>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</si>
  <si>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</si>
  <si>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</si>
  <si>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</si>
  <si>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</si>
  <si>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</si>
  <si>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</si>
  <si>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</si>
  <si>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</si>
  <si>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</si>
  <si>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</si>
  <si>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</si>
  <si>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</si>
  <si>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</si>
  <si>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</si>
  <si>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</si>
  <si>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</si>
  <si>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</si>
  <si>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</si>
  <si>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</si>
  <si>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</si>
  <si>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</si>
  <si>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</si>
  <si>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</si>
  <si>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</si>
  <si>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</si>
  <si>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</si>
  <si>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</si>
  <si>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</si>
  <si>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</si>
  <si>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</si>
  <si>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</si>
  <si>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</si>
  <si>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</si>
  <si>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</si>
  <si>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</si>
  <si>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</si>
  <si>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</si>
  <si>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</si>
  <si>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</si>
  <si>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</si>
  <si>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</si>
  <si>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</si>
  <si>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</si>
  <si>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</si>
  <si>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</si>
  <si>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</si>
  <si>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</si>
  <si>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</si>
  <si>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</si>
  <si>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</si>
  <si>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</si>
  <si>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</si>
  <si>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</si>
  <si>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</si>
  <si>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</si>
  <si>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</si>
  <si>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</si>
  <si>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</si>
  <si>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</si>
  <si>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</si>
  <si>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</si>
  <si>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</si>
  <si>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</si>
  <si>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</si>
  <si>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</si>
  <si>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</si>
  <si>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</si>
  <si>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</si>
  <si>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</si>
  <si>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</si>
  <si>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</si>
  <si>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</si>
  <si>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</si>
  <si>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</si>
  <si>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</si>
  <si>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</si>
  <si>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</si>
  <si>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</si>
  <si>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</si>
  <si>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</si>
  <si>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</si>
  <si>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</si>
  <si>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</si>
  <si>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</si>
  <si>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</si>
  <si>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</si>
  <si>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</si>
  <si>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</si>
  <si>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</si>
  <si>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</si>
  <si>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</si>
  <si>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</si>
  <si>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</si>
  <si>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</si>
  <si>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</si>
  <si>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</si>
  <si>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</si>
  <si>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</si>
  <si>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</si>
  <si>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</si>
  <si>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</si>
  <si>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</si>
  <si>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</si>
  <si>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</si>
  <si>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</si>
  <si>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</si>
  <si>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</si>
  <si>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</si>
  <si>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</si>
  <si>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</si>
  <si>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</si>
  <si>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</si>
  <si>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</si>
  <si>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</si>
  <si>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</si>
  <si>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</si>
  <si>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</si>
  <si>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</si>
  <si>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</si>
  <si>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</si>
  <si>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</si>
  <si>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</si>
  <si>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</si>
  <si>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</si>
  <si>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</si>
  <si>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</si>
  <si>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</si>
  <si>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</si>
  <si>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</si>
  <si>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</si>
  <si>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</si>
  <si>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</si>
  <si>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</si>
  <si>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</si>
  <si>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</si>
  <si>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</si>
  <si>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</si>
  <si>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</si>
  <si>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</si>
  <si>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</si>
  <si>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</si>
  <si>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</si>
  <si>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</si>
  <si>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</si>
  <si>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</si>
  <si>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</si>
  <si>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</si>
  <si>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</si>
  <si>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</si>
  <si>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</si>
  <si>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</si>
  <si>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</si>
  <si>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</si>
  <si>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</si>
  <si>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</si>
  <si>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</si>
  <si>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</si>
  <si>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</si>
  <si>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</si>
  <si>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</si>
  <si>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</si>
  <si>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</si>
  <si>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</si>
  <si>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</si>
  <si>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</si>
  <si>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</si>
  <si>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</si>
  <si>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</si>
  <si>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</si>
  <si>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</si>
  <si>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</si>
  <si>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</si>
  <si>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</si>
  <si>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</si>
  <si>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</si>
  <si>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</si>
  <si>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</si>
  <si>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</si>
  <si>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</si>
  <si>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</si>
  <si>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</si>
  <si>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</si>
  <si>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</si>
  <si>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</si>
  <si>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</si>
  <si>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</si>
  <si>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</si>
  <si>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</si>
  <si>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</si>
  <si>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</si>
  <si>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</si>
  <si>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</si>
  <si>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</si>
  <si>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</si>
  <si>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</si>
  <si>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</si>
  <si>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</si>
  <si>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</si>
  <si>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</si>
  <si>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</si>
  <si>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</si>
  <si>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</si>
  <si>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</si>
  <si>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</si>
  <si>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</si>
  <si>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</si>
  <si>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</si>
  <si>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</si>
  <si>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</si>
  <si>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</si>
  <si>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</si>
  <si>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</si>
  <si>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</si>
  <si>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</si>
  <si>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</si>
  <si>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</si>
  <si>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</si>
  <si>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</si>
  <si>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</si>
  <si>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</si>
  <si>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</si>
  <si>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</si>
  <si>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</si>
  <si>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</si>
  <si>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</si>
  <si>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</si>
  <si>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</si>
  <si>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</si>
  <si>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</si>
  <si>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</si>
  <si>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</si>
  <si>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</si>
  <si>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</si>
  <si>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</si>
  <si>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</si>
  <si>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</si>
  <si>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</si>
  <si>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</si>
  <si>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</si>
  <si>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</si>
  <si>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</si>
  <si>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</si>
  <si>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</si>
  <si>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</si>
  <si>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</si>
  <si>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</si>
  <si>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</si>
  <si>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</si>
  <si>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</si>
  <si>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</si>
  <si>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</si>
  <si>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</si>
  <si>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</si>
  <si>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</si>
  <si>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</si>
  <si>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</si>
  <si>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</si>
  <si>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</si>
  <si>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</si>
  <si>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</si>
  <si>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</si>
  <si>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</si>
  <si>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</si>
  <si>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</si>
  <si>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</si>
  <si>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</si>
  <si>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</si>
  <si>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</si>
  <si>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</si>
  <si>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総合政策局</t>
  </si>
  <si>
    <t>技術政策課</t>
  </si>
  <si>
    <t>-</t>
  </si>
  <si>
    <t>技術研究開発委託費</t>
  </si>
  <si>
    <t>演習の実施回数</t>
  </si>
  <si>
    <t>回</t>
  </si>
  <si>
    <t>11 ＩＣＴの利活用及び技術研究開発の推進</t>
  </si>
  <si>
    <t>41 技術研究開発を推進する</t>
  </si>
  <si>
    <t>○</t>
  </si>
  <si>
    <t>国交</t>
  </si>
  <si>
    <t>緊急支援物資輸送のデジタル化等推進事業</t>
    <phoneticPr fontId="5"/>
  </si>
  <si>
    <t>課長　伊藤　真澄</t>
    <rPh sb="3" eb="5">
      <t>イトウ</t>
    </rPh>
    <rPh sb="6" eb="8">
      <t>マスミ</t>
    </rPh>
    <phoneticPr fontId="5"/>
  </si>
  <si>
    <t>科学技術基本法（平成7年法律第130号）　第10条
災害対策基本法（昭和36年法律第223号）　第86条の16</t>
    <phoneticPr fontId="5"/>
  </si>
  <si>
    <t>交通政策基本計画（令和3年5月閣議決定）
国土強靭化年次計画2021（令和3年6月国土強靭化推進本部決定）
総合物流施策大綱（令和3年春閣議決定）　等</t>
    <rPh sb="0" eb="2">
      <t>コウツウ</t>
    </rPh>
    <rPh sb="2" eb="4">
      <t>セイサク</t>
    </rPh>
    <rPh sb="4" eb="6">
      <t>キホン</t>
    </rPh>
    <rPh sb="6" eb="8">
      <t>ケイカク</t>
    </rPh>
    <rPh sb="9" eb="11">
      <t>レイワ</t>
    </rPh>
    <rPh sb="12" eb="13">
      <t>ネン</t>
    </rPh>
    <rPh sb="14" eb="15">
      <t>ガツ</t>
    </rPh>
    <rPh sb="15" eb="17">
      <t>カクギ</t>
    </rPh>
    <rPh sb="17" eb="19">
      <t>ケッテイ</t>
    </rPh>
    <rPh sb="26" eb="28">
      <t>ネンジ</t>
    </rPh>
    <rPh sb="28" eb="30">
      <t>ケイカク</t>
    </rPh>
    <rPh sb="35" eb="37">
      <t>レイワ</t>
    </rPh>
    <rPh sb="38" eb="39">
      <t>ネン</t>
    </rPh>
    <rPh sb="40" eb="41">
      <t>ガツ</t>
    </rPh>
    <rPh sb="41" eb="43">
      <t>コクド</t>
    </rPh>
    <rPh sb="43" eb="45">
      <t>キョウジン</t>
    </rPh>
    <rPh sb="45" eb="46">
      <t>カ</t>
    </rPh>
    <rPh sb="46" eb="48">
      <t>スイシン</t>
    </rPh>
    <rPh sb="48" eb="50">
      <t>ホンブ</t>
    </rPh>
    <rPh sb="50" eb="52">
      <t>ケッテイ</t>
    </rPh>
    <rPh sb="63" eb="65">
      <t>レイワ</t>
    </rPh>
    <rPh sb="66" eb="67">
      <t>ネン</t>
    </rPh>
    <rPh sb="67" eb="68">
      <t>ハル</t>
    </rPh>
    <rPh sb="68" eb="70">
      <t>カクギ</t>
    </rPh>
    <rPh sb="70" eb="72">
      <t>ケッテイ</t>
    </rPh>
    <phoneticPr fontId="5"/>
  </si>
  <si>
    <t>首都直下地震や南海トラフ地震などの大規模災害時には、緊急支援物資の輸送が広範囲かつオペレーションが膨大になることが想定されることから、輸送オペレーションのDX対応は急務である。</t>
    <phoneticPr fontId="5"/>
  </si>
  <si>
    <t>緊急支援物資輸送を実施する際に国・地方公共団体・指定公共機関（運送事業者）等が共通のデジタルインターフェイスでオペレーションできるシステム「緊急支援物資輸送プラットフォーム」を構築し、関係機関による演習を通じて緊急支援物資輸送の実効性向上を図る。
また、陸路が寸断された孤立集落等への確実な緊急支援物資輸送を可能とする高ペイロードのドローンを開発する。</t>
    <phoneticPr fontId="5"/>
  </si>
  <si>
    <t>-</t>
    <phoneticPr fontId="5"/>
  </si>
  <si>
    <t>「緊急支援物資輸送プラットフォーム」を活用した関係機関による演習を実施する。</t>
    <phoneticPr fontId="5"/>
  </si>
  <si>
    <t>国土交通省（総合政策局）調べ（令和3年3月）</t>
    <phoneticPr fontId="5"/>
  </si>
  <si>
    <t>緊急支援物資輸送プラットフォームの構築件数</t>
    <rPh sb="17" eb="19">
      <t>コウチク</t>
    </rPh>
    <rPh sb="19" eb="21">
      <t>ケンスウ</t>
    </rPh>
    <phoneticPr fontId="5"/>
  </si>
  <si>
    <t>件</t>
    <rPh sb="0" eb="1">
      <t>ケン</t>
    </rPh>
    <phoneticPr fontId="5"/>
  </si>
  <si>
    <t>執行額／緊急支援物資輸送プラットフォームの構築件数　　　　　　　　　　　　</t>
    <phoneticPr fontId="5"/>
  </si>
  <si>
    <t>387/1</t>
    <phoneticPr fontId="5"/>
  </si>
  <si>
    <t>目標を達成した技術研究課題の割合</t>
    <phoneticPr fontId="5"/>
  </si>
  <si>
    <t>本事業により技術研究開発が推進される。（施策41）</t>
    <rPh sb="0" eb="1">
      <t>ホン</t>
    </rPh>
    <rPh sb="1" eb="3">
      <t>ジギョウ</t>
    </rPh>
    <rPh sb="6" eb="8">
      <t>ギジュツ</t>
    </rPh>
    <rPh sb="8" eb="10">
      <t>ケンキュウ</t>
    </rPh>
    <rPh sb="10" eb="12">
      <t>カイハツ</t>
    </rPh>
    <rPh sb="13" eb="15">
      <t>スイシン</t>
    </rPh>
    <rPh sb="20" eb="21">
      <t>セ</t>
    </rPh>
    <rPh sb="21" eb="22">
      <t>サク</t>
    </rPh>
    <phoneticPr fontId="5"/>
  </si>
  <si>
    <t>本事業は円滑な物資輸送オペレーションによる国民の安全・安心の確保に資するものであり、国民や社会のニーズを的確に反映している。</t>
    <phoneticPr fontId="5"/>
  </si>
  <si>
    <t>本事業は、被災地からの要請がなくても国から被災地方公共団体に対して緊急支援物資を輸送する「プッシュ型支援」への活用を想定しており、国で実施する必要がある。</t>
    <phoneticPr fontId="5"/>
  </si>
  <si>
    <t>本事業で得られた成果は、「国土強靭化基本計画」に位置付けられた「円滑な支援物資輸送を実施するための体制の構築」の促進に資する事業内容であり、政策目的の達成手段として必要かつ適切な事業である。また、その他計画の達成にも資するものであり、政策体系の中で優先度が高い。</t>
    <phoneticPr fontId="5"/>
  </si>
  <si>
    <t>‐</t>
  </si>
  <si>
    <t>-</t>
    <phoneticPr fontId="5"/>
  </si>
  <si>
    <t>百万円</t>
    <rPh sb="0" eb="3">
      <t>ヒャクマンエン</t>
    </rPh>
    <phoneticPr fontId="5"/>
  </si>
  <si>
    <t>　百万円/件</t>
    <rPh sb="1" eb="4">
      <t>ヒャクマンエン</t>
    </rPh>
    <rPh sb="5" eb="6">
      <t>ケン</t>
    </rPh>
    <phoneticPr fontId="5"/>
  </si>
  <si>
    <t>令和２年度補正予算を執行するために繰り越したものであり、補正予算の基本的考え方に沿って必要な額を適切な手続きを経て繰り越している。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</si>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</sst>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0</xdr:rowOff>
    </xdr:from>
    <xdr:to>
      <xdr:col>31</xdr:col>
      <xdr:colOff>191608</xdr:colOff>
      <xdr:row>750</xdr:row>
      <xdr:rowOff>338763</xdr:rowOff>
    </xdr:to>
    <xdr:sp macro="" textlink="">
      <xdr:nvSpPr>
        <xdr:cNvPr id="2" name="正方形/長方形 1"/>
        <xdr:cNvSpPr/>
      </xdr:nvSpPr>
      <xdr:spPr>
        <a:xfrm>
          <a:off x="4286250" y="238342714"/>
          <a:ext cx="2232679" cy="69254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387</a:t>
          </a:r>
          <a:r>
            <a:rPr kumimoji="1" lang="ja-JP" altLang="en-US" sz="1100"/>
            <a:t>百万円</a:t>
          </a:r>
        </a:p>
      </xdr:txBody>
    </xdr:sp>
    <xdr:clientData/>
  </xdr:twoCellAnchor>
  <xdr:twoCellAnchor>
    <xdr:from>
      <xdr:col>20</xdr:col>
      <xdr:colOff>204106</xdr:colOff>
      <xdr:row>751</xdr:row>
      <xdr:rowOff>68036</xdr:rowOff>
    </xdr:from>
    <xdr:to>
      <xdr:col>31</xdr:col>
      <xdr:colOff>184619</xdr:colOff>
      <xdr:row>752</xdr:row>
      <xdr:rowOff>132289</xdr:rowOff>
    </xdr:to>
    <xdr:sp macro="" textlink="">
      <xdr:nvSpPr>
        <xdr:cNvPr id="4" name="大かっこ 3"/>
        <xdr:cNvSpPr/>
      </xdr:nvSpPr>
      <xdr:spPr>
        <a:xfrm>
          <a:off x="4286249" y="239118322"/>
          <a:ext cx="2225691" cy="41803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rPr>
            <a:t>全体の指導等</a:t>
          </a:r>
          <a:endParaRPr lang="ja-JP" altLang="ja-JP">
            <a:solidFill>
              <a:schemeClr val="tx1"/>
            </a:solidFill>
          </a:endParaRPr>
        </a:p>
      </xdr:txBody>
    </xdr:sp>
    <xdr:clientData/>
  </xdr:twoCellAnchor>
  <xdr:twoCellAnchor>
    <xdr:from>
      <xdr:col>21</xdr:col>
      <xdr:colOff>9485</xdr:colOff>
      <xdr:row>755</xdr:row>
      <xdr:rowOff>94444</xdr:rowOff>
    </xdr:from>
    <xdr:to>
      <xdr:col>31</xdr:col>
      <xdr:colOff>201093</xdr:colOff>
      <xdr:row>757</xdr:row>
      <xdr:rowOff>157277</xdr:rowOff>
    </xdr:to>
    <xdr:sp macro="" textlink="">
      <xdr:nvSpPr>
        <xdr:cNvPr id="5" name="正方形/長方形 4"/>
        <xdr:cNvSpPr/>
      </xdr:nvSpPr>
      <xdr:spPr>
        <a:xfrm>
          <a:off x="4295735" y="240559873"/>
          <a:ext cx="2232679" cy="7704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Ａ．民間会社、大学等</a:t>
          </a:r>
          <a:endParaRPr kumimoji="1" lang="en-US" altLang="ja-JP" sz="1100"/>
        </a:p>
        <a:p>
          <a:pPr algn="ctr"/>
          <a:r>
            <a:rPr kumimoji="1" lang="en-US" altLang="ja-JP" sz="1100"/>
            <a:t>387</a:t>
          </a:r>
          <a:r>
            <a:rPr kumimoji="1" lang="ja-JP" altLang="en-US" sz="1100"/>
            <a:t>百万円</a:t>
          </a:r>
        </a:p>
      </xdr:txBody>
    </xdr:sp>
    <xdr:clientData/>
  </xdr:twoCellAnchor>
  <xdr:twoCellAnchor>
    <xdr:from>
      <xdr:col>26</xdr:col>
      <xdr:colOff>120076</xdr:colOff>
      <xdr:row>752</xdr:row>
      <xdr:rowOff>231322</xdr:rowOff>
    </xdr:from>
    <xdr:to>
      <xdr:col>26</xdr:col>
      <xdr:colOff>120076</xdr:colOff>
      <xdr:row>755</xdr:row>
      <xdr:rowOff>94444</xdr:rowOff>
    </xdr:to>
    <xdr:cxnSp macro="">
      <xdr:nvCxnSpPr>
        <xdr:cNvPr id="6" name="直線矢印コネクタ 5"/>
        <xdr:cNvCxnSpPr>
          <a:endCxn id="5" idx="0"/>
        </xdr:cNvCxnSpPr>
      </xdr:nvCxnSpPr>
      <xdr:spPr>
        <a:xfrm>
          <a:off x="5426862" y="239635393"/>
          <a:ext cx="0" cy="9244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757</xdr:row>
      <xdr:rowOff>208079</xdr:rowOff>
    </xdr:from>
    <xdr:to>
      <xdr:col>31</xdr:col>
      <xdr:colOff>189906</xdr:colOff>
      <xdr:row>758</xdr:row>
      <xdr:rowOff>272485</xdr:rowOff>
    </xdr:to>
    <xdr:sp macro="" textlink="">
      <xdr:nvSpPr>
        <xdr:cNvPr id="7" name="大かっこ 6"/>
        <xdr:cNvSpPr/>
      </xdr:nvSpPr>
      <xdr:spPr>
        <a:xfrm>
          <a:off x="4286251" y="241381079"/>
          <a:ext cx="2230976" cy="41819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721</v>
      </c>
      <c r="AK2" s="942"/>
      <c r="AL2" s="942"/>
      <c r="AM2" s="942"/>
      <c r="AN2" s="98" t="s">
        <v>407</v>
      </c>
      <c r="AO2" s="942">
        <v>20</v>
      </c>
      <c r="AP2" s="942"/>
      <c r="AQ2" s="942"/>
      <c r="AR2" s="99" t="s">
        <v>710</v>
      </c>
      <c r="AS2" s="948">
        <v>508</v>
      </c>
      <c r="AT2" s="948"/>
      <c r="AU2" s="948"/>
      <c r="AV2" s="98" t="str">
        <f>IF(AW2="","","-")</f>
        <v/>
      </c>
      <c r="AW2" s="908"/>
      <c r="AX2" s="908"/>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722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510</v>
      </c>
      <c r="H5" s="837"/>
      <c r="I5" s="837"/>
      <c r="J5" s="837"/>
      <c r="K5" s="837"/>
      <c r="L5" s="837"/>
      <c r="M5" s="838" t="s">
        <v>66</v>
      </c>
      <c r="N5" s="839"/>
      <c r="O5" s="839"/>
      <c r="P5" s="839"/>
      <c r="Q5" s="839"/>
      <c r="R5" s="840"/>
      <c r="S5" s="841" t="s">
        <v>70</v>
      </c>
      <c r="T5" s="837"/>
      <c r="U5" s="837"/>
      <c r="V5" s="837"/>
      <c r="W5" s="837"/>
      <c r="X5" s="842"/>
      <c r="Y5" s="698" t="s">
        <v>3</v>
      </c>
      <c r="Z5" s="544"/>
      <c r="AA5" s="544"/>
      <c r="AB5" s="544"/>
      <c r="AC5" s="544"/>
      <c r="AD5" s="545"/>
      <c r="AE5" s="699" t="s">
        <v>713</v>
      </c>
      <c r="AF5" s="699"/>
      <c r="AG5" s="699"/>
      <c r="AH5" s="699"/>
      <c r="AI5" s="699"/>
      <c r="AJ5" s="699"/>
      <c r="AK5" s="699"/>
      <c r="AL5" s="699"/>
      <c r="AM5" s="699"/>
      <c r="AN5" s="699"/>
      <c r="AO5" s="699"/>
      <c r="AP5" s="700"/>
      <c r="AQ5" s="701" t="s">
        <v>723</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7.75" customHeight="1" x14ac:dyDescent="0.15">
      <c r="A7" s="496" t="s">
        <v>22</v>
      </c>
      <c r="B7" s="497"/>
      <c r="C7" s="497"/>
      <c r="D7" s="497"/>
      <c r="E7" s="497"/>
      <c r="F7" s="498"/>
      <c r="G7" s="499" t="s">
        <v>724</v>
      </c>
      <c r="H7" s="500"/>
      <c r="I7" s="500"/>
      <c r="J7" s="500"/>
      <c r="K7" s="500"/>
      <c r="L7" s="500"/>
      <c r="M7" s="500"/>
      <c r="N7" s="500"/>
      <c r="O7" s="500"/>
      <c r="P7" s="500"/>
      <c r="Q7" s="500"/>
      <c r="R7" s="500"/>
      <c r="S7" s="500"/>
      <c r="T7" s="500"/>
      <c r="U7" s="500"/>
      <c r="V7" s="500"/>
      <c r="W7" s="500"/>
      <c r="X7" s="501"/>
      <c r="Y7" s="920" t="s">
        <v>390</v>
      </c>
      <c r="Z7" s="441"/>
      <c r="AA7" s="441"/>
      <c r="AB7" s="441"/>
      <c r="AC7" s="441"/>
      <c r="AD7" s="921"/>
      <c r="AE7" s="909" t="s">
        <v>725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256</v>
      </c>
      <c r="B8" s="497"/>
      <c r="C8" s="497"/>
      <c r="D8" s="497"/>
      <c r="E8" s="497"/>
      <c r="F8" s="498"/>
      <c r="G8" s="943" t="str">
        <f>入力規則等!A27</f>
        <v>科学技術・イノベーション、国土強靱化施策</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727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8" t="s">
        <v>391</v>
      </c>
      <c r="Q12" s="443"/>
      <c r="R12" s="443"/>
      <c r="S12" s="443"/>
      <c r="T12" s="443"/>
      <c r="U12" s="443"/>
      <c r="V12" s="444"/>
      <c r="W12" s="448" t="s">
        <v>413</v>
      </c>
      <c r="X12" s="443"/>
      <c r="Y12" s="443"/>
      <c r="Z12" s="443"/>
      <c r="AA12" s="443"/>
      <c r="AB12" s="443"/>
      <c r="AC12" s="444"/>
      <c r="AD12" s="448" t="s">
        <v>700</v>
      </c>
      <c r="AE12" s="443"/>
      <c r="AF12" s="443"/>
      <c r="AG12" s="443"/>
      <c r="AH12" s="443"/>
      <c r="AI12" s="443"/>
      <c r="AJ12" s="444"/>
      <c r="AK12" s="448" t="s">
        <v>704</v>
      </c>
      <c r="AL12" s="443"/>
      <c r="AM12" s="443"/>
      <c r="AN12" s="443"/>
      <c r="AO12" s="443"/>
      <c r="AP12" s="443"/>
      <c r="AQ12" s="444"/>
      <c r="AR12" s="448" t="s">
        <v>705</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714</v>
      </c>
      <c r="Q13" s="658"/>
      <c r="R13" s="658"/>
      <c r="S13" s="658"/>
      <c r="T13" s="658"/>
      <c r="U13" s="658"/>
      <c r="V13" s="659"/>
      <c r="W13" s="657" t="s">
        <v>714</v>
      </c>
      <c r="X13" s="658"/>
      <c r="Y13" s="658"/>
      <c r="Z13" s="658"/>
      <c r="AA13" s="658"/>
      <c r="AB13" s="658"/>
      <c r="AC13" s="659"/>
      <c r="AD13" s="657" t="s">
        <v>714</v>
      </c>
      <c r="AE13" s="658"/>
      <c r="AF13" s="658"/>
      <c r="AG13" s="658"/>
      <c r="AH13" s="658"/>
      <c r="AI13" s="658"/>
      <c r="AJ13" s="659"/>
      <c r="AK13" s="657">
        <v>49</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714</v>
      </c>
      <c r="Q14" s="658"/>
      <c r="R14" s="658"/>
      <c r="S14" s="658"/>
      <c r="T14" s="658"/>
      <c r="U14" s="658"/>
      <c r="V14" s="659"/>
      <c r="W14" s="657" t="s">
        <v>714</v>
      </c>
      <c r="X14" s="658"/>
      <c r="Y14" s="658"/>
      <c r="Z14" s="658"/>
      <c r="AA14" s="658"/>
      <c r="AB14" s="658"/>
      <c r="AC14" s="659"/>
      <c r="AD14" s="657">
        <v>338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714</v>
      </c>
      <c r="Q15" s="658"/>
      <c r="R15" s="658"/>
      <c r="S15" s="658"/>
      <c r="T15" s="658"/>
      <c r="U15" s="658"/>
      <c r="V15" s="659"/>
      <c r="W15" s="657" t="s">
        <v>714</v>
      </c>
      <c r="X15" s="658"/>
      <c r="Y15" s="658"/>
      <c r="Z15" s="658"/>
      <c r="AA15" s="658"/>
      <c r="AB15" s="658"/>
      <c r="AC15" s="659"/>
      <c r="AD15" s="657" t="s">
        <v>714</v>
      </c>
      <c r="AE15" s="658"/>
      <c r="AF15" s="658"/>
      <c r="AG15" s="658"/>
      <c r="AH15" s="658"/>
      <c r="AI15" s="658"/>
      <c r="AJ15" s="659"/>
      <c r="AK15" s="657">
        <v>338</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714</v>
      </c>
      <c r="Q16" s="658"/>
      <c r="R16" s="658"/>
      <c r="S16" s="658"/>
      <c r="T16" s="658"/>
      <c r="U16" s="658"/>
      <c r="V16" s="659"/>
      <c r="W16" s="657" t="s">
        <v>714</v>
      </c>
      <c r="X16" s="658"/>
      <c r="Y16" s="658"/>
      <c r="Z16" s="658"/>
      <c r="AA16" s="658"/>
      <c r="AB16" s="658"/>
      <c r="AC16" s="659"/>
      <c r="AD16" s="657">
        <v>-338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714</v>
      </c>
      <c r="Q17" s="658"/>
      <c r="R17" s="658"/>
      <c r="S17" s="658"/>
      <c r="T17" s="658"/>
      <c r="U17" s="658"/>
      <c r="V17" s="659"/>
      <c r="W17" s="657" t="s">
        <v>714</v>
      </c>
      <c r="X17" s="658"/>
      <c r="Y17" s="658"/>
      <c r="Z17" s="658"/>
      <c r="AA17" s="658"/>
      <c r="AB17" s="658"/>
      <c r="AC17" s="659"/>
      <c r="AD17" s="657" t="s">
        <v>714</v>
      </c>
      <c r="AE17" s="658"/>
      <c r="AF17" s="658"/>
      <c r="AG17" s="658"/>
      <c r="AH17" s="658"/>
      <c r="AI17" s="658"/>
      <c r="AJ17" s="659"/>
      <c r="AK17" s="657"/>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387</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715</v>
      </c>
      <c r="H23" s="968"/>
      <c r="I23" s="968"/>
      <c r="J23" s="968"/>
      <c r="K23" s="968"/>
      <c r="L23" s="968"/>
      <c r="M23" s="968"/>
      <c r="N23" s="968"/>
      <c r="O23" s="969"/>
      <c r="P23" s="917">
        <v>49</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49</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67" t="s">
        <v>232</v>
      </c>
      <c r="AR30" s="768"/>
      <c r="AS30" s="768"/>
      <c r="AT30" s="769"/>
      <c r="AU30" s="774" t="s">
        <v>134</v>
      </c>
      <c r="AV30" s="774"/>
      <c r="AW30" s="774"/>
      <c r="AX30" s="91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0">
        <v>3</v>
      </c>
      <c r="AR31" s="201"/>
      <c r="AS31" s="136" t="s">
        <v>233</v>
      </c>
      <c r="AT31" s="137"/>
      <c r="AU31" s="200" t="s">
        <v>745</v>
      </c>
      <c r="AV31" s="200"/>
      <c r="AW31" s="394" t="s">
        <v>179</v>
      </c>
      <c r="AX31" s="395"/>
    </row>
    <row r="32" spans="1:50" ht="23.25" customHeight="1" x14ac:dyDescent="0.15">
      <c r="A32" s="399"/>
      <c r="B32" s="397"/>
      <c r="C32" s="397"/>
      <c r="D32" s="397"/>
      <c r="E32" s="397"/>
      <c r="F32" s="398"/>
      <c r="G32" s="565" t="s">
        <v>729</v>
      </c>
      <c r="H32" s="566"/>
      <c r="I32" s="566"/>
      <c r="J32" s="566"/>
      <c r="K32" s="566"/>
      <c r="L32" s="566"/>
      <c r="M32" s="566"/>
      <c r="N32" s="566"/>
      <c r="O32" s="567"/>
      <c r="P32" s="108" t="s">
        <v>716</v>
      </c>
      <c r="Q32" s="108"/>
      <c r="R32" s="108"/>
      <c r="S32" s="108"/>
      <c r="T32" s="108"/>
      <c r="U32" s="108"/>
      <c r="V32" s="108"/>
      <c r="W32" s="108"/>
      <c r="X32" s="109"/>
      <c r="Y32" s="472" t="s">
        <v>12</v>
      </c>
      <c r="Z32" s="532"/>
      <c r="AA32" s="533"/>
      <c r="AB32" s="462" t="s">
        <v>717</v>
      </c>
      <c r="AC32" s="462"/>
      <c r="AD32" s="462"/>
      <c r="AE32" s="218" t="s">
        <v>714</v>
      </c>
      <c r="AF32" s="219"/>
      <c r="AG32" s="219"/>
      <c r="AH32" s="219"/>
      <c r="AI32" s="218" t="s">
        <v>714</v>
      </c>
      <c r="AJ32" s="219"/>
      <c r="AK32" s="219"/>
      <c r="AL32" s="219"/>
      <c r="AM32" s="218" t="s">
        <v>714</v>
      </c>
      <c r="AN32" s="219"/>
      <c r="AO32" s="219"/>
      <c r="AP32" s="219"/>
      <c r="AQ32" s="336" t="s">
        <v>714</v>
      </c>
      <c r="AR32" s="208"/>
      <c r="AS32" s="208"/>
      <c r="AT32" s="337"/>
      <c r="AU32" s="219" t="s">
        <v>714</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717</v>
      </c>
      <c r="AC33" s="524"/>
      <c r="AD33" s="524"/>
      <c r="AE33" s="218" t="s">
        <v>714</v>
      </c>
      <c r="AF33" s="219"/>
      <c r="AG33" s="219"/>
      <c r="AH33" s="219"/>
      <c r="AI33" s="218" t="s">
        <v>714</v>
      </c>
      <c r="AJ33" s="219"/>
      <c r="AK33" s="219"/>
      <c r="AL33" s="219"/>
      <c r="AM33" s="218" t="s">
        <v>714</v>
      </c>
      <c r="AN33" s="219"/>
      <c r="AO33" s="219"/>
      <c r="AP33" s="219"/>
      <c r="AQ33" s="336">
        <v>1</v>
      </c>
      <c r="AR33" s="208"/>
      <c r="AS33" s="208"/>
      <c r="AT33" s="337"/>
      <c r="AU33" s="219" t="s">
        <v>728</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t="s">
        <v>714</v>
      </c>
      <c r="AF34" s="219"/>
      <c r="AG34" s="219"/>
      <c r="AH34" s="219"/>
      <c r="AI34" s="218" t="s">
        <v>714</v>
      </c>
      <c r="AJ34" s="219"/>
      <c r="AK34" s="219"/>
      <c r="AL34" s="219"/>
      <c r="AM34" s="218" t="s">
        <v>714</v>
      </c>
      <c r="AN34" s="219"/>
      <c r="AO34" s="219"/>
      <c r="AP34" s="219"/>
      <c r="AQ34" s="336" t="s">
        <v>714</v>
      </c>
      <c r="AR34" s="208"/>
      <c r="AS34" s="208"/>
      <c r="AT34" s="337"/>
      <c r="AU34" s="219" t="s">
        <v>714</v>
      </c>
      <c r="AV34" s="219"/>
      <c r="AW34" s="219"/>
      <c r="AX34" s="221"/>
    </row>
    <row r="35" spans="1:51" ht="23.25" customHeight="1" x14ac:dyDescent="0.15">
      <c r="A35" s="228" t="s">
        <v>381</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391</v>
      </c>
      <c r="AF37" s="247"/>
      <c r="AG37" s="247"/>
      <c r="AH37" s="247"/>
      <c r="AI37" s="247" t="s">
        <v>413</v>
      </c>
      <c r="AJ37" s="247"/>
      <c r="AK37" s="247"/>
      <c r="AL37" s="247"/>
      <c r="AM37" s="247" t="s">
        <v>510</v>
      </c>
      <c r="AN37" s="247"/>
      <c r="AO37" s="247"/>
      <c r="AP37" s="247"/>
      <c r="AQ37" s="154" t="s">
        <v>232</v>
      </c>
      <c r="AR37" s="155"/>
      <c r="AS37" s="155"/>
      <c r="AT37" s="156"/>
      <c r="AU37" s="413" t="s">
        <v>134</v>
      </c>
      <c r="AV37" s="413"/>
      <c r="AW37" s="413"/>
      <c r="AX37" s="907"/>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391</v>
      </c>
      <c r="AF44" s="247"/>
      <c r="AG44" s="247"/>
      <c r="AH44" s="247"/>
      <c r="AI44" s="247" t="s">
        <v>413</v>
      </c>
      <c r="AJ44" s="247"/>
      <c r="AK44" s="247"/>
      <c r="AL44" s="247"/>
      <c r="AM44" s="247" t="s">
        <v>510</v>
      </c>
      <c r="AN44" s="247"/>
      <c r="AO44" s="247"/>
      <c r="AP44" s="247"/>
      <c r="AQ44" s="154" t="s">
        <v>232</v>
      </c>
      <c r="AR44" s="155"/>
      <c r="AS44" s="155"/>
      <c r="AT44" s="156"/>
      <c r="AU44" s="413" t="s">
        <v>134</v>
      </c>
      <c r="AV44" s="413"/>
      <c r="AW44" s="413"/>
      <c r="AX44" s="907"/>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t="s">
        <v>342</v>
      </c>
      <c r="AS79" s="273"/>
      <c r="AT79" s="274"/>
      <c r="AU79" s="274"/>
      <c r="AV79" s="274"/>
      <c r="AW79" s="274"/>
      <c r="AX79" s="965"/>
      <c r="AY79">
        <f>COUNTIF($AR$79,"☑")</f>
        <v>0</v>
      </c>
    </row>
    <row r="80" spans="1:51" ht="18.75" hidden="1" customHeight="1" x14ac:dyDescent="0.15">
      <c r="A80" s="861"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2"/>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391</v>
      </c>
      <c r="AF85" s="247"/>
      <c r="AG85" s="247"/>
      <c r="AH85" s="247"/>
      <c r="AI85" s="247" t="s">
        <v>413</v>
      </c>
      <c r="AJ85" s="247"/>
      <c r="AK85" s="247"/>
      <c r="AL85" s="247"/>
      <c r="AM85" s="247" t="s">
        <v>510</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2"/>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391</v>
      </c>
      <c r="AF90" s="247"/>
      <c r="AG90" s="247"/>
      <c r="AH90" s="247"/>
      <c r="AI90" s="247" t="s">
        <v>413</v>
      </c>
      <c r="AJ90" s="247"/>
      <c r="AK90" s="247"/>
      <c r="AL90" s="247"/>
      <c r="AM90" s="247" t="s">
        <v>510</v>
      </c>
      <c r="AN90" s="247"/>
      <c r="AO90" s="247"/>
      <c r="AP90" s="247"/>
      <c r="AQ90" s="158" t="s">
        <v>232</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391</v>
      </c>
      <c r="AF95" s="247"/>
      <c r="AG95" s="247"/>
      <c r="AH95" s="247"/>
      <c r="AI95" s="247" t="s">
        <v>413</v>
      </c>
      <c r="AJ95" s="247"/>
      <c r="AK95" s="247"/>
      <c r="AL95" s="247"/>
      <c r="AM95" s="247" t="s">
        <v>510</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391</v>
      </c>
      <c r="AF100" s="541"/>
      <c r="AG100" s="541"/>
      <c r="AH100" s="542"/>
      <c r="AI100" s="540" t="s">
        <v>413</v>
      </c>
      <c r="AJ100" s="541"/>
      <c r="AK100" s="541"/>
      <c r="AL100" s="542"/>
      <c r="AM100" s="540" t="s">
        <v>510</v>
      </c>
      <c r="AN100" s="541"/>
      <c r="AO100" s="541"/>
      <c r="AP100" s="542"/>
      <c r="AQ100" s="317" t="s">
        <v>418</v>
      </c>
      <c r="AR100" s="318"/>
      <c r="AS100" s="318"/>
      <c r="AT100" s="319"/>
      <c r="AU100" s="317" t="s">
        <v>542</v>
      </c>
      <c r="AV100" s="318"/>
      <c r="AW100" s="318"/>
      <c r="AX100" s="320"/>
    </row>
    <row r="101" spans="1:60" ht="23.25" customHeight="1" x14ac:dyDescent="0.15">
      <c r="A101" s="420"/>
      <c r="B101" s="421"/>
      <c r="C101" s="421"/>
      <c r="D101" s="421"/>
      <c r="E101" s="421"/>
      <c r="F101" s="422"/>
      <c r="G101" s="108" t="s">
        <v>731</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732</v>
      </c>
      <c r="AC101" s="462"/>
      <c r="AD101" s="462"/>
      <c r="AE101" s="282" t="s">
        <v>714</v>
      </c>
      <c r="AF101" s="282"/>
      <c r="AG101" s="282"/>
      <c r="AH101" s="282"/>
      <c r="AI101" s="282" t="s">
        <v>714</v>
      </c>
      <c r="AJ101" s="282"/>
      <c r="AK101" s="282"/>
      <c r="AL101" s="282"/>
      <c r="AM101" s="282" t="s">
        <v>728</v>
      </c>
      <c r="AN101" s="282"/>
      <c r="AO101" s="282"/>
      <c r="AP101" s="282"/>
      <c r="AQ101" s="282" t="s">
        <v>745</v>
      </c>
      <c r="AR101" s="282"/>
      <c r="AS101" s="282"/>
      <c r="AT101" s="282"/>
      <c r="AU101" s="218" t="s">
        <v>745</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732</v>
      </c>
      <c r="AC102" s="462"/>
      <c r="AD102" s="462"/>
      <c r="AE102" s="282" t="s">
        <v>714</v>
      </c>
      <c r="AF102" s="282"/>
      <c r="AG102" s="282"/>
      <c r="AH102" s="282"/>
      <c r="AI102" s="282" t="s">
        <v>714</v>
      </c>
      <c r="AJ102" s="282"/>
      <c r="AK102" s="282"/>
      <c r="AL102" s="282"/>
      <c r="AM102" s="282" t="s">
        <v>728</v>
      </c>
      <c r="AN102" s="282"/>
      <c r="AO102" s="282"/>
      <c r="AP102" s="282"/>
      <c r="AQ102" s="282">
        <v>1</v>
      </c>
      <c r="AR102" s="282"/>
      <c r="AS102" s="282"/>
      <c r="AT102" s="282"/>
      <c r="AU102" s="225"/>
      <c r="AV102" s="226"/>
      <c r="AW102" s="226"/>
      <c r="AX102" s="321"/>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391</v>
      </c>
      <c r="AF115" s="247"/>
      <c r="AG115" s="247"/>
      <c r="AH115" s="247"/>
      <c r="AI115" s="247" t="s">
        <v>413</v>
      </c>
      <c r="AJ115" s="247"/>
      <c r="AK115" s="247"/>
      <c r="AL115" s="247"/>
      <c r="AM115" s="247" t="s">
        <v>510</v>
      </c>
      <c r="AN115" s="247"/>
      <c r="AO115" s="247"/>
      <c r="AP115" s="247"/>
      <c r="AQ115" s="591" t="s">
        <v>543</v>
      </c>
      <c r="AR115" s="592"/>
      <c r="AS115" s="592"/>
      <c r="AT115" s="592"/>
      <c r="AU115" s="592"/>
      <c r="AV115" s="592"/>
      <c r="AW115" s="592"/>
      <c r="AX115" s="593"/>
    </row>
    <row r="116" spans="1:51" ht="23.25" customHeight="1" x14ac:dyDescent="0.15">
      <c r="A116" s="437"/>
      <c r="B116" s="438"/>
      <c r="C116" s="438"/>
      <c r="D116" s="438"/>
      <c r="E116" s="438"/>
      <c r="F116" s="439"/>
      <c r="G116" s="387" t="s">
        <v>733</v>
      </c>
      <c r="H116" s="387"/>
      <c r="I116" s="387"/>
      <c r="J116" s="387"/>
      <c r="K116" s="387"/>
      <c r="L116" s="387"/>
      <c r="M116" s="387"/>
      <c r="N116" s="387"/>
      <c r="O116" s="387"/>
      <c r="P116" s="387"/>
      <c r="Q116" s="387"/>
      <c r="R116" s="387"/>
      <c r="S116" s="387"/>
      <c r="T116" s="387"/>
      <c r="U116" s="387"/>
      <c r="V116" s="387"/>
      <c r="W116" s="387"/>
      <c r="X116" s="387"/>
      <c r="Y116" s="456" t="s">
        <v>15</v>
      </c>
      <c r="Z116" s="457"/>
      <c r="AA116" s="458"/>
      <c r="AB116" s="463" t="s">
        <v>742</v>
      </c>
      <c r="AC116" s="464"/>
      <c r="AD116" s="465"/>
      <c r="AE116" s="282" t="s">
        <v>714</v>
      </c>
      <c r="AF116" s="282"/>
      <c r="AG116" s="282"/>
      <c r="AH116" s="282"/>
      <c r="AI116" s="282" t="s">
        <v>714</v>
      </c>
      <c r="AJ116" s="282"/>
      <c r="AK116" s="282"/>
      <c r="AL116" s="282"/>
      <c r="AM116" s="282" t="s">
        <v>728</v>
      </c>
      <c r="AN116" s="282"/>
      <c r="AO116" s="282"/>
      <c r="AP116" s="282"/>
      <c r="AQ116" s="218">
        <v>387</v>
      </c>
      <c r="AR116" s="219"/>
      <c r="AS116" s="219"/>
      <c r="AT116" s="219"/>
      <c r="AU116" s="219"/>
      <c r="AV116" s="219"/>
      <c r="AW116" s="219"/>
      <c r="AX116" s="221"/>
    </row>
    <row r="117" spans="1:51" ht="46.5" customHeight="1" thickBot="1" x14ac:dyDescent="0.2">
      <c r="A117" s="440"/>
      <c r="B117" s="441"/>
      <c r="C117" s="441"/>
      <c r="D117" s="441"/>
      <c r="E117" s="441"/>
      <c r="F117" s="442"/>
      <c r="G117" s="388"/>
      <c r="H117" s="388"/>
      <c r="I117" s="388"/>
      <c r="J117" s="388"/>
      <c r="K117" s="388"/>
      <c r="L117" s="388"/>
      <c r="M117" s="388"/>
      <c r="N117" s="388"/>
      <c r="O117" s="388"/>
      <c r="P117" s="388"/>
      <c r="Q117" s="388"/>
      <c r="R117" s="388"/>
      <c r="S117" s="388"/>
      <c r="T117" s="388"/>
      <c r="U117" s="388"/>
      <c r="V117" s="388"/>
      <c r="W117" s="388"/>
      <c r="X117" s="388"/>
      <c r="Y117" s="472" t="s">
        <v>49</v>
      </c>
      <c r="Z117" s="446"/>
      <c r="AA117" s="447"/>
      <c r="AB117" s="473" t="s">
        <v>743</v>
      </c>
      <c r="AC117" s="474"/>
      <c r="AD117" s="475"/>
      <c r="AE117" s="552" t="s">
        <v>714</v>
      </c>
      <c r="AF117" s="552"/>
      <c r="AG117" s="552"/>
      <c r="AH117" s="552"/>
      <c r="AI117" s="552" t="s">
        <v>714</v>
      </c>
      <c r="AJ117" s="552"/>
      <c r="AK117" s="552"/>
      <c r="AL117" s="552"/>
      <c r="AM117" s="552" t="s">
        <v>728</v>
      </c>
      <c r="AN117" s="552"/>
      <c r="AO117" s="552"/>
      <c r="AP117" s="552"/>
      <c r="AQ117" s="552" t="s">
        <v>734</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391</v>
      </c>
      <c r="AF118" s="247"/>
      <c r="AG118" s="247"/>
      <c r="AH118" s="247"/>
      <c r="AI118" s="247" t="s">
        <v>413</v>
      </c>
      <c r="AJ118" s="247"/>
      <c r="AK118" s="247"/>
      <c r="AL118" s="247"/>
      <c r="AM118" s="247" t="s">
        <v>510</v>
      </c>
      <c r="AN118" s="247"/>
      <c r="AO118" s="247"/>
      <c r="AP118" s="247"/>
      <c r="AQ118" s="591" t="s">
        <v>543</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7" t="s">
        <v>359</v>
      </c>
      <c r="H119" s="387"/>
      <c r="I119" s="387"/>
      <c r="J119" s="387"/>
      <c r="K119" s="387"/>
      <c r="L119" s="387"/>
      <c r="M119" s="387"/>
      <c r="N119" s="387"/>
      <c r="O119" s="387"/>
      <c r="P119" s="387"/>
      <c r="Q119" s="387"/>
      <c r="R119" s="387"/>
      <c r="S119" s="387"/>
      <c r="T119" s="387"/>
      <c r="U119" s="387"/>
      <c r="V119" s="387"/>
      <c r="W119" s="387"/>
      <c r="X119" s="387"/>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88"/>
      <c r="H120" s="388"/>
      <c r="I120" s="388"/>
      <c r="J120" s="388"/>
      <c r="K120" s="388"/>
      <c r="L120" s="388"/>
      <c r="M120" s="388"/>
      <c r="N120" s="388"/>
      <c r="O120" s="388"/>
      <c r="P120" s="388"/>
      <c r="Q120" s="388"/>
      <c r="R120" s="388"/>
      <c r="S120" s="388"/>
      <c r="T120" s="388"/>
      <c r="U120" s="388"/>
      <c r="V120" s="388"/>
      <c r="W120" s="388"/>
      <c r="X120" s="388"/>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391</v>
      </c>
      <c r="AF121" s="247"/>
      <c r="AG121" s="247"/>
      <c r="AH121" s="247"/>
      <c r="AI121" s="247" t="s">
        <v>413</v>
      </c>
      <c r="AJ121" s="247"/>
      <c r="AK121" s="247"/>
      <c r="AL121" s="247"/>
      <c r="AM121" s="247" t="s">
        <v>510</v>
      </c>
      <c r="AN121" s="247"/>
      <c r="AO121" s="247"/>
      <c r="AP121" s="247"/>
      <c r="AQ121" s="591" t="s">
        <v>543</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7" t="s">
        <v>360</v>
      </c>
      <c r="H122" s="387"/>
      <c r="I122" s="387"/>
      <c r="J122" s="387"/>
      <c r="K122" s="387"/>
      <c r="L122" s="387"/>
      <c r="M122" s="387"/>
      <c r="N122" s="387"/>
      <c r="O122" s="387"/>
      <c r="P122" s="387"/>
      <c r="Q122" s="387"/>
      <c r="R122" s="387"/>
      <c r="S122" s="387"/>
      <c r="T122" s="387"/>
      <c r="U122" s="387"/>
      <c r="V122" s="387"/>
      <c r="W122" s="387"/>
      <c r="X122" s="387"/>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88"/>
      <c r="H123" s="388"/>
      <c r="I123" s="388"/>
      <c r="J123" s="388"/>
      <c r="K123" s="388"/>
      <c r="L123" s="388"/>
      <c r="M123" s="388"/>
      <c r="N123" s="388"/>
      <c r="O123" s="388"/>
      <c r="P123" s="388"/>
      <c r="Q123" s="388"/>
      <c r="R123" s="388"/>
      <c r="S123" s="388"/>
      <c r="T123" s="388"/>
      <c r="U123" s="388"/>
      <c r="V123" s="388"/>
      <c r="W123" s="388"/>
      <c r="X123" s="388"/>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391</v>
      </c>
      <c r="AF124" s="247"/>
      <c r="AG124" s="247"/>
      <c r="AH124" s="247"/>
      <c r="AI124" s="247" t="s">
        <v>413</v>
      </c>
      <c r="AJ124" s="247"/>
      <c r="AK124" s="247"/>
      <c r="AL124" s="247"/>
      <c r="AM124" s="247" t="s">
        <v>510</v>
      </c>
      <c r="AN124" s="247"/>
      <c r="AO124" s="247"/>
      <c r="AP124" s="247"/>
      <c r="AQ124" s="591" t="s">
        <v>543</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7" t="s">
        <v>360</v>
      </c>
      <c r="H125" s="387"/>
      <c r="I125" s="387"/>
      <c r="J125" s="387"/>
      <c r="K125" s="387"/>
      <c r="L125" s="387"/>
      <c r="M125" s="387"/>
      <c r="N125" s="387"/>
      <c r="O125" s="387"/>
      <c r="P125" s="387"/>
      <c r="Q125" s="387"/>
      <c r="R125" s="387"/>
      <c r="S125" s="387"/>
      <c r="T125" s="387"/>
      <c r="U125" s="387"/>
      <c r="V125" s="387"/>
      <c r="W125" s="387"/>
      <c r="X125" s="927"/>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88"/>
      <c r="H126" s="388"/>
      <c r="I126" s="388"/>
      <c r="J126" s="388"/>
      <c r="K126" s="388"/>
      <c r="L126" s="388"/>
      <c r="M126" s="388"/>
      <c r="N126" s="388"/>
      <c r="O126" s="388"/>
      <c r="P126" s="388"/>
      <c r="Q126" s="388"/>
      <c r="R126" s="388"/>
      <c r="S126" s="388"/>
      <c r="T126" s="388"/>
      <c r="U126" s="388"/>
      <c r="V126" s="388"/>
      <c r="W126" s="388"/>
      <c r="X126" s="928"/>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7" t="s">
        <v>391</v>
      </c>
      <c r="AF127" s="247"/>
      <c r="AG127" s="247"/>
      <c r="AH127" s="247"/>
      <c r="AI127" s="247" t="s">
        <v>413</v>
      </c>
      <c r="AJ127" s="247"/>
      <c r="AK127" s="247"/>
      <c r="AL127" s="247"/>
      <c r="AM127" s="247" t="s">
        <v>510</v>
      </c>
      <c r="AN127" s="247"/>
      <c r="AO127" s="247"/>
      <c r="AP127" s="247"/>
      <c r="AQ127" s="591" t="s">
        <v>543</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7" t="s">
        <v>360</v>
      </c>
      <c r="H128" s="387"/>
      <c r="I128" s="387"/>
      <c r="J128" s="387"/>
      <c r="K128" s="387"/>
      <c r="L128" s="387"/>
      <c r="M128" s="387"/>
      <c r="N128" s="387"/>
      <c r="O128" s="387"/>
      <c r="P128" s="387"/>
      <c r="Q128" s="387"/>
      <c r="R128" s="387"/>
      <c r="S128" s="387"/>
      <c r="T128" s="387"/>
      <c r="U128" s="387"/>
      <c r="V128" s="387"/>
      <c r="W128" s="387"/>
      <c r="X128" s="387"/>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88"/>
      <c r="H129" s="388"/>
      <c r="I129" s="388"/>
      <c r="J129" s="388"/>
      <c r="K129" s="388"/>
      <c r="L129" s="388"/>
      <c r="M129" s="388"/>
      <c r="N129" s="388"/>
      <c r="O129" s="388"/>
      <c r="P129" s="388"/>
      <c r="Q129" s="388"/>
      <c r="R129" s="388"/>
      <c r="S129" s="388"/>
      <c r="T129" s="388"/>
      <c r="U129" s="388"/>
      <c r="V129" s="388"/>
      <c r="W129" s="388"/>
      <c r="X129" s="388"/>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406</v>
      </c>
      <c r="B130" s="186"/>
      <c r="C130" s="185" t="s">
        <v>236</v>
      </c>
      <c r="D130" s="186"/>
      <c r="E130" s="170" t="s">
        <v>265</v>
      </c>
      <c r="F130" s="171"/>
      <c r="G130" s="172" t="s">
        <v>718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745</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96.3</v>
      </c>
      <c r="AF134" s="208"/>
      <c r="AG134" s="208"/>
      <c r="AH134" s="208"/>
      <c r="AI134" s="207">
        <v>96.2</v>
      </c>
      <c r="AJ134" s="389"/>
      <c r="AK134" s="389"/>
      <c r="AL134" s="390"/>
      <c r="AM134" s="207">
        <v>100</v>
      </c>
      <c r="AN134" s="208"/>
      <c r="AO134" s="208"/>
      <c r="AP134" s="208"/>
      <c r="AQ134" s="207" t="s">
        <v>745</v>
      </c>
      <c r="AR134" s="208"/>
      <c r="AS134" s="208"/>
      <c r="AT134" s="208"/>
      <c r="AU134" s="207" t="s">
        <v>745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90</v>
      </c>
      <c r="AF135" s="208"/>
      <c r="AG135" s="208"/>
      <c r="AH135" s="208"/>
      <c r="AI135" s="207">
        <v>90</v>
      </c>
      <c r="AJ135" s="389"/>
      <c r="AK135" s="389"/>
      <c r="AL135" s="390"/>
      <c r="AM135" s="207">
        <v>90</v>
      </c>
      <c r="AN135" s="208"/>
      <c r="AO135" s="208"/>
      <c r="AP135" s="208"/>
      <c r="AQ135" s="207" t="s">
        <v>745</v>
      </c>
      <c r="AR135" s="208"/>
      <c r="AS135" s="208"/>
      <c r="AT135" s="208"/>
      <c r="AU135" s="207">
        <v>90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9"/>
      <c r="E430" s="175" t="s">
        <v>400</v>
      </c>
      <c r="F430" s="895"/>
      <c r="G430" s="896" t="s">
        <v>252</v>
      </c>
      <c r="H430" s="126"/>
      <c r="I430" s="126"/>
      <c r="J430" s="897" t="s">
        <v>714</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t="s">
        <v>714</v>
      </c>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t="s">
        <v>714</v>
      </c>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714</v>
      </c>
      <c r="AF435" s="208"/>
      <c r="AG435" s="208"/>
      <c r="AH435" s="337"/>
      <c r="AI435" s="336" t="s">
        <v>714</v>
      </c>
      <c r="AJ435" s="208"/>
      <c r="AK435" s="208"/>
      <c r="AL435" s="208"/>
      <c r="AM435" s="336" t="s">
        <v>714</v>
      </c>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t="s">
        <v>714</v>
      </c>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t="s">
        <v>714</v>
      </c>
      <c r="AN459" s="208"/>
      <c r="AO459" s="208"/>
      <c r="AP459" s="337"/>
      <c r="AQ459" s="336" t="s">
        <v>714</v>
      </c>
      <c r="AR459" s="208"/>
      <c r="AS459" s="208"/>
      <c r="AT459" s="337"/>
      <c r="AU459" s="208" t="s">
        <v>714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714</v>
      </c>
      <c r="AF460" s="208"/>
      <c r="AG460" s="208"/>
      <c r="AH460" s="337"/>
      <c r="AI460" s="336" t="s">
        <v>714</v>
      </c>
      <c r="AJ460" s="208"/>
      <c r="AK460" s="208"/>
      <c r="AL460" s="208"/>
      <c r="AM460" s="336" t="s">
        <v>714</v>
      </c>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49.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720</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51"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720</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79.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720</v>
      </c>
      <c r="AE704" s="783"/>
      <c r="AF704" s="783"/>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740</v>
      </c>
      <c r="AE705" s="715"/>
      <c r="AF705" s="715"/>
      <c r="AG705" s="128" t="s">
        <v>728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740</v>
      </c>
      <c r="AE708" s="605"/>
      <c r="AF708" s="605"/>
      <c r="AG708" s="742" t="s">
        <v>728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728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740</v>
      </c>
      <c r="AE710" s="323"/>
      <c r="AF710" s="323"/>
      <c r="AG710" s="104" t="s">
        <v>728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3"/>
      <c r="AD711" s="322" t="s">
        <v>740</v>
      </c>
      <c r="AE711" s="323"/>
      <c r="AF711" s="323"/>
      <c r="AG711" s="104" t="s">
        <v>728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3"/>
      <c r="AD712" s="782" t="s">
        <v>740</v>
      </c>
      <c r="AE712" s="783"/>
      <c r="AF712" s="783"/>
      <c r="AG712" s="807" t="s">
        <v>728</v>
      </c>
      <c r="AH712" s="808"/>
      <c r="AI712" s="808"/>
      <c r="AJ712" s="808"/>
      <c r="AK712" s="808"/>
      <c r="AL712" s="808"/>
      <c r="AM712" s="808"/>
      <c r="AN712" s="808"/>
      <c r="AO712" s="808"/>
      <c r="AP712" s="808"/>
      <c r="AQ712" s="808"/>
      <c r="AR712" s="808"/>
      <c r="AS712" s="808"/>
      <c r="AT712" s="808"/>
      <c r="AU712" s="808"/>
      <c r="AV712" s="808"/>
      <c r="AW712" s="808"/>
      <c r="AX712" s="809"/>
    </row>
    <row r="713" spans="1:50" ht="69"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720</v>
      </c>
      <c r="AE713" s="323"/>
      <c r="AF713" s="663"/>
      <c r="AG713" s="104" t="s">
        <v>744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740</v>
      </c>
      <c r="AE714" s="805"/>
      <c r="AF714" s="806"/>
      <c r="AG714" s="736" t="s">
        <v>728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740</v>
      </c>
      <c r="AE715" s="605"/>
      <c r="AF715" s="656"/>
      <c r="AG715" s="742" t="s">
        <v>728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740</v>
      </c>
      <c r="AE716" s="627"/>
      <c r="AF716" s="627"/>
      <c r="AG716" s="104" t="s">
        <v>728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728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728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740</v>
      </c>
      <c r="AE719" s="605"/>
      <c r="AF719" s="605"/>
      <c r="AG719" s="128" t="s">
        <v>728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8" t="s">
        <v>728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728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673</v>
      </c>
      <c r="B737" s="211"/>
      <c r="C737" s="211"/>
      <c r="D737" s="212"/>
      <c r="E737" s="952" t="s">
        <v>714</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714</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714</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714</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714</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714</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714</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714</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714</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c r="F746" s="956"/>
      <c r="G746" s="956"/>
      <c r="H746" s="100" t="str">
        <f>IF(E746="","","-")</f>
        <v/>
      </c>
      <c r="I746" s="956"/>
      <c r="J746" s="956"/>
      <c r="K746" s="100" t="str">
        <f>IF(I746="","","-")</f>
        <v/>
      </c>
      <c r="L746" s="957"/>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711</v>
      </c>
      <c r="F747" s="956"/>
      <c r="G747" s="956"/>
      <c r="H747" s="100" t="str">
        <f>IF(E747="","","-")</f>
        <v>-</v>
      </c>
      <c r="I747" s="956" t="s">
        <v>415</v>
      </c>
      <c r="J747" s="956"/>
      <c r="K747" s="100" t="str">
        <f>IF(I747="","","-")</f>
        <v>-</v>
      </c>
      <c r="L747" s="957">
        <v>49</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5" t="s">
        <v>361</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741</v>
      </c>
      <c r="H789" s="671"/>
      <c r="I789" s="671"/>
      <c r="J789" s="671"/>
      <c r="K789" s="672"/>
      <c r="L789" s="664" t="s">
        <v>741</v>
      </c>
      <c r="M789" s="665"/>
      <c r="N789" s="665"/>
      <c r="O789" s="665"/>
      <c r="P789" s="665"/>
      <c r="Q789" s="665"/>
      <c r="R789" s="665"/>
      <c r="S789" s="665"/>
      <c r="T789" s="665"/>
      <c r="U789" s="665"/>
      <c r="V789" s="665"/>
      <c r="W789" s="665"/>
      <c r="X789" s="666"/>
      <c r="Y789" s="382" t="s">
        <v>741</v>
      </c>
      <c r="Z789" s="383"/>
      <c r="AA789" s="383"/>
      <c r="AB789" s="802"/>
      <c r="AC789" s="670" t="s">
        <v>741</v>
      </c>
      <c r="AD789" s="671"/>
      <c r="AE789" s="671"/>
      <c r="AF789" s="671"/>
      <c r="AG789" s="672"/>
      <c r="AH789" s="664" t="s">
        <v>741</v>
      </c>
      <c r="AI789" s="665"/>
      <c r="AJ789" s="665"/>
      <c r="AK789" s="665"/>
      <c r="AL789" s="665"/>
      <c r="AM789" s="665"/>
      <c r="AN789" s="665"/>
      <c r="AO789" s="665"/>
      <c r="AP789" s="665"/>
      <c r="AQ789" s="665"/>
      <c r="AR789" s="665"/>
      <c r="AS789" s="665"/>
      <c r="AT789" s="666"/>
      <c r="AU789" s="382" t="s">
        <v>741</v>
      </c>
      <c r="AV789" s="383"/>
      <c r="AW789" s="383"/>
      <c r="AX789" s="384"/>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0</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741</v>
      </c>
      <c r="D845" s="343"/>
      <c r="E845" s="343"/>
      <c r="F845" s="343"/>
      <c r="G845" s="343"/>
      <c r="H845" s="343"/>
      <c r="I845" s="343"/>
      <c r="J845" s="344" t="s">
        <v>741</v>
      </c>
      <c r="K845" s="345"/>
      <c r="L845" s="345"/>
      <c r="M845" s="345"/>
      <c r="N845" s="345"/>
      <c r="O845" s="345"/>
      <c r="P845" s="359" t="s">
        <v>741</v>
      </c>
      <c r="Q845" s="346"/>
      <c r="R845" s="346"/>
      <c r="S845" s="346"/>
      <c r="T845" s="346"/>
      <c r="U845" s="346"/>
      <c r="V845" s="346"/>
      <c r="W845" s="346"/>
      <c r="X845" s="346"/>
      <c r="Y845" s="347" t="s">
        <v>741</v>
      </c>
      <c r="Z845" s="348"/>
      <c r="AA845" s="348"/>
      <c r="AB845" s="349"/>
      <c r="AC845" s="350"/>
      <c r="AD845" s="351"/>
      <c r="AE845" s="351"/>
      <c r="AF845" s="351"/>
      <c r="AG845" s="351"/>
      <c r="AH845" s="366" t="s">
        <v>741</v>
      </c>
      <c r="AI845" s="367"/>
      <c r="AJ845" s="367"/>
      <c r="AK845" s="367"/>
      <c r="AL845" s="354" t="s">
        <v>741</v>
      </c>
      <c r="AM845" s="355"/>
      <c r="AN845" s="355"/>
      <c r="AO845" s="356"/>
      <c r="AP845" s="357" t="s">
        <v>741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741</v>
      </c>
      <c r="F1110" s="369"/>
      <c r="G1110" s="369"/>
      <c r="H1110" s="369"/>
      <c r="I1110" s="369"/>
      <c r="J1110" s="344" t="s">
        <v>741</v>
      </c>
      <c r="K1110" s="345"/>
      <c r="L1110" s="345"/>
      <c r="M1110" s="345"/>
      <c r="N1110" s="345"/>
      <c r="O1110" s="345"/>
      <c r="P1110" s="359" t="s">
        <v>741</v>
      </c>
      <c r="Q1110" s="346"/>
      <c r="R1110" s="346"/>
      <c r="S1110" s="346"/>
      <c r="T1110" s="346"/>
      <c r="U1110" s="346"/>
      <c r="V1110" s="346"/>
      <c r="W1110" s="346"/>
      <c r="X1110" s="346"/>
      <c r="Y1110" s="347" t="s">
        <v>741</v>
      </c>
      <c r="Z1110" s="348"/>
      <c r="AA1110" s="348"/>
      <c r="AB1110" s="349"/>
      <c r="AC1110" s="350"/>
      <c r="AD1110" s="351"/>
      <c r="AE1110" s="351"/>
      <c r="AF1110" s="351"/>
      <c r="AG1110" s="351"/>
      <c r="AH1110" s="352" t="s">
        <v>741</v>
      </c>
      <c r="AI1110" s="353"/>
      <c r="AJ1110" s="353"/>
      <c r="AK1110" s="353"/>
      <c r="AL1110" s="354" t="s">
        <v>741</v>
      </c>
      <c r="AM1110" s="355"/>
      <c r="AN1110" s="355"/>
      <c r="AO1110" s="356"/>
      <c r="AP1110" s="357" t="s">
        <v>741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90">
    <cfRule type="expression" dxfId="2791" priority="13883">
      <formula>IF(RIGHT(TEXT(Y790,"0.#"),1)=".",FALSE,TRUE)</formula>
    </cfRule>
    <cfRule type="expression" dxfId="2790" priority="13884">
      <formula>IF(RIGHT(TEXT(Y790,"0.#"),1)=".",TRUE,FALSE)</formula>
    </cfRule>
  </conditionalFormatting>
  <conditionalFormatting sqref="Y799">
    <cfRule type="expression" dxfId="2789" priority="13879">
      <formula>IF(RIGHT(TEXT(Y799,"0.#"),1)=".",FALSE,TRUE)</formula>
    </cfRule>
    <cfRule type="expression" dxfId="2788" priority="13880">
      <formula>IF(RIGHT(TEXT(Y799,"0.#"),1)=".",TRUE,FALSE)</formula>
    </cfRule>
  </conditionalFormatting>
  <conditionalFormatting sqref="Y830:Y837 Y828 Y817:Y824 Y815 Y804:Y811 Y802">
    <cfRule type="expression" dxfId="2787" priority="13661">
      <formula>IF(RIGHT(TEXT(Y802,"0.#"),1)=".",FALSE,TRUE)</formula>
    </cfRule>
    <cfRule type="expression" dxfId="2786" priority="13662">
      <formula>IF(RIGHT(TEXT(Y802,"0.#"),1)=".",TRUE,FALSE)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91:Y798 Y789">
    <cfRule type="expression" dxfId="2779" priority="13685">
      <formula>IF(RIGHT(TEXT(Y789,"0.#"),1)=".",FALSE,TRUE)</formula>
    </cfRule>
    <cfRule type="expression" dxfId="2778" priority="13686">
      <formula>IF(RIGHT(TEXT(Y789,"0.#"),1)=".",TRUE,FALSE)</formula>
    </cfRule>
  </conditionalFormatting>
  <conditionalFormatting sqref="AU790">
    <cfRule type="expression" dxfId="2777" priority="13683">
      <formula>IF(RIGHT(TEXT(AU790,"0.#"),1)=".",FALSE,TRUE)</formula>
    </cfRule>
    <cfRule type="expression" dxfId="2776" priority="13684">
      <formula>IF(RIGHT(TEXT(AU790,"0.#"),1)=".",TRUE,FALSE)</formula>
    </cfRule>
  </conditionalFormatting>
  <conditionalFormatting sqref="AU799">
    <cfRule type="expression" dxfId="2775" priority="13681">
      <formula>IF(RIGHT(TEXT(AU799,"0.#"),1)=".",FALSE,TRUE)</formula>
    </cfRule>
    <cfRule type="expression" dxfId="2774" priority="13682">
      <formula>IF(RIGHT(TEXT(AU799,"0.#"),1)=".",TRUE,FALSE)</formula>
    </cfRule>
  </conditionalFormatting>
  <conditionalFormatting sqref="AU791:AU798 AU789">
    <cfRule type="expression" dxfId="2773" priority="13679">
      <formula>IF(RIGHT(TEXT(AU789,"0.#"),1)=".",FALSE,TRUE)</formula>
    </cfRule>
    <cfRule type="expression" dxfId="2772" priority="13680">
      <formula>IF(RIGHT(TEXT(AU789,"0.#"),1)=".",TRUE,FALSE)</formula>
    </cfRule>
  </conditionalFormatting>
  <conditionalFormatting sqref="Y829 Y816 Y803">
    <cfRule type="expression" dxfId="2771" priority="13665">
      <formula>IF(RIGHT(TEXT(Y803,"0.#"),1)=".",FALSE,TRUE)</formula>
    </cfRule>
    <cfRule type="expression" dxfId="2770" priority="13666">
      <formula>IF(RIGHT(TEXT(Y803,"0.#"),1)=".",TRUE,FALSE)</formula>
    </cfRule>
  </conditionalFormatting>
  <conditionalFormatting sqref="Y838 Y825 Y812">
    <cfRule type="expression" dxfId="2769" priority="13663">
      <formula>IF(RIGHT(TEXT(Y812,"0.#"),1)=".",FALSE,TRUE)</formula>
    </cfRule>
    <cfRule type="expression" dxfId="2768" priority="13664">
      <formula>IF(RIGHT(TEXT(Y812,"0.#"),1)=".",TRUE,FALSE)</formula>
    </cfRule>
  </conditionalFormatting>
  <conditionalFormatting sqref="AU829 AU816 AU803">
    <cfRule type="expression" dxfId="2767" priority="13659">
      <formula>IF(RIGHT(TEXT(AU803,"0.#"),1)=".",FALSE,TRUE)</formula>
    </cfRule>
    <cfRule type="expression" dxfId="2766" priority="13660">
      <formula>IF(RIGHT(TEXT(AU803,"0.#"),1)=".",TRUE,FALSE)</formula>
    </cfRule>
  </conditionalFormatting>
  <conditionalFormatting sqref="AU838 AU825 AU812">
    <cfRule type="expression" dxfId="2765" priority="13657">
      <formula>IF(RIGHT(TEXT(AU812,"0.#"),1)=".",FALSE,TRUE)</formula>
    </cfRule>
    <cfRule type="expression" dxfId="2764" priority="13658">
      <formula>IF(RIGHT(TEXT(AU812,"0.#"),1)=".",TRUE,FALSE)</formula>
    </cfRule>
  </conditionalFormatting>
  <conditionalFormatting sqref="AU830:AU837 AU828 AU817:AU824 AU815 AU804:AU811 AU802">
    <cfRule type="expression" dxfId="2763" priority="13655">
      <formula>IF(RIGHT(TEXT(AU802,"0.#"),1)=".",FALSE,TRUE)</formula>
    </cfRule>
    <cfRule type="expression" dxfId="2762" priority="13656">
      <formula>IF(RIGHT(TEXT(AU802,"0.#"),1)=".",TRUE,FALSE)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14" sqref="A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720</v>
      </c>
      <c r="M3" s="13" t="str">
        <f t="shared" ref="M3:M11" si="2">IF(L3="","",K3)</f>
        <v>文教及び科学振興</v>
      </c>
      <c r="N3" s="13" t="str">
        <f>IF(M3="",N2,IF(N2&lt;&gt;"",CONCATENATE(N2,"、",M3),M3))</f>
        <v>文教及び科学振興</v>
      </c>
      <c r="O3" s="13"/>
      <c r="P3" s="12" t="s">
        <v>75</v>
      </c>
      <c r="Q3" s="17" t="s">
        <v>720</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t="s">
        <v>720</v>
      </c>
      <c r="C10" s="13" t="str">
        <f t="shared" si="0"/>
        <v>国土強靱化施策</v>
      </c>
      <c r="D10" s="13" t="str">
        <f t="shared" si="8"/>
        <v>科学技術・イノベーション、国土強靱化施策</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科学技術・イノベーション、国土強靱化施策</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科学技術・イノベーション、国土強靱化施策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科学技術・イノベーション、国土強靱化施策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科学技術・イノベーション、国土強靱化施策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科学技術・イノベーション、国土強靱化施策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科学技術・イノベーション、国土強靱化施策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科学技術・イノベーション、国土強靱化施策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科学技術・イノベーション、国土強靱化施策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科学技術・イノベーション、国土強靱化施策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科学技術・イノベーション、国土強靱化施策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科学技術・イノベーション、国土強靱化施策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科学技術・イノベーション、国土強靱化施策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科学技術・イノベーション、国土強靱化施策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科学技術・イノベーション、国土強靱化施策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科学技術・イノベーション、国土強靱化施策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391</v>
      </c>
      <c r="AF2" s="1028"/>
      <c r="AG2" s="1028"/>
      <c r="AH2" s="1028"/>
      <c r="AI2" s="1028" t="s">
        <v>413</v>
      </c>
      <c r="AJ2" s="1028"/>
      <c r="AK2" s="1028"/>
      <c r="AL2" s="558"/>
      <c r="AM2" s="1028" t="s">
        <v>510</v>
      </c>
      <c r="AN2" s="1028"/>
      <c r="AO2" s="1028"/>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08"/>
      <c r="Q4" s="1003"/>
      <c r="R4" s="1003"/>
      <c r="S4" s="1003"/>
      <c r="T4" s="1003"/>
      <c r="U4" s="1003"/>
      <c r="V4" s="1003"/>
      <c r="W4" s="1003"/>
      <c r="X4" s="1004"/>
      <c r="Y4" s="1013" t="s">
        <v>12</v>
      </c>
      <c r="Z4" s="1014"/>
      <c r="AA4" s="1015"/>
      <c r="AB4" s="462"/>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391</v>
      </c>
      <c r="AF9" s="1028"/>
      <c r="AG9" s="1028"/>
      <c r="AH9" s="1028"/>
      <c r="AI9" s="1028" t="s">
        <v>413</v>
      </c>
      <c r="AJ9" s="1028"/>
      <c r="AK9" s="1028"/>
      <c r="AL9" s="558"/>
      <c r="AM9" s="1028" t="s">
        <v>510</v>
      </c>
      <c r="AN9" s="1028"/>
      <c r="AO9" s="1028"/>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08"/>
      <c r="Q11" s="1003"/>
      <c r="R11" s="1003"/>
      <c r="S11" s="1003"/>
      <c r="T11" s="1003"/>
      <c r="U11" s="1003"/>
      <c r="V11" s="1003"/>
      <c r="W11" s="1003"/>
      <c r="X11" s="1004"/>
      <c r="Y11" s="1013" t="s">
        <v>12</v>
      </c>
      <c r="Z11" s="1014"/>
      <c r="AA11" s="1015"/>
      <c r="AB11" s="462"/>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391</v>
      </c>
      <c r="AF16" s="1028"/>
      <c r="AG16" s="1028"/>
      <c r="AH16" s="1028"/>
      <c r="AI16" s="1028" t="s">
        <v>413</v>
      </c>
      <c r="AJ16" s="1028"/>
      <c r="AK16" s="1028"/>
      <c r="AL16" s="558"/>
      <c r="AM16" s="1028" t="s">
        <v>510</v>
      </c>
      <c r="AN16" s="1028"/>
      <c r="AO16" s="1028"/>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08"/>
      <c r="Q18" s="1003"/>
      <c r="R18" s="1003"/>
      <c r="S18" s="1003"/>
      <c r="T18" s="1003"/>
      <c r="U18" s="1003"/>
      <c r="V18" s="1003"/>
      <c r="W18" s="1003"/>
      <c r="X18" s="1004"/>
      <c r="Y18" s="1013" t="s">
        <v>12</v>
      </c>
      <c r="Z18" s="1014"/>
      <c r="AA18" s="1015"/>
      <c r="AB18" s="462"/>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391</v>
      </c>
      <c r="AF23" s="1028"/>
      <c r="AG23" s="1028"/>
      <c r="AH23" s="1028"/>
      <c r="AI23" s="1028" t="s">
        <v>413</v>
      </c>
      <c r="AJ23" s="1028"/>
      <c r="AK23" s="1028"/>
      <c r="AL23" s="558"/>
      <c r="AM23" s="1028" t="s">
        <v>510</v>
      </c>
      <c r="AN23" s="1028"/>
      <c r="AO23" s="1028"/>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08"/>
      <c r="Q25" s="1003"/>
      <c r="R25" s="1003"/>
      <c r="S25" s="1003"/>
      <c r="T25" s="1003"/>
      <c r="U25" s="1003"/>
      <c r="V25" s="1003"/>
      <c r="W25" s="1003"/>
      <c r="X25" s="1004"/>
      <c r="Y25" s="1013" t="s">
        <v>12</v>
      </c>
      <c r="Z25" s="1014"/>
      <c r="AA25" s="1015"/>
      <c r="AB25" s="462"/>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391</v>
      </c>
      <c r="AF30" s="1028"/>
      <c r="AG30" s="1028"/>
      <c r="AH30" s="1028"/>
      <c r="AI30" s="1028" t="s">
        <v>413</v>
      </c>
      <c r="AJ30" s="1028"/>
      <c r="AK30" s="1028"/>
      <c r="AL30" s="558"/>
      <c r="AM30" s="1028" t="s">
        <v>510</v>
      </c>
      <c r="AN30" s="1028"/>
      <c r="AO30" s="1028"/>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08"/>
      <c r="Q32" s="1003"/>
      <c r="R32" s="1003"/>
      <c r="S32" s="1003"/>
      <c r="T32" s="1003"/>
      <c r="U32" s="1003"/>
      <c r="V32" s="1003"/>
      <c r="W32" s="1003"/>
      <c r="X32" s="1004"/>
      <c r="Y32" s="1013" t="s">
        <v>12</v>
      </c>
      <c r="Z32" s="1014"/>
      <c r="AA32" s="1015"/>
      <c r="AB32" s="462"/>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391</v>
      </c>
      <c r="AF37" s="1028"/>
      <c r="AG37" s="1028"/>
      <c r="AH37" s="1028"/>
      <c r="AI37" s="1028" t="s">
        <v>413</v>
      </c>
      <c r="AJ37" s="1028"/>
      <c r="AK37" s="1028"/>
      <c r="AL37" s="558"/>
      <c r="AM37" s="1028" t="s">
        <v>510</v>
      </c>
      <c r="AN37" s="1028"/>
      <c r="AO37" s="1028"/>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08"/>
      <c r="Q39" s="1003"/>
      <c r="R39" s="1003"/>
      <c r="S39" s="1003"/>
      <c r="T39" s="1003"/>
      <c r="U39" s="1003"/>
      <c r="V39" s="1003"/>
      <c r="W39" s="1003"/>
      <c r="X39" s="1004"/>
      <c r="Y39" s="1013" t="s">
        <v>12</v>
      </c>
      <c r="Z39" s="1014"/>
      <c r="AA39" s="1015"/>
      <c r="AB39" s="462"/>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391</v>
      </c>
      <c r="AF44" s="1028"/>
      <c r="AG44" s="1028"/>
      <c r="AH44" s="1028"/>
      <c r="AI44" s="1028" t="s">
        <v>413</v>
      </c>
      <c r="AJ44" s="1028"/>
      <c r="AK44" s="1028"/>
      <c r="AL44" s="558"/>
      <c r="AM44" s="1028" t="s">
        <v>510</v>
      </c>
      <c r="AN44" s="1028"/>
      <c r="AO44" s="1028"/>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08"/>
      <c r="Q46" s="1003"/>
      <c r="R46" s="1003"/>
      <c r="S46" s="1003"/>
      <c r="T46" s="1003"/>
      <c r="U46" s="1003"/>
      <c r="V46" s="1003"/>
      <c r="W46" s="1003"/>
      <c r="X46" s="1004"/>
      <c r="Y46" s="1013" t="s">
        <v>12</v>
      </c>
      <c r="Z46" s="1014"/>
      <c r="AA46" s="1015"/>
      <c r="AB46" s="462"/>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391</v>
      </c>
      <c r="AF51" s="1028"/>
      <c r="AG51" s="1028"/>
      <c r="AH51" s="1028"/>
      <c r="AI51" s="1028" t="s">
        <v>413</v>
      </c>
      <c r="AJ51" s="1028"/>
      <c r="AK51" s="1028"/>
      <c r="AL51" s="558"/>
      <c r="AM51" s="1028" t="s">
        <v>510</v>
      </c>
      <c r="AN51" s="1028"/>
      <c r="AO51" s="1028"/>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08"/>
      <c r="Q53" s="1003"/>
      <c r="R53" s="1003"/>
      <c r="S53" s="1003"/>
      <c r="T53" s="1003"/>
      <c r="U53" s="1003"/>
      <c r="V53" s="1003"/>
      <c r="W53" s="1003"/>
      <c r="X53" s="1004"/>
      <c r="Y53" s="1013" t="s">
        <v>12</v>
      </c>
      <c r="Z53" s="1014"/>
      <c r="AA53" s="1015"/>
      <c r="AB53" s="462"/>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391</v>
      </c>
      <c r="AF58" s="1028"/>
      <c r="AG58" s="1028"/>
      <c r="AH58" s="1028"/>
      <c r="AI58" s="1028" t="s">
        <v>413</v>
      </c>
      <c r="AJ58" s="1028"/>
      <c r="AK58" s="1028"/>
      <c r="AL58" s="558"/>
      <c r="AM58" s="1028" t="s">
        <v>510</v>
      </c>
      <c r="AN58" s="1028"/>
      <c r="AO58" s="1028"/>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08"/>
      <c r="Q60" s="1003"/>
      <c r="R60" s="1003"/>
      <c r="S60" s="1003"/>
      <c r="T60" s="1003"/>
      <c r="U60" s="1003"/>
      <c r="V60" s="1003"/>
      <c r="W60" s="1003"/>
      <c r="X60" s="1004"/>
      <c r="Y60" s="1013" t="s">
        <v>12</v>
      </c>
      <c r="Z60" s="1014"/>
      <c r="AA60" s="1015"/>
      <c r="AB60" s="462"/>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391</v>
      </c>
      <c r="AF65" s="1028"/>
      <c r="AG65" s="1028"/>
      <c r="AH65" s="1028"/>
      <c r="AI65" s="1028" t="s">
        <v>413</v>
      </c>
      <c r="AJ65" s="1028"/>
      <c r="AK65" s="1028"/>
      <c r="AL65" s="558"/>
      <c r="AM65" s="1028" t="s">
        <v>510</v>
      </c>
      <c r="AN65" s="1028"/>
      <c r="AO65" s="1028"/>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08"/>
      <c r="Q67" s="1003"/>
      <c r="R67" s="1003"/>
      <c r="S67" s="1003"/>
      <c r="T67" s="1003"/>
      <c r="U67" s="1003"/>
      <c r="V67" s="1003"/>
      <c r="W67" s="1003"/>
      <c r="X67" s="1004"/>
      <c r="Y67" s="1013" t="s">
        <v>12</v>
      </c>
      <c r="Z67" s="1014"/>
      <c r="AA67" s="1015"/>
      <c r="AB67" s="462"/>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和貴</dc:creator>
  <cp:lastModifiedBy>総務課</cp:lastModifiedBy>
  <cp:lastPrinted>2021-05-26T06:05:15Z</cp:lastPrinted>
  <dcterms:created xsi:type="dcterms:W3CDTF">2012-03-13T00:50:25Z</dcterms:created>
  <dcterms:modified xsi:type="dcterms:W3CDTF">2021-06-25T04:19:12Z</dcterms:modified>
</cp:coreProperties>
</file>