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29AEDD74-0974-4AB7-A46C-7D29A1E2193E}"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13" i="3"/>
  <c r="AY417" i="3"/>
  <c r="AY235" i="3"/>
  <c r="AY604"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<sst xmlns="http://schemas.openxmlformats.org/spreadsheetml/2006/main" count="2306" uniqueCount="670">
  <si>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</si>
  <si>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</si>
  <si>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</si>
  <si>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</si>
  <si>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</si>
  <si>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</si>
  <si>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</si>
  <si>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</si>
  <si>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</si>
  <si>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</si>
  <si>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</si>
  <si>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</si>
  <si>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</si>
  <si>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</si>
  <si>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</si>
  <si>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</si>
  <si>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</si>
  <si>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</si>
  <si>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</si>
  <si>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</si>
  <si>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</si>
  <si>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</si>
  <si>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</si>
  <si>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</si>
  <si>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</si>
  <si>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</si>
  <si>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</si>
  <si>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</si>
  <si>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</si>
  <si>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</si>
  <si>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</si>
  <si>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</si>
  <si>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</si>
  <si>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</si>
  <si>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</si>
  <si>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</si>
  <si>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</si>
  <si>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</si>
  <si>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</si>
  <si>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</si>
  <si>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</si>
  <si>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</si>
  <si>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</si>
  <si>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</si>
  <si>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</si>
  <si>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</si>
  <si>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</si>
  <si>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</si>
  <si>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</si>
  <si>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</si>
  <si>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</si>
  <si>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</si>
  <si>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</si>
  <si>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</si>
  <si>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</si>
  <si>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</si>
  <si>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</si>
  <si>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</si>
  <si>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</si>
  <si>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</si>
  <si>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</si>
  <si>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</si>
  <si>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</si>
  <si>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</si>
  <si>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</si>
  <si>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</si>
  <si>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</si>
  <si>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</si>
  <si>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</si>
  <si>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</si>
  <si>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</si>
  <si>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</si>
  <si>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</si>
  <si>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</si>
  <si>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</si>
  <si>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</si>
  <si>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</si>
  <si>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</si>
  <si>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</si>
  <si>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</si>
  <si>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</si>
  <si>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</si>
  <si>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</si>
  <si>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</si>
  <si>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</si>
  <si>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</si>
  <si>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</si>
  <si>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</si>
  <si>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</si>
  <si>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</si>
  <si>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</si>
  <si>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</si>
  <si>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</si>
  <si>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</si>
  <si>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</si>
  <si>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</si>
  <si>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</si>
  <si>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</si>
  <si>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</si>
  <si>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</si>
  <si>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</si>
  <si>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</si>
  <si>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</si>
  <si>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</si>
  <si>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</si>
  <si>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</si>
  <si>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</si>
  <si>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</si>
  <si>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</si>
  <si>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</si>
  <si>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</si>
  <si>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</si>
  <si>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</si>
  <si>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</si>
  <si>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</si>
  <si>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</si>
  <si>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</si>
  <si>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</si>
  <si>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</si>
  <si>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</si>
  <si>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</si>
  <si>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</si>
  <si>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</si>
  <si>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</si>
  <si>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</si>
  <si>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</si>
  <si>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</si>
  <si>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</si>
  <si>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</si>
  <si>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</si>
  <si>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</si>
  <si>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</si>
  <si>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</si>
  <si>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</si>
  <si>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</si>
  <si>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</si>
  <si>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</si>
  <si>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</si>
  <si>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</si>
  <si>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</si>
  <si>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</si>
  <si>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</si>
  <si>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</si>
  <si>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</si>
  <si>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</si>
  <si>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</si>
  <si>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</si>
  <si>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</si>
  <si>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</si>
  <si>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</si>
  <si>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</si>
  <si>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</si>
  <si>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</si>
  <si>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</si>
  <si>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</si>
  <si>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</si>
  <si>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</si>
  <si>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</si>
  <si>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</si>
  <si>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</si>
  <si>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</si>
  <si>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</si>
  <si>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</si>
  <si>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</si>
  <si>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</si>
  <si>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</si>
  <si>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</si>
  <si>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</si>
  <si>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</si>
  <si>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</si>
  <si>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</si>
  <si>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</si>
  <si>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</si>
  <si>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</si>
  <si>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</si>
  <si>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</si>
  <si>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</si>
  <si>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</si>
  <si>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</si>
  <si>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</si>
  <si>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</si>
  <si>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</si>
  <si>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</si>
  <si>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</si>
  <si>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</si>
  <si>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</si>
  <si>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</si>
  <si>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</si>
  <si>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</si>
  <si>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</si>
  <si>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</si>
  <si>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</si>
  <si>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</si>
  <si>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</si>
  <si>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</si>
  <si>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</si>
  <si>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</si>
  <si>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</si>
  <si>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</si>
  <si>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</si>
  <si>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</si>
  <si>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</si>
  <si>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</si>
  <si>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</si>
  <si>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</si>
  <si>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</si>
  <si>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</si>
  <si>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</si>
  <si>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</si>
  <si>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</si>
  <si>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</si>
  <si>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</si>
  <si>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</si>
  <si>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</si>
  <si>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</si>
  <si>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</si>
  <si>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</si>
  <si>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</si>
  <si>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</si>
  <si>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</si>
  <si>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</si>
  <si>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</si>
  <si>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</si>
  <si>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</si>
  <si>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</si>
  <si>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</si>
  <si>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</si>
  <si>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</si>
  <si>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</si>
  <si>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</si>
  <si>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</si>
  <si>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</si>
  <si>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</si>
  <si>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</si>
  <si>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</si>
  <si>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</si>
  <si>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</si>
  <si>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</si>
  <si>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</si>
  <si>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</si>
  <si>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</si>
  <si>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</si>
  <si>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</si>
  <si>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</si>
  <si>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</si>
  <si>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</si>
  <si>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</si>
  <si>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</si>
  <si>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</si>
  <si>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</si>
  <si>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</si>
  <si>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</si>
  <si>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</si>
  <si>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</si>
  <si>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</si>
  <si>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</si>
  <si>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</si>
  <si>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</si>
  <si>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</si>
  <si>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</si>
  <si>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</si>
  <si>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</si>
  <si>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</si>
  <si>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</si>
  <si>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</si>
  <si>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</si>
  <si>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</si>
  <si>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</si>
  <si>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</si>
  <si>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</si>
  <si>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</si>
  <si>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</si>
  <si>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</si>
  <si>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</si>
  <si>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</si>
  <si>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</si>
  <si>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</si>
  <si>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</si>
  <si>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</si>
  <si>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</si>
  <si>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</si>
  <si>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</si>
  <si>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</si>
  <si>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</si>
  <si>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</si>
  <si>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</si>
  <si>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</si>
  <si>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</si>
  <si>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</si>
  <si>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</si>
  <si>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</si>
  <si>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</si>
  <si>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</si>
  <si>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</si>
  <si>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</si>
  <si>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</si>
  <si>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</si>
  <si>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</si>
  <si>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</si>
  <si>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</si>
  <si>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</si>
  <si>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</si>
  <si>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</si>
  <si>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</si>
  <si>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</si>
  <si>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</si>
  <si>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</si>
  <si>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</si>
  <si>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</si>
  <si>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</si>
  <si>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</si>
  <si>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</si>
  <si>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</si>
  <si>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</si>
  <si>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</si>
  <si>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</si>
  <si>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</si>
  <si>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</si>
  <si>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</si>
  <si>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</si>
  <si>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</si>
  <si>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</si>
  <si>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</si>
  <si>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</si>
  <si>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</si>
  <si>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</si>
  <si>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</si>
  <si>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</si>
  <si>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</si>
  <si>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</si>
  <si>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</si>
  <si>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</si>
  <si>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</si>
  <si>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</si>
  <si>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</si>
  <si>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</si>
  <si>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</si>
  <si>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</si>
  <si>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</si>
  <si>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</si>
  <si>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</si>
  <si>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</si>
  <si>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</si>
  <si>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</si>
  <si>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</si>
  <si>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</si>
  <si>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</si>
  <si>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</si>
  <si>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</si>
  <si>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</si>
  <si>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</si>
  <si>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</si>
  <si>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</si>
  <si>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</si>
  <si>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</si>
  <si>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</si>
  <si>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</si>
  <si>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</si>
  <si>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</si>
  <si>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</si>
  <si>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</si>
  <si>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</si>
  <si>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</si>
  <si>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</si>
  <si>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</si>
  <si>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</si>
  <si>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</si>
  <si>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</si>
  <si>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</si>
  <si>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</si>
  <si>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</si>
  <si>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</si>
  <si>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</si>
  <si>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</si>
  <si>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</si>
  <si>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</si>
  <si>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</si>
  <si>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</si>
  <si>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</si>
  <si>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</si>
  <si>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</si>
  <si>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</si>
  <si>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</si>
  <si>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</si>
  <si>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</si>
  <si>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</si>
  <si>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</si>
  <si>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</si>
  <si>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</si>
  <si>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</si>
  <si>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</si>
  <si>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</si>
  <si>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</si>
  <si>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</si>
  <si>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</si>
  <si>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</si>
  <si>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</si>
  <si>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</si>
  <si>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</si>
  <si>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</si>
  <si>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</si>
  <si>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</si>
  <si>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</si>
  <si>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</si>
  <si>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</si>
  <si>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</si>
  <si>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</si>
  <si>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</si>
  <si>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</si>
  <si>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</si>
  <si>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</si>
  <si>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</si>
  <si>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</si>
  <si>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</si>
  <si>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</si>
  <si>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</si>
  <si>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</si>
  <si>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</si>
  <si>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</si>
  <si>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</si>
  <si>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</si>
  <si>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</si>
  <si>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</si>
  <si>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</si>
  <si>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</si>
  <si>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</si>
  <si>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</si>
  <si>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</si>
  <si>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</si>
  <si>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</si>
  <si>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</si>
  <si>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</si>
  <si>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</si>
  <si>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</si>
  <si>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</si>
  <si>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</si>
  <si>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</si>
  <si>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</si>
  <si>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</si>
  <si>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</si>
  <si>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</si>
  <si>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</si>
  <si>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</si>
  <si>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</si>
  <si>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</si>
  <si>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</si>
  <si>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</si>
  <si>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</si>
  <si>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</si>
  <si>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</si>
  <si>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</si>
  <si>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</si>
  <si>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</si>
  <si>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</si>
  <si>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</si>
  <si>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</si>
  <si>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</si>
  <si>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</si>
  <si>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</si>
  <si>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</si>
  <si>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</si>
  <si>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</si>
  <si>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</si>
  <si>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</si>
  <si>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</si>
  <si>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</si>
  <si>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</si>
  <si>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</si>
  <si>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</si>
  <si>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</si>
  <si>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</si>
  <si>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</si>
  <si>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</si>
  <si>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</si>
  <si>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</si>
  <si>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</si>
  <si>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</si>
  <si>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</si>
  <si>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</si>
  <si>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</si>
  <si>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</si>
  <si>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</si>
  <si>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</si>
  <si>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</si>
  <si>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</si>
  <si>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</si>
  <si>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</si>
  <si>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</si>
  <si>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</si>
  <si>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</si>
  <si>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</si>
  <si>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</si>
  <si>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</si>
  <si>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</si>
  <si>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</si>
  <si>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</si>
  <si>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</si>
  <si>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</si>
  <si>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</si>
  <si>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</si>
  <si>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</si>
  <si>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</si>
  <si>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</si>
  <si>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</si>
  <si>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</si>
  <si>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</si>
  <si>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</si>
  <si>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</si>
  <si>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</si>
  <si>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</si>
  <si>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</si>
  <si>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</si>
  <si>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</si>
  <si>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</si>
  <si>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</si>
  <si>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</si>
  <si>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</si>
  <si>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</si>
  <si>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</si>
  <si>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</si>
  <si>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</si>
  <si>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</si>
  <si>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</si>
  <si>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</si>
  <si>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</si>
  <si>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</si>
  <si>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</si>
  <si>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</si>
  <si>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</si>
  <si>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</si>
  <si>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</si>
  <si>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</si>
  <si>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</si>
  <si>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</si>
  <si>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</si>
  <si>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</si>
  <si>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</si>
  <si>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</si>
  <si>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</si>
  <si>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</si>
  <si>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</si>
  <si>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</si>
  <si>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</si>
  <si>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</si>
  <si>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</si>
  <si>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</si>
  <si>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</si>
  <si>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</si>
  <si>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</si>
  <si>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</si>
  <si>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</si>
  <si>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</si>
  <si>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</si>
  <si>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</si>
  <si>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</si>
  <si>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</si>
  <si>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</si>
  <si>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</si>
  <si>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</si>
  <si>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</si>
  <si>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</si>
  <si>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</si>
  <si>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</si>
  <si>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</si>
  <si>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</si>
  <si>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</si>
  <si>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</si>
  <si>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</si>
  <si>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</si>
  <si>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</si>
  <si>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</si>
  <si>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</si>
  <si>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</si>
  <si>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</si>
  <si>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</si>
  <si>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</si>
  <si>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</si>
  <si>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</si>
  <si>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</si>
  <si>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</si>
  <si>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</si>
  <si>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</si>
  <si>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</si>
  <si>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</si>
  <si>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</si>
  <si>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</si>
  <si>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</si>
  <si>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</si>
  <si>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</si>
  <si>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</si>
  <si>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</si>
  <si>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</si>
  <si>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</si>
  <si>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</si>
  <si>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</si>
  <si>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</si>
  <si>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</si>
  <si>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</si>
  <si>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</si>
  <si>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</si>
  <si>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</si>
  <si>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</si>
  <si>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</si>
  <si>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</si>
  <si>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</si>
  <si>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</si>
  <si>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</si>
  <si>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</si>
  <si>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</si>
  <si>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</si>
  <si>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</si>
  <si>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</si>
  <si>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</si>
  <si>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</si>
  <si>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</si>
  <si>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</si>
  <si>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</si>
  <si>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</si>
  <si>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</si>
  <si>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</si>
  <si>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</si>
  <si>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</si>
  <si>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</si>
  <si>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</si>
  <si>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</si>
  <si>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</si>
  <si>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</si>
  <si>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</si>
  <si>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</si>
  <si>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</si>
  <si>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</si>
  <si>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</si>
  <si>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</si>
  <si>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rPh sb="0" eb="2">
      <t>コクド</t>
    </rPh>
    <rPh sb="2" eb="4">
      <t>ギジュツ</t>
    </rPh>
    <rPh sb="4" eb="6">
      <t>セイサク</t>
    </rPh>
    <rPh sb="6" eb="8">
      <t>ソウゴウ</t>
    </rPh>
    <rPh sb="8" eb="11">
      <t>ケンキュウジョ</t>
    </rPh>
    <phoneticPr fontId="5"/>
  </si>
  <si>
    <t>中山間地における降雨観測精度の高度化のための画像雨量計の開発</t>
    <phoneticPr fontId="5"/>
  </si>
  <si>
    <t>土砂災害研究部　土砂災害研究室</t>
    <rPh sb="0" eb="7">
      <t>ドシャサイガイケンキュウブ</t>
    </rPh>
    <rPh sb="8" eb="10">
      <t>ドシャ</t>
    </rPh>
    <rPh sb="10" eb="12">
      <t>サイガイ</t>
    </rPh>
    <rPh sb="12" eb="14">
      <t>ケンキュウ</t>
    </rPh>
    <rPh sb="14" eb="15">
      <t>シツ</t>
    </rPh>
    <phoneticPr fontId="5"/>
  </si>
  <si>
    <t>○</t>
  </si>
  <si>
    <t>令和元年台風19号等、また、令和2年7月豪雨等では、線状降水帯等、局地的な集中豪雨の実況監視が不十分であった。特に土砂災害の危険性が高い中山間地では雨量計（地上・レーダ）の精度が低下することから、中山間地の集中豪雨監視体制の強化が必要である。本研究では、流域管理、避難行動支援を改善するため、モデル流域で開発済みのCCTV画像雨量推定手法を実流域に拡大して展開するための検証を行う。</t>
    <phoneticPr fontId="5"/>
  </si>
  <si>
    <t>モデル流域で開発したCCTV等のカメラ画像による降雨量推定法（画像解析による雨量推定法）を検証し、実流域に展開する。
雨量強度や環境光等を調節できる人工降雨実験施設において降雨の状況を撮影し、画像解析により把握した画像情報と雨量強度の関係を分析する。
様々な粒径、落下速度の降雨に対応するため、レーザー式降水粒径速度分布測定装置を活用し、降雨の特徴と画像情報の関係を分析する。</t>
    <phoneticPr fontId="5"/>
  </si>
  <si>
    <t>-</t>
    <phoneticPr fontId="5"/>
  </si>
  <si>
    <t>-</t>
  </si>
  <si>
    <t>-</t>
    <phoneticPr fontId="5"/>
  </si>
  <si>
    <t>国交</t>
    <rPh sb="0" eb="2">
      <t>コッコウ</t>
    </rPh>
    <phoneticPr fontId="5"/>
  </si>
  <si>
    <t>国土交通省が実施している技術研究開発課題を効果的・効率的に推進することに資する。</t>
    <phoneticPr fontId="5"/>
  </si>
  <si>
    <t>11 ICTの利活用及び技術研究開発の推進</t>
  </si>
  <si>
    <t>41 技術研究開発を推進する</t>
  </si>
  <si>
    <t>%</t>
  </si>
  <si>
    <t>-</t>
    <phoneticPr fontId="5"/>
  </si>
  <si>
    <t>目標を達成した技術研究開発の割合</t>
    <phoneticPr fontId="5"/>
  </si>
  <si>
    <t>室長　中谷 洋明</t>
  </si>
  <si>
    <t>-</t>
    <phoneticPr fontId="5"/>
  </si>
  <si>
    <t>国土技術政策総合研究所調べ</t>
    <phoneticPr fontId="5"/>
  </si>
  <si>
    <t>本</t>
    <rPh sb="0" eb="1">
      <t>ホン</t>
    </rPh>
    <phoneticPr fontId="5"/>
  </si>
  <si>
    <t>画像解析による雨量推定法に関する技術資料の作成数</t>
    <rPh sb="13" eb="14">
      <t>カン</t>
    </rPh>
    <rPh sb="16" eb="18">
      <t>ギジュツ</t>
    </rPh>
    <rPh sb="18" eb="20">
      <t>シリョウ</t>
    </rPh>
    <rPh sb="21" eb="23">
      <t>サクセイ</t>
    </rPh>
    <rPh sb="23" eb="24">
      <t>スウ</t>
    </rPh>
    <phoneticPr fontId="5"/>
  </si>
  <si>
    <t>中山間地における降雨観測精度の高度化のための画像雨量計の開発に関する研究項目の終了件数</t>
    <rPh sb="31" eb="32">
      <t>カン</t>
    </rPh>
    <rPh sb="34" eb="36">
      <t>ケンキュウ</t>
    </rPh>
    <rPh sb="36" eb="38">
      <t>コウモク</t>
    </rPh>
    <rPh sb="39" eb="41">
      <t>シュウリョウ</t>
    </rPh>
    <rPh sb="41" eb="43">
      <t>ケンスウ</t>
    </rPh>
    <phoneticPr fontId="5"/>
  </si>
  <si>
    <t>執行額（百万円）／中山間地における降雨観測精度の高度化のための画像雨量計の開発に関する研究項目の終了件数　　</t>
    <phoneticPr fontId="5"/>
  </si>
  <si>
    <t>百万円/件</t>
    <rPh sb="0" eb="2">
      <t>ヒャクマン</t>
    </rPh>
    <rPh sb="2" eb="3">
      <t>エン</t>
    </rPh>
    <rPh sb="4" eb="5">
      <t>ケン</t>
    </rPh>
    <phoneticPr fontId="5"/>
  </si>
  <si>
    <t>20百万/1</t>
    <rPh sb="2" eb="4">
      <t>ヒャクマン</t>
    </rPh>
    <phoneticPr fontId="5"/>
  </si>
  <si>
    <t>‐</t>
  </si>
  <si>
    <t>豪雨による土砂災害は毎年発生しており、中山間地の集中豪雨監視体制の迅速な強化が必要であることから、優先度は高い。</t>
    <rPh sb="0" eb="2">
      <t>ゴウウ</t>
    </rPh>
    <rPh sb="5" eb="7">
      <t>ドシャ</t>
    </rPh>
    <rPh sb="7" eb="9">
      <t>サイガイ</t>
    </rPh>
    <rPh sb="10" eb="12">
      <t>マイトシ</t>
    </rPh>
    <rPh sb="12" eb="14">
      <t>ハッセイ</t>
    </rPh>
    <rPh sb="33" eb="35">
      <t>ジンソク</t>
    </rPh>
    <rPh sb="49" eb="52">
      <t>ユウセンド</t>
    </rPh>
    <rPh sb="53" eb="54">
      <t>タカ</t>
    </rPh>
    <phoneticPr fontId="5"/>
  </si>
  <si>
    <t>・発注にあたっては、価格競争や企画競争により競争性の確保に努める。</t>
    <phoneticPr fontId="5"/>
  </si>
  <si>
    <t>-</t>
    <phoneticPr fontId="5"/>
  </si>
  <si>
    <t>「防災・減災、国土強靱化のための３か年緊急対策」後において、防災・減災、国土強靱化の取組を加速化するための事前防災対策の推進に資する研究であり、本調査課題はニーズを反映している。</t>
    <phoneticPr fontId="5"/>
  </si>
  <si>
    <t>地方自治体、民間等には集中豪雨監視に関する情報の蓄積がなされていないのに対し、国では、過去の観測データや監視技術、監視体制の運用等の情報や経験を蓄積しており、国が実施することが必要である。</t>
    <rPh sb="0" eb="2">
      <t>チホウ</t>
    </rPh>
    <rPh sb="2" eb="5">
      <t>ジチタイ</t>
    </rPh>
    <rPh sb="6" eb="8">
      <t>ミンカン</t>
    </rPh>
    <rPh sb="8" eb="9">
      <t>トウ</t>
    </rPh>
    <rPh sb="11" eb="15">
      <t>シュウチュウゴウウ</t>
    </rPh>
    <rPh sb="15" eb="17">
      <t>カンシ</t>
    </rPh>
    <rPh sb="18" eb="19">
      <t>カン</t>
    </rPh>
    <rPh sb="21" eb="23">
      <t>ジョウホウ</t>
    </rPh>
    <rPh sb="24" eb="26">
      <t>チクセキ</t>
    </rPh>
    <rPh sb="36" eb="37">
      <t>タイ</t>
    </rPh>
    <rPh sb="39" eb="40">
      <t>クニ</t>
    </rPh>
    <rPh sb="43" eb="45">
      <t>カコ</t>
    </rPh>
    <rPh sb="46" eb="48">
      <t>カンソク</t>
    </rPh>
    <rPh sb="52" eb="54">
      <t>カンシ</t>
    </rPh>
    <rPh sb="54" eb="56">
      <t>ギジュツ</t>
    </rPh>
    <rPh sb="57" eb="59">
      <t>カンシ</t>
    </rPh>
    <rPh sb="59" eb="61">
      <t>タイセイ</t>
    </rPh>
    <rPh sb="62" eb="64">
      <t>ウンヨウ</t>
    </rPh>
    <rPh sb="64" eb="65">
      <t>トウ</t>
    </rPh>
    <rPh sb="66" eb="68">
      <t>ジョウホウ</t>
    </rPh>
    <rPh sb="69" eb="71">
      <t>ケイケン</t>
    </rPh>
    <rPh sb="72" eb="74">
      <t>チクセキ</t>
    </rPh>
    <rPh sb="79" eb="80">
      <t>クニ</t>
    </rPh>
    <rPh sb="81" eb="83">
      <t>ジッシ</t>
    </rPh>
    <rPh sb="88" eb="90">
      <t>ヒツヨウ</t>
    </rPh>
    <phoneticPr fontId="5"/>
  </si>
  <si>
    <t>件</t>
    <rPh sb="0" eb="1">
      <t>ケン</t>
    </rPh>
    <phoneticPr fontId="5"/>
  </si>
  <si>
    <t>-</t>
    <phoneticPr fontId="5"/>
  </si>
  <si>
    <t>画像解析による雨量推定法に関する技術資料を１本作成する。</t>
    <rPh sb="13" eb="14">
      <t>カン</t>
    </rPh>
    <rPh sb="16" eb="18">
      <t>ギジュツ</t>
    </rPh>
    <rPh sb="18" eb="20">
      <t>シリョウ</t>
    </rPh>
    <rPh sb="22" eb="23">
      <t>ホン</t>
    </rPh>
    <rPh sb="23" eb="25">
      <t>サクセイ</t>
    </rPh>
    <phoneticPr fontId="5"/>
  </si>
  <si>
    <t>令和2年度補正予算成立後の研究計画の検討により、調査対象の範囲設定について、不足の計画見直しが生じたため、補正予算を繰り越した。</t>
    <rPh sb="0" eb="2">
      <t>レイワ</t>
    </rPh>
    <rPh sb="3" eb="5">
      <t>ネンド</t>
    </rPh>
    <rPh sb="5" eb="7">
      <t>ホセイ</t>
    </rPh>
    <rPh sb="38" eb="40">
      <t>フソク</t>
    </rPh>
    <rPh sb="41" eb="43">
      <t>ケイカク</t>
    </rPh>
    <rPh sb="43" eb="45">
      <t>ミナオ</t>
    </rPh>
    <rPh sb="47" eb="48">
      <t>ショウ</t>
    </rPh>
    <rPh sb="53" eb="55">
      <t>ホセイ</t>
    </rPh>
    <rPh sb="55" eb="57">
      <t>ヨサン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</si>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</sst>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107980</xdr:colOff>
      <xdr:row>759</xdr:row>
      <xdr:rowOff>15874</xdr:rowOff>
    </xdr:from>
    <xdr:ext cx="3013362" cy="1725295"/>
    <xdr:sp macro="" textlink="">
      <xdr:nvSpPr>
        <xdr:cNvPr id="24" name="契約方式大かっこ">
          <a:extLst>
            <a:ext uri="{FF2B5EF4-FFF2-40B4-BE49-F238E27FC236}">
              <a16:creationId xmlns:a16="http://schemas.microsoft.com/office/drawing/2014/main" id="{3E0CD0DB-9624-4A07-B5B1-D1A8F9905A05}"/>
            </a:ext>
          </a:extLst>
        </xdr:cNvPr>
        <xdr:cNvSpPr/>
      </xdr:nvSpPr>
      <xdr:spPr>
        <a:xfrm>
          <a:off x="6610380" y="45088174"/>
          <a:ext cx="3013362" cy="17252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雨量強度や環境光等を調節できる人工降雨実験施設において降雨の状況を撮影し、画像解析により把握した画像情報と雨量強度の関係を分析する。</a:t>
          </a:r>
          <a:endParaRPr kumimoji="1" lang="en-US" altLang="ja-JP" sz="1100" b="0" i="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a:t>
          </a:r>
          <a:r>
            <a:rPr kumimoji="1" lang="ja-JP" altLang="ja-JP" sz="1100" b="0" i="0" baseline="0">
              <a:solidFill>
                <a:schemeClr val="tx1"/>
              </a:solidFill>
              <a:effectLst/>
              <a:latin typeface="+mn-lt"/>
              <a:ea typeface="+mn-ea"/>
              <a:cs typeface="+mn-cs"/>
            </a:rPr>
            <a:t>様々な粒径、落下速度の降雨に対応するため、レーザー式降水粒径速度分布測定装置を活用し、降雨の特徴と画像情報の関係を分析する。</a:t>
          </a:r>
          <a:endParaRPr lang="ja-JP" altLang="ja-JP">
            <a:effectLst/>
          </a:endParaRPr>
        </a:p>
      </xdr:txBody>
    </xdr:sp>
    <xdr:clientData/>
  </xdr:oneCellAnchor>
  <xdr:twoCellAnchor>
    <xdr:from>
      <xdr:col>33</xdr:col>
      <xdr:colOff>23286</xdr:colOff>
      <xdr:row>756</xdr:row>
      <xdr:rowOff>257364</xdr:rowOff>
    </xdr:from>
    <xdr:to>
      <xdr:col>46</xdr:col>
      <xdr:colOff>65588</xdr:colOff>
      <xdr:row>758</xdr:row>
      <xdr:rowOff>330351</xdr:rowOff>
    </xdr:to>
    <xdr:sp macro="" textlink="">
      <xdr:nvSpPr>
        <xdr:cNvPr id="25" name="契約方式上位">
          <a:extLst>
            <a:ext uri="{FF2B5EF4-FFF2-40B4-BE49-F238E27FC236}">
              <a16:creationId xmlns:a16="http://schemas.microsoft.com/office/drawing/2014/main" id="{A3211D83-A0DE-476F-B1E3-414924654987}"/>
            </a:ext>
          </a:extLst>
        </xdr:cNvPr>
        <xdr:cNvSpPr txBox="1"/>
      </xdr:nvSpPr>
      <xdr:spPr>
        <a:xfrm>
          <a:off x="6624111" y="36442839"/>
          <a:ext cx="2642627" cy="7778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a:t>
          </a:r>
          <a:r>
            <a:rPr lang="en-US" altLang="ja-JP">
              <a:effectLst/>
            </a:rPr>
            <a:t>20</a:t>
          </a:r>
          <a:r>
            <a:rPr lang="ja-JP" altLang="en-US">
              <a:effectLst/>
            </a:rPr>
            <a:t>百万円</a:t>
          </a:r>
          <a:endParaRPr lang="en-US" altLang="en-US">
            <a:effectLst/>
          </a:endParaRPr>
        </a:p>
      </xdr:txBody>
    </xdr:sp>
    <xdr:clientData/>
  </xdr:twoCellAnchor>
  <xdr:oneCellAnchor>
    <xdr:from>
      <xdr:col>33</xdr:col>
      <xdr:colOff>16358</xdr:colOff>
      <xdr:row>755</xdr:row>
      <xdr:rowOff>254061</xdr:rowOff>
    </xdr:from>
    <xdr:ext cx="2313214" cy="275717"/>
    <xdr:sp macro="" textlink="">
      <xdr:nvSpPr>
        <xdr:cNvPr id="26" name="契約方式">
          <a:extLst>
            <a:ext uri="{FF2B5EF4-FFF2-40B4-BE49-F238E27FC236}">
              <a16:creationId xmlns:a16="http://schemas.microsoft.com/office/drawing/2014/main" id="{E57C004B-F4F0-4E26-9826-6B224519EDAB}"/>
            </a:ext>
          </a:extLst>
        </xdr:cNvPr>
        <xdr:cNvSpPr txBox="1"/>
      </xdr:nvSpPr>
      <xdr:spPr>
        <a:xfrm>
          <a:off x="6617183" y="3608711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0</xdr:colOff>
      <xdr:row>749</xdr:row>
      <xdr:rowOff>0</xdr:rowOff>
    </xdr:from>
    <xdr:to>
      <xdr:col>24</xdr:col>
      <xdr:colOff>152526</xdr:colOff>
      <xdr:row>751</xdr:row>
      <xdr:rowOff>35706</xdr:rowOff>
    </xdr:to>
    <xdr:sp macro="" textlink="">
      <xdr:nvSpPr>
        <xdr:cNvPr id="27" name="機関名">
          <a:extLst>
            <a:ext uri="{FF2B5EF4-FFF2-40B4-BE49-F238E27FC236}">
              <a16:creationId xmlns:a16="http://schemas.microsoft.com/office/drawing/2014/main" id="{D93FBFA4-C31F-49C1-B71D-40F3E0658A94}"/>
            </a:ext>
          </a:extLst>
        </xdr:cNvPr>
        <xdr:cNvSpPr txBox="1"/>
      </xdr:nvSpPr>
      <xdr:spPr>
        <a:xfrm>
          <a:off x="1600200" y="33718500"/>
          <a:ext cx="3352926"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a:t>
          </a:r>
          <a:r>
            <a:rPr lang="en-US" altLang="ja-JP">
              <a:effectLst/>
            </a:rPr>
            <a:t>20</a:t>
          </a:r>
          <a:r>
            <a:rPr lang="ja-JP" altLang="en-US">
              <a:effectLst/>
            </a:rPr>
            <a:t>百万円</a:t>
          </a:r>
        </a:p>
      </xdr:txBody>
    </xdr:sp>
    <xdr:clientData/>
  </xdr:twoCellAnchor>
  <xdr:twoCellAnchor>
    <xdr:from>
      <xdr:col>15</xdr:col>
      <xdr:colOff>140874</xdr:colOff>
      <xdr:row>757</xdr:row>
      <xdr:rowOff>294904</xdr:rowOff>
    </xdr:from>
    <xdr:to>
      <xdr:col>33</xdr:col>
      <xdr:colOff>23286</xdr:colOff>
      <xdr:row>757</xdr:row>
      <xdr:rowOff>294904</xdr:rowOff>
    </xdr:to>
    <xdr:cxnSp macro="">
      <xdr:nvCxnSpPr>
        <xdr:cNvPr id="28" name="直線矢印コネクタ 27">
          <a:extLst>
            <a:ext uri="{FF2B5EF4-FFF2-40B4-BE49-F238E27FC236}">
              <a16:creationId xmlns:a16="http://schemas.microsoft.com/office/drawing/2014/main" id="{1F3953F4-165A-4FDB-B3A6-144FAA3A7278}"/>
            </a:ext>
          </a:extLst>
        </xdr:cNvPr>
        <xdr:cNvCxnSpPr>
          <a:endCxn id="25" idx="1"/>
        </xdr:cNvCxnSpPr>
      </xdr:nvCxnSpPr>
      <xdr:spPr>
        <a:xfrm>
          <a:off x="3141249" y="36832804"/>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133350</xdr:colOff>
      <xdr:row>753</xdr:row>
      <xdr:rowOff>314325</xdr:rowOff>
    </xdr:from>
    <xdr:to>
      <xdr:col>15</xdr:col>
      <xdr:colOff>140874</xdr:colOff>
      <xdr:row>757</xdr:row>
      <xdr:rowOff>294768</xdr:rowOff>
    </xdr:to>
    <xdr:cxnSp macro="">
      <xdr:nvCxnSpPr>
        <xdr:cNvPr id="29" name="直線コネクタ 28">
          <a:extLst>
            <a:ext uri="{FF2B5EF4-FFF2-40B4-BE49-F238E27FC236}">
              <a16:creationId xmlns:a16="http://schemas.microsoft.com/office/drawing/2014/main" id="{82C9F55D-18A5-4253-A752-66BE08796CC1}"/>
            </a:ext>
          </a:extLst>
        </xdr:cNvPr>
        <xdr:cNvCxnSpPr/>
      </xdr:nvCxnSpPr>
      <xdr:spPr>
        <a:xfrm>
          <a:off x="3133725" y="42090975"/>
          <a:ext cx="7524" cy="139014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81445</xdr:colOff>
      <xdr:row>751</xdr:row>
      <xdr:rowOff>243113</xdr:rowOff>
    </xdr:from>
    <xdr:ext cx="3013362" cy="710833"/>
    <xdr:sp macro="" textlink="">
      <xdr:nvSpPr>
        <xdr:cNvPr id="30" name="契約方式大かっこ">
          <a:extLst>
            <a:ext uri="{FF2B5EF4-FFF2-40B4-BE49-F238E27FC236}">
              <a16:creationId xmlns:a16="http://schemas.microsoft.com/office/drawing/2014/main" id="{97455079-F912-41BC-A56F-EC1DC1764FAF}"/>
            </a:ext>
          </a:extLst>
        </xdr:cNvPr>
        <xdr:cNvSpPr/>
      </xdr:nvSpPr>
      <xdr:spPr>
        <a:xfrm>
          <a:off x="1681645" y="41314913"/>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モデル流域で開発した</a:t>
          </a:r>
          <a:r>
            <a:rPr kumimoji="1" lang="en-US" altLang="ja-JP" sz="1100" b="0" i="0" baseline="0">
              <a:solidFill>
                <a:schemeClr val="tx1"/>
              </a:solidFill>
              <a:effectLst/>
              <a:latin typeface="+mn-lt"/>
              <a:ea typeface="+mn-ea"/>
              <a:cs typeface="+mn-cs"/>
            </a:rPr>
            <a:t>CCTV</a:t>
          </a:r>
          <a:r>
            <a:rPr kumimoji="1" lang="ja-JP" altLang="en-US" sz="1100" b="0" i="0" baseline="0">
              <a:solidFill>
                <a:schemeClr val="tx1"/>
              </a:solidFill>
              <a:effectLst/>
              <a:latin typeface="+mn-lt"/>
              <a:ea typeface="+mn-ea"/>
              <a:cs typeface="+mn-cs"/>
            </a:rPr>
            <a:t>等のカメラ画像による降雨量推定法（画像解析による雨量推定法）を検証し、実流域に展開する。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326</v>
      </c>
      <c r="AJ2" s="937" t="s">
        <v>642</v>
      </c>
      <c r="AK2" s="937"/>
      <c r="AL2" s="937"/>
      <c r="AM2" s="937"/>
      <c r="AN2" s="83" t="s">
        <v>326</v>
      </c>
      <c r="AO2" s="937">
        <v>20</v>
      </c>
      <c r="AP2" s="937"/>
      <c r="AQ2" s="937"/>
      <c r="AR2" s="84" t="s">
        <v>631</v>
      </c>
      <c r="AS2" s="943">
        <v>544</v>
      </c>
      <c r="AT2" s="943"/>
      <c r="AU2" s="943"/>
      <c r="AV2" s="83" t="str">
        <f>IF(AW2="","","-")</f>
        <v/>
      </c>
      <c r="AW2" s="903"/>
      <c r="AX2" s="903"/>
    </row>
    <row r="3" spans="1:50" ht="21" customHeight="1" thickBot="1" x14ac:dyDescent="0.25">
      <c r="A3" s="859" t="s">
        <v>624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632</v>
      </c>
      <c r="AK3" s="861"/>
      <c r="AL3" s="861"/>
      <c r="AM3" s="861"/>
      <c r="AN3" s="861"/>
      <c r="AO3" s="861"/>
      <c r="AP3" s="861"/>
      <c r="AQ3" s="861"/>
      <c r="AR3" s="861"/>
      <c r="AS3" s="861"/>
      <c r="AT3" s="861"/>
      <c r="AU3" s="861"/>
      <c r="AV3" s="861"/>
      <c r="AW3" s="861"/>
      <c r="AX3" s="24" t="s">
        <v>64</v>
      </c>
    </row>
    <row r="4" spans="1:50" ht="24.75" customHeight="1" x14ac:dyDescent="0.2">
      <c r="A4" s="695" t="s">
        <v>25</v>
      </c>
      <c r="B4" s="696"/>
      <c r="C4" s="696"/>
      <c r="D4" s="696"/>
      <c r="E4" s="696"/>
      <c r="F4" s="696"/>
      <c r="G4" s="673" t="s">
        <v>634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633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66</v>
      </c>
      <c r="B5" s="684"/>
      <c r="C5" s="684"/>
      <c r="D5" s="684"/>
      <c r="E5" s="684"/>
      <c r="F5" s="685"/>
      <c r="G5" s="831" t="s">
        <v>429</v>
      </c>
      <c r="H5" s="832"/>
      <c r="I5" s="832"/>
      <c r="J5" s="832"/>
      <c r="K5" s="832"/>
      <c r="L5" s="832"/>
      <c r="M5" s="833" t="s">
        <v>65</v>
      </c>
      <c r="N5" s="834"/>
      <c r="O5" s="834"/>
      <c r="P5" s="834"/>
      <c r="Q5" s="834"/>
      <c r="R5" s="835"/>
      <c r="S5" s="836" t="s">
        <v>432</v>
      </c>
      <c r="T5" s="832"/>
      <c r="U5" s="832"/>
      <c r="V5" s="832"/>
      <c r="W5" s="832"/>
      <c r="X5" s="837"/>
      <c r="Y5" s="689" t="s">
        <v>3</v>
      </c>
      <c r="Z5" s="530"/>
      <c r="AA5" s="530"/>
      <c r="AB5" s="530"/>
      <c r="AC5" s="530"/>
      <c r="AD5" s="531"/>
      <c r="AE5" s="690" t="s">
        <v>635</v>
      </c>
      <c r="AF5" s="690"/>
      <c r="AG5" s="690"/>
      <c r="AH5" s="690"/>
      <c r="AI5" s="690"/>
      <c r="AJ5" s="690"/>
      <c r="AK5" s="690"/>
      <c r="AL5" s="690"/>
      <c r="AM5" s="690"/>
      <c r="AN5" s="690"/>
      <c r="AO5" s="690"/>
      <c r="AP5" s="691"/>
      <c r="AQ5" s="692" t="s">
        <v>649</v>
      </c>
      <c r="AR5" s="693"/>
      <c r="AS5" s="693"/>
      <c r="AT5" s="693"/>
      <c r="AU5" s="693"/>
      <c r="AV5" s="693"/>
      <c r="AW5" s="693"/>
      <c r="AX5" s="694"/>
    </row>
    <row r="6" spans="1:50" ht="39" customHeight="1" x14ac:dyDescent="0.2">
      <c r="A6" s="697" t="s">
        <v>4</v>
      </c>
      <c r="B6" s="698"/>
      <c r="C6" s="698"/>
      <c r="D6" s="698"/>
      <c r="E6" s="698"/>
      <c r="F6" s="698"/>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2">
      <c r="A7" s="482" t="s">
        <v>22</v>
      </c>
      <c r="B7" s="483"/>
      <c r="C7" s="483"/>
      <c r="D7" s="483"/>
      <c r="E7" s="483"/>
      <c r="F7" s="484"/>
      <c r="G7" s="485" t="s">
        <v>650</v>
      </c>
      <c r="H7" s="486"/>
      <c r="I7" s="486"/>
      <c r="J7" s="486"/>
      <c r="K7" s="486"/>
      <c r="L7" s="486"/>
      <c r="M7" s="486"/>
      <c r="N7" s="486"/>
      <c r="O7" s="486"/>
      <c r="P7" s="486"/>
      <c r="Q7" s="486"/>
      <c r="R7" s="486"/>
      <c r="S7" s="486"/>
      <c r="T7" s="486"/>
      <c r="U7" s="486"/>
      <c r="V7" s="486"/>
      <c r="W7" s="486"/>
      <c r="X7" s="487"/>
      <c r="Y7" s="915" t="s">
        <v>309</v>
      </c>
      <c r="Z7" s="427"/>
      <c r="AA7" s="427"/>
      <c r="AB7" s="427"/>
      <c r="AC7" s="427"/>
      <c r="AD7" s="916"/>
      <c r="AE7" s="904" t="s">
        <v>650</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2">
      <c r="A8" s="482" t="s">
        <v>208</v>
      </c>
      <c r="B8" s="483"/>
      <c r="C8" s="483"/>
      <c r="D8" s="483"/>
      <c r="E8" s="483"/>
      <c r="F8" s="484"/>
      <c r="G8" s="938" t="str">
        <f>入力規則等!A27</f>
        <v>科学技術・イノベーション、国土強靱化施策</v>
      </c>
      <c r="H8" s="711"/>
      <c r="I8" s="711"/>
      <c r="J8" s="711"/>
      <c r="K8" s="711"/>
      <c r="L8" s="711"/>
      <c r="M8" s="711"/>
      <c r="N8" s="711"/>
      <c r="O8" s="711"/>
      <c r="P8" s="711"/>
      <c r="Q8" s="711"/>
      <c r="R8" s="711"/>
      <c r="S8" s="711"/>
      <c r="T8" s="711"/>
      <c r="U8" s="711"/>
      <c r="V8" s="711"/>
      <c r="W8" s="711"/>
      <c r="X8" s="939"/>
      <c r="Y8" s="838" t="s">
        <v>209</v>
      </c>
      <c r="Z8" s="839"/>
      <c r="AA8" s="839"/>
      <c r="AB8" s="839"/>
      <c r="AC8" s="839"/>
      <c r="AD8" s="840"/>
      <c r="AE8" s="710" t="str">
        <f>入力規則等!K13</f>
        <v>文教及び科学振興</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2">
      <c r="A9" s="841" t="s">
        <v>23</v>
      </c>
      <c r="B9" s="842"/>
      <c r="C9" s="842"/>
      <c r="D9" s="842"/>
      <c r="E9" s="842"/>
      <c r="F9" s="842"/>
      <c r="G9" s="843" t="s">
        <v>637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2">
      <c r="A10" s="651" t="s">
        <v>29</v>
      </c>
      <c r="B10" s="652"/>
      <c r="C10" s="652"/>
      <c r="D10" s="652"/>
      <c r="E10" s="652"/>
      <c r="F10" s="652"/>
      <c r="G10" s="745" t="s">
        <v>638</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651" t="s">
        <v>5</v>
      </c>
      <c r="B11" s="652"/>
      <c r="C11" s="652"/>
      <c r="D11" s="652"/>
      <c r="E11" s="652"/>
      <c r="F11" s="653"/>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956" t="s">
        <v>24</v>
      </c>
      <c r="B12" s="957"/>
      <c r="C12" s="957"/>
      <c r="D12" s="957"/>
      <c r="E12" s="957"/>
      <c r="F12" s="958"/>
      <c r="G12" s="751"/>
      <c r="H12" s="752"/>
      <c r="I12" s="752"/>
      <c r="J12" s="752"/>
      <c r="K12" s="752"/>
      <c r="L12" s="752"/>
      <c r="M12" s="752"/>
      <c r="N12" s="752"/>
      <c r="O12" s="752"/>
      <c r="P12" s="434" t="s">
        <v>310</v>
      </c>
      <c r="Q12" s="429"/>
      <c r="R12" s="429"/>
      <c r="S12" s="429"/>
      <c r="T12" s="429"/>
      <c r="U12" s="429"/>
      <c r="V12" s="430"/>
      <c r="W12" s="434" t="s">
        <v>332</v>
      </c>
      <c r="X12" s="429"/>
      <c r="Y12" s="429"/>
      <c r="Z12" s="429"/>
      <c r="AA12" s="429"/>
      <c r="AB12" s="429"/>
      <c r="AC12" s="430"/>
      <c r="AD12" s="434" t="s">
        <v>621</v>
      </c>
      <c r="AE12" s="429"/>
      <c r="AF12" s="429"/>
      <c r="AG12" s="429"/>
      <c r="AH12" s="429"/>
      <c r="AI12" s="429"/>
      <c r="AJ12" s="430"/>
      <c r="AK12" s="434" t="s">
        <v>625</v>
      </c>
      <c r="AL12" s="429"/>
      <c r="AM12" s="429"/>
      <c r="AN12" s="429"/>
      <c r="AO12" s="429"/>
      <c r="AP12" s="429"/>
      <c r="AQ12" s="430"/>
      <c r="AR12" s="434" t="s">
        <v>626</v>
      </c>
      <c r="AS12" s="429"/>
      <c r="AT12" s="429"/>
      <c r="AU12" s="429"/>
      <c r="AV12" s="429"/>
      <c r="AW12" s="429"/>
      <c r="AX12" s="713"/>
    </row>
    <row r="13" spans="1:50" ht="21" customHeight="1" x14ac:dyDescent="0.2">
      <c r="A13" s="603"/>
      <c r="B13" s="604"/>
      <c r="C13" s="604"/>
      <c r="D13" s="604"/>
      <c r="E13" s="604"/>
      <c r="F13" s="605"/>
      <c r="G13" s="714" t="s">
        <v>6</v>
      </c>
      <c r="H13" s="715"/>
      <c r="I13" s="755" t="s">
        <v>7</v>
      </c>
      <c r="J13" s="756"/>
      <c r="K13" s="756"/>
      <c r="L13" s="756"/>
      <c r="M13" s="756"/>
      <c r="N13" s="756"/>
      <c r="O13" s="757"/>
      <c r="P13" s="648" t="s">
        <v>639</v>
      </c>
      <c r="Q13" s="649"/>
      <c r="R13" s="649"/>
      <c r="S13" s="649"/>
      <c r="T13" s="649"/>
      <c r="U13" s="649"/>
      <c r="V13" s="650"/>
      <c r="W13" s="648" t="s">
        <v>639</v>
      </c>
      <c r="X13" s="649"/>
      <c r="Y13" s="649"/>
      <c r="Z13" s="649"/>
      <c r="AA13" s="649"/>
      <c r="AB13" s="649"/>
      <c r="AC13" s="650"/>
      <c r="AD13" s="648" t="s">
        <v>639</v>
      </c>
      <c r="AE13" s="649"/>
      <c r="AF13" s="649"/>
      <c r="AG13" s="649"/>
      <c r="AH13" s="649"/>
      <c r="AI13" s="649"/>
      <c r="AJ13" s="650"/>
      <c r="AK13" s="648" t="s">
        <v>640</v>
      </c>
      <c r="AL13" s="649"/>
      <c r="AM13" s="649"/>
      <c r="AN13" s="649"/>
      <c r="AO13" s="649"/>
      <c r="AP13" s="649"/>
      <c r="AQ13" s="650"/>
      <c r="AR13" s="912" t="s">
        <v>641</v>
      </c>
      <c r="AS13" s="913"/>
      <c r="AT13" s="913"/>
      <c r="AU13" s="913"/>
      <c r="AV13" s="913"/>
      <c r="AW13" s="913"/>
      <c r="AX13" s="914"/>
    </row>
    <row r="14" spans="1:50" ht="21" customHeight="1" x14ac:dyDescent="0.2">
      <c r="A14" s="603"/>
      <c r="B14" s="604"/>
      <c r="C14" s="604"/>
      <c r="D14" s="604"/>
      <c r="E14" s="604"/>
      <c r="F14" s="605"/>
      <c r="G14" s="716"/>
      <c r="H14" s="717"/>
      <c r="I14" s="702" t="s">
        <v>8</v>
      </c>
      <c r="J14" s="753"/>
      <c r="K14" s="753"/>
      <c r="L14" s="753"/>
      <c r="M14" s="753"/>
      <c r="N14" s="753"/>
      <c r="O14" s="754"/>
      <c r="P14" s="648" t="s">
        <v>639</v>
      </c>
      <c r="Q14" s="649"/>
      <c r="R14" s="649"/>
      <c r="S14" s="649"/>
      <c r="T14" s="649"/>
      <c r="U14" s="649"/>
      <c r="V14" s="650"/>
      <c r="W14" s="648" t="s">
        <v>639</v>
      </c>
      <c r="X14" s="649"/>
      <c r="Y14" s="649"/>
      <c r="Z14" s="649"/>
      <c r="AA14" s="649"/>
      <c r="AB14" s="649"/>
      <c r="AC14" s="650"/>
      <c r="AD14" s="648">
        <v>20</v>
      </c>
      <c r="AE14" s="649"/>
      <c r="AF14" s="649"/>
      <c r="AG14" s="649"/>
      <c r="AH14" s="649"/>
      <c r="AI14" s="649"/>
      <c r="AJ14" s="650"/>
      <c r="AK14" s="648" t="s">
        <v>640</v>
      </c>
      <c r="AL14" s="649"/>
      <c r="AM14" s="649"/>
      <c r="AN14" s="649"/>
      <c r="AO14" s="649"/>
      <c r="AP14" s="649"/>
      <c r="AQ14" s="650"/>
      <c r="AR14" s="779"/>
      <c r="AS14" s="779"/>
      <c r="AT14" s="779"/>
      <c r="AU14" s="779"/>
      <c r="AV14" s="779"/>
      <c r="AW14" s="779"/>
      <c r="AX14" s="780"/>
    </row>
    <row r="15" spans="1:50" ht="21" customHeight="1" x14ac:dyDescent="0.2">
      <c r="A15" s="603"/>
      <c r="B15" s="604"/>
      <c r="C15" s="604"/>
      <c r="D15" s="604"/>
      <c r="E15" s="604"/>
      <c r="F15" s="605"/>
      <c r="G15" s="716"/>
      <c r="H15" s="717"/>
      <c r="I15" s="702" t="s">
        <v>50</v>
      </c>
      <c r="J15" s="703"/>
      <c r="K15" s="703"/>
      <c r="L15" s="703"/>
      <c r="M15" s="703"/>
      <c r="N15" s="703"/>
      <c r="O15" s="704"/>
      <c r="P15" s="648" t="s">
        <v>639</v>
      </c>
      <c r="Q15" s="649"/>
      <c r="R15" s="649"/>
      <c r="S15" s="649"/>
      <c r="T15" s="649"/>
      <c r="U15" s="649"/>
      <c r="V15" s="650"/>
      <c r="W15" s="648" t="s">
        <v>639</v>
      </c>
      <c r="X15" s="649"/>
      <c r="Y15" s="649"/>
      <c r="Z15" s="649"/>
      <c r="AA15" s="649"/>
      <c r="AB15" s="649"/>
      <c r="AC15" s="650"/>
      <c r="AD15" s="648" t="s">
        <v>639</v>
      </c>
      <c r="AE15" s="649"/>
      <c r="AF15" s="649"/>
      <c r="AG15" s="649"/>
      <c r="AH15" s="649"/>
      <c r="AI15" s="649"/>
      <c r="AJ15" s="650"/>
      <c r="AK15" s="648">
        <v>20</v>
      </c>
      <c r="AL15" s="649"/>
      <c r="AM15" s="649"/>
      <c r="AN15" s="649"/>
      <c r="AO15" s="649"/>
      <c r="AP15" s="649"/>
      <c r="AQ15" s="650"/>
      <c r="AR15" s="648" t="s">
        <v>641</v>
      </c>
      <c r="AS15" s="649"/>
      <c r="AT15" s="649"/>
      <c r="AU15" s="649"/>
      <c r="AV15" s="649"/>
      <c r="AW15" s="649"/>
      <c r="AX15" s="796"/>
    </row>
    <row r="16" spans="1:50" ht="21" customHeight="1" x14ac:dyDescent="0.2">
      <c r="A16" s="603"/>
      <c r="B16" s="604"/>
      <c r="C16" s="604"/>
      <c r="D16" s="604"/>
      <c r="E16" s="604"/>
      <c r="F16" s="605"/>
      <c r="G16" s="716"/>
      <c r="H16" s="717"/>
      <c r="I16" s="702" t="s">
        <v>51</v>
      </c>
      <c r="J16" s="703"/>
      <c r="K16" s="703"/>
      <c r="L16" s="703"/>
      <c r="M16" s="703"/>
      <c r="N16" s="703"/>
      <c r="O16" s="704"/>
      <c r="P16" s="648" t="s">
        <v>639</v>
      </c>
      <c r="Q16" s="649"/>
      <c r="R16" s="649"/>
      <c r="S16" s="649"/>
      <c r="T16" s="649"/>
      <c r="U16" s="649"/>
      <c r="V16" s="650"/>
      <c r="W16" s="648" t="s">
        <v>639</v>
      </c>
      <c r="X16" s="649"/>
      <c r="Y16" s="649"/>
      <c r="Z16" s="649"/>
      <c r="AA16" s="649"/>
      <c r="AB16" s="649"/>
      <c r="AC16" s="650"/>
      <c r="AD16" s="648">
        <v>-20</v>
      </c>
      <c r="AE16" s="649"/>
      <c r="AF16" s="649"/>
      <c r="AG16" s="649"/>
      <c r="AH16" s="649"/>
      <c r="AI16" s="649"/>
      <c r="AJ16" s="650"/>
      <c r="AK16" s="648" t="s">
        <v>640</v>
      </c>
      <c r="AL16" s="649"/>
      <c r="AM16" s="649"/>
      <c r="AN16" s="649"/>
      <c r="AO16" s="649"/>
      <c r="AP16" s="649"/>
      <c r="AQ16" s="650"/>
      <c r="AR16" s="748"/>
      <c r="AS16" s="749"/>
      <c r="AT16" s="749"/>
      <c r="AU16" s="749"/>
      <c r="AV16" s="749"/>
      <c r="AW16" s="749"/>
      <c r="AX16" s="750"/>
    </row>
    <row r="17" spans="1:50" ht="24.75" customHeight="1" x14ac:dyDescent="0.2">
      <c r="A17" s="603"/>
      <c r="B17" s="604"/>
      <c r="C17" s="604"/>
      <c r="D17" s="604"/>
      <c r="E17" s="604"/>
      <c r="F17" s="605"/>
      <c r="G17" s="716"/>
      <c r="H17" s="717"/>
      <c r="I17" s="702" t="s">
        <v>49</v>
      </c>
      <c r="J17" s="753"/>
      <c r="K17" s="753"/>
      <c r="L17" s="753"/>
      <c r="M17" s="753"/>
      <c r="N17" s="753"/>
      <c r="O17" s="754"/>
      <c r="P17" s="648" t="s">
        <v>639</v>
      </c>
      <c r="Q17" s="649"/>
      <c r="R17" s="649"/>
      <c r="S17" s="649"/>
      <c r="T17" s="649"/>
      <c r="U17" s="649"/>
      <c r="V17" s="650"/>
      <c r="W17" s="648" t="s">
        <v>639</v>
      </c>
      <c r="X17" s="649"/>
      <c r="Y17" s="649"/>
      <c r="Z17" s="649"/>
      <c r="AA17" s="649"/>
      <c r="AB17" s="649"/>
      <c r="AC17" s="650"/>
      <c r="AD17" s="648" t="s">
        <v>639</v>
      </c>
      <c r="AE17" s="649"/>
      <c r="AF17" s="649"/>
      <c r="AG17" s="649"/>
      <c r="AH17" s="649"/>
      <c r="AI17" s="649"/>
      <c r="AJ17" s="650"/>
      <c r="AK17" s="648" t="s">
        <v>640</v>
      </c>
      <c r="AL17" s="649"/>
      <c r="AM17" s="649"/>
      <c r="AN17" s="649"/>
      <c r="AO17" s="649"/>
      <c r="AP17" s="649"/>
      <c r="AQ17" s="650"/>
      <c r="AR17" s="910"/>
      <c r="AS17" s="910"/>
      <c r="AT17" s="910"/>
      <c r="AU17" s="910"/>
      <c r="AV17" s="910"/>
      <c r="AW17" s="910"/>
      <c r="AX17" s="911"/>
    </row>
    <row r="18" spans="1:50" ht="24.75" customHeight="1" x14ac:dyDescent="0.2">
      <c r="A18" s="603"/>
      <c r="B18" s="604"/>
      <c r="C18" s="604"/>
      <c r="D18" s="604"/>
      <c r="E18" s="604"/>
      <c r="F18" s="605"/>
      <c r="G18" s="718"/>
      <c r="H18" s="719"/>
      <c r="I18" s="707" t="s">
        <v>20</v>
      </c>
      <c r="J18" s="708"/>
      <c r="K18" s="708"/>
      <c r="L18" s="708"/>
      <c r="M18" s="708"/>
      <c r="N18" s="708"/>
      <c r="O18" s="709"/>
      <c r="P18" s="870">
        <f>SUM(P13:V17)</f>
        <v>0</v>
      </c>
      <c r="Q18" s="871"/>
      <c r="R18" s="871"/>
      <c r="S18" s="871"/>
      <c r="T18" s="871"/>
      <c r="U18" s="871"/>
      <c r="V18" s="872"/>
      <c r="W18" s="870">
        <f>SUM(W13:AC17)</f>
        <v>0</v>
      </c>
      <c r="X18" s="871"/>
      <c r="Y18" s="871"/>
      <c r="Z18" s="871"/>
      <c r="AA18" s="871"/>
      <c r="AB18" s="871"/>
      <c r="AC18" s="872"/>
      <c r="AD18" s="870">
        <f>SUM(AD13:AJ17)</f>
        <v>0</v>
      </c>
      <c r="AE18" s="871"/>
      <c r="AF18" s="871"/>
      <c r="AG18" s="871"/>
      <c r="AH18" s="871"/>
      <c r="AI18" s="871"/>
      <c r="AJ18" s="872"/>
      <c r="AK18" s="870">
        <f>SUM(AK13:AQ17)</f>
        <v>20</v>
      </c>
      <c r="AL18" s="871"/>
      <c r="AM18" s="871"/>
      <c r="AN18" s="871"/>
      <c r="AO18" s="871"/>
      <c r="AP18" s="871"/>
      <c r="AQ18" s="872"/>
      <c r="AR18" s="870">
        <f>SUM(AR13:AX17)</f>
        <v>0</v>
      </c>
      <c r="AS18" s="871"/>
      <c r="AT18" s="871"/>
      <c r="AU18" s="871"/>
      <c r="AV18" s="871"/>
      <c r="AW18" s="871"/>
      <c r="AX18" s="873"/>
    </row>
    <row r="19" spans="1:50" ht="24.75" customHeight="1" x14ac:dyDescent="0.2">
      <c r="A19" s="603"/>
      <c r="B19" s="604"/>
      <c r="C19" s="604"/>
      <c r="D19" s="604"/>
      <c r="E19" s="604"/>
      <c r="F19" s="605"/>
      <c r="G19" s="868" t="s">
        <v>9</v>
      </c>
      <c r="H19" s="869"/>
      <c r="I19" s="869"/>
      <c r="J19" s="869"/>
      <c r="K19" s="869"/>
      <c r="L19" s="869"/>
      <c r="M19" s="869"/>
      <c r="N19" s="869"/>
      <c r="O19" s="869"/>
      <c r="P19" s="648">
        <v>0</v>
      </c>
      <c r="Q19" s="649"/>
      <c r="R19" s="649"/>
      <c r="S19" s="649"/>
      <c r="T19" s="649"/>
      <c r="U19" s="649"/>
      <c r="V19" s="650"/>
      <c r="W19" s="648">
        <v>0</v>
      </c>
      <c r="X19" s="649"/>
      <c r="Y19" s="649"/>
      <c r="Z19" s="649"/>
      <c r="AA19" s="649"/>
      <c r="AB19" s="649"/>
      <c r="AC19" s="650"/>
      <c r="AD19" s="648">
        <v>0</v>
      </c>
      <c r="AE19" s="649"/>
      <c r="AF19" s="649"/>
      <c r="AG19" s="649"/>
      <c r="AH19" s="649"/>
      <c r="AI19" s="649"/>
      <c r="AJ19" s="650"/>
      <c r="AK19" s="312"/>
      <c r="AL19" s="312"/>
      <c r="AM19" s="312"/>
      <c r="AN19" s="312"/>
      <c r="AO19" s="312"/>
      <c r="AP19" s="312"/>
      <c r="AQ19" s="312"/>
      <c r="AR19" s="312"/>
      <c r="AS19" s="312"/>
      <c r="AT19" s="312"/>
      <c r="AU19" s="312"/>
      <c r="AV19" s="312"/>
      <c r="AW19" s="312"/>
      <c r="AX19" s="314"/>
    </row>
    <row r="20" spans="1:50" ht="24.75" customHeight="1" x14ac:dyDescent="0.2">
      <c r="A20" s="603"/>
      <c r="B20" s="604"/>
      <c r="C20" s="604"/>
      <c r="D20" s="604"/>
      <c r="E20" s="604"/>
      <c r="F20" s="605"/>
      <c r="G20" s="868" t="s">
        <v>10</v>
      </c>
      <c r="H20" s="869"/>
      <c r="I20" s="869"/>
      <c r="J20" s="869"/>
      <c r="K20" s="869"/>
      <c r="L20" s="869"/>
      <c r="M20" s="869"/>
      <c r="N20" s="869"/>
      <c r="O20" s="869"/>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2">
      <c r="A21" s="841"/>
      <c r="B21" s="842"/>
      <c r="C21" s="842"/>
      <c r="D21" s="842"/>
      <c r="E21" s="842"/>
      <c r="F21" s="959"/>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2">
      <c r="A22" s="965" t="s">
        <v>629</v>
      </c>
      <c r="B22" s="966"/>
      <c r="C22" s="966"/>
      <c r="D22" s="966"/>
      <c r="E22" s="966"/>
      <c r="F22" s="967"/>
      <c r="G22" s="961" t="s">
        <v>254</v>
      </c>
      <c r="H22" s="207"/>
      <c r="I22" s="207"/>
      <c r="J22" s="207"/>
      <c r="K22" s="207"/>
      <c r="L22" s="207"/>
      <c r="M22" s="207"/>
      <c r="N22" s="207"/>
      <c r="O22" s="208"/>
      <c r="P22" s="926" t="s">
        <v>627</v>
      </c>
      <c r="Q22" s="207"/>
      <c r="R22" s="207"/>
      <c r="S22" s="207"/>
      <c r="T22" s="207"/>
      <c r="U22" s="207"/>
      <c r="V22" s="208"/>
      <c r="W22" s="926" t="s">
        <v>628</v>
      </c>
      <c r="X22" s="207"/>
      <c r="Y22" s="207"/>
      <c r="Z22" s="207"/>
      <c r="AA22" s="207"/>
      <c r="AB22" s="207"/>
      <c r="AC22" s="208"/>
      <c r="AD22" s="926" t="s">
        <v>253</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25.5" customHeight="1" x14ac:dyDescent="0.2">
      <c r="A23" s="968"/>
      <c r="B23" s="969"/>
      <c r="C23" s="969"/>
      <c r="D23" s="969"/>
      <c r="E23" s="969"/>
      <c r="F23" s="970"/>
      <c r="G23" s="962" t="s">
        <v>641</v>
      </c>
      <c r="H23" s="963"/>
      <c r="I23" s="963"/>
      <c r="J23" s="963"/>
      <c r="K23" s="963"/>
      <c r="L23" s="963"/>
      <c r="M23" s="963"/>
      <c r="N23" s="963"/>
      <c r="O23" s="964"/>
      <c r="P23" s="912" t="s">
        <v>641</v>
      </c>
      <c r="Q23" s="913"/>
      <c r="R23" s="913"/>
      <c r="S23" s="913"/>
      <c r="T23" s="913"/>
      <c r="U23" s="913"/>
      <c r="V23" s="927"/>
      <c r="W23" s="912" t="s">
        <v>641</v>
      </c>
      <c r="X23" s="913"/>
      <c r="Y23" s="913"/>
      <c r="Z23" s="913"/>
      <c r="AA23" s="913"/>
      <c r="AB23" s="913"/>
      <c r="AC23" s="927"/>
      <c r="AD23" s="975" t="s">
        <v>641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28" t="s">
        <v>641</v>
      </c>
      <c r="H24" s="929"/>
      <c r="I24" s="929"/>
      <c r="J24" s="929"/>
      <c r="K24" s="929"/>
      <c r="L24" s="929"/>
      <c r="M24" s="929"/>
      <c r="N24" s="929"/>
      <c r="O24" s="930"/>
      <c r="P24" s="648" t="s">
        <v>641</v>
      </c>
      <c r="Q24" s="649"/>
      <c r="R24" s="649"/>
      <c r="S24" s="649"/>
      <c r="T24" s="649"/>
      <c r="U24" s="649"/>
      <c r="V24" s="650"/>
      <c r="W24" s="648" t="s">
        <v>641</v>
      </c>
      <c r="X24" s="649"/>
      <c r="Y24" s="649"/>
      <c r="Z24" s="649"/>
      <c r="AA24" s="649"/>
      <c r="AB24" s="649"/>
      <c r="AC24" s="65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28"/>
      <c r="H25" s="929"/>
      <c r="I25" s="929"/>
      <c r="J25" s="929"/>
      <c r="K25" s="929"/>
      <c r="L25" s="929"/>
      <c r="M25" s="929"/>
      <c r="N25" s="929"/>
      <c r="O25" s="930"/>
      <c r="P25" s="648"/>
      <c r="Q25" s="649"/>
      <c r="R25" s="649"/>
      <c r="S25" s="649"/>
      <c r="T25" s="649"/>
      <c r="U25" s="649"/>
      <c r="V25" s="650"/>
      <c r="W25" s="648"/>
      <c r="X25" s="649"/>
      <c r="Y25" s="649"/>
      <c r="Z25" s="649"/>
      <c r="AA25" s="649"/>
      <c r="AB25" s="649"/>
      <c r="AC25" s="65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28"/>
      <c r="H26" s="929"/>
      <c r="I26" s="929"/>
      <c r="J26" s="929"/>
      <c r="K26" s="929"/>
      <c r="L26" s="929"/>
      <c r="M26" s="929"/>
      <c r="N26" s="929"/>
      <c r="O26" s="930"/>
      <c r="P26" s="648"/>
      <c r="Q26" s="649"/>
      <c r="R26" s="649"/>
      <c r="S26" s="649"/>
      <c r="T26" s="649"/>
      <c r="U26" s="649"/>
      <c r="V26" s="650"/>
      <c r="W26" s="648"/>
      <c r="X26" s="649"/>
      <c r="Y26" s="649"/>
      <c r="Z26" s="649"/>
      <c r="AA26" s="649"/>
      <c r="AB26" s="649"/>
      <c r="AC26" s="65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28"/>
      <c r="H27" s="929"/>
      <c r="I27" s="929"/>
      <c r="J27" s="929"/>
      <c r="K27" s="929"/>
      <c r="L27" s="929"/>
      <c r="M27" s="929"/>
      <c r="N27" s="929"/>
      <c r="O27" s="930"/>
      <c r="P27" s="648"/>
      <c r="Q27" s="649"/>
      <c r="R27" s="649"/>
      <c r="S27" s="649"/>
      <c r="T27" s="649"/>
      <c r="U27" s="649"/>
      <c r="V27" s="650"/>
      <c r="W27" s="648"/>
      <c r="X27" s="649"/>
      <c r="Y27" s="649"/>
      <c r="Z27" s="649"/>
      <c r="AA27" s="649"/>
      <c r="AB27" s="649"/>
      <c r="AC27" s="65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31" t="s">
        <v>258</v>
      </c>
      <c r="H28" s="932"/>
      <c r="I28" s="932"/>
      <c r="J28" s="932"/>
      <c r="K28" s="932"/>
      <c r="L28" s="932"/>
      <c r="M28" s="932"/>
      <c r="N28" s="932"/>
      <c r="O28" s="933"/>
      <c r="P28" s="870" t="e">
        <f>P29-SUM(P23:P27)</f>
        <v>#VALUE!</v>
      </c>
      <c r="Q28" s="871"/>
      <c r="R28" s="871"/>
      <c r="S28" s="871"/>
      <c r="T28" s="871"/>
      <c r="U28" s="871"/>
      <c r="V28" s="872"/>
      <c r="W28" s="870" t="e">
        <f>W29-SUM(W23:W27)</f>
        <v>#VALUE!</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34" t="s">
        <v>255</v>
      </c>
      <c r="H29" s="935"/>
      <c r="I29" s="935"/>
      <c r="J29" s="935"/>
      <c r="K29" s="935"/>
      <c r="L29" s="935"/>
      <c r="M29" s="935"/>
      <c r="N29" s="935"/>
      <c r="O29" s="936"/>
      <c r="P29" s="944" t="str">
        <f>AK13</f>
        <v>-</v>
      </c>
      <c r="Q29" s="945"/>
      <c r="R29" s="945"/>
      <c r="S29" s="945"/>
      <c r="T29" s="945"/>
      <c r="U29" s="945"/>
      <c r="V29" s="946"/>
      <c r="W29" s="944" t="str">
        <f>AR13</f>
        <v>-</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53" t="s">
        <v>270</v>
      </c>
      <c r="B30" s="854"/>
      <c r="C30" s="854"/>
      <c r="D30" s="854"/>
      <c r="E30" s="854"/>
      <c r="F30" s="855"/>
      <c r="G30" s="764" t="s">
        <v>145</v>
      </c>
      <c r="H30" s="765"/>
      <c r="I30" s="765"/>
      <c r="J30" s="765"/>
      <c r="K30" s="765"/>
      <c r="L30" s="765"/>
      <c r="M30" s="765"/>
      <c r="N30" s="765"/>
      <c r="O30" s="766"/>
      <c r="P30" s="849" t="s">
        <v>58</v>
      </c>
      <c r="Q30" s="765"/>
      <c r="R30" s="765"/>
      <c r="S30" s="765"/>
      <c r="T30" s="765"/>
      <c r="U30" s="765"/>
      <c r="V30" s="765"/>
      <c r="W30" s="765"/>
      <c r="X30" s="766"/>
      <c r="Y30" s="846"/>
      <c r="Z30" s="847"/>
      <c r="AA30" s="848"/>
      <c r="AB30" s="850" t="s">
        <v>11</v>
      </c>
      <c r="AC30" s="851"/>
      <c r="AD30" s="852"/>
      <c r="AE30" s="850" t="s">
        <v>310</v>
      </c>
      <c r="AF30" s="851"/>
      <c r="AG30" s="851"/>
      <c r="AH30" s="852"/>
      <c r="AI30" s="907" t="s">
        <v>332</v>
      </c>
      <c r="AJ30" s="907"/>
      <c r="AK30" s="907"/>
      <c r="AL30" s="850"/>
      <c r="AM30" s="907" t="s">
        <v>429</v>
      </c>
      <c r="AN30" s="907"/>
      <c r="AO30" s="907"/>
      <c r="AP30" s="850"/>
      <c r="AQ30" s="758" t="s">
        <v>184</v>
      </c>
      <c r="AR30" s="759"/>
      <c r="AS30" s="759"/>
      <c r="AT30" s="760"/>
      <c r="AU30" s="765" t="s">
        <v>133</v>
      </c>
      <c r="AV30" s="765"/>
      <c r="AW30" s="765"/>
      <c r="AX30" s="909"/>
    </row>
    <row r="31" spans="1:50" ht="18.75" customHeight="1" x14ac:dyDescent="0.2">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8"/>
      <c r="AJ31" s="908"/>
      <c r="AK31" s="908"/>
      <c r="AL31" s="395"/>
      <c r="AM31" s="908"/>
      <c r="AN31" s="908"/>
      <c r="AO31" s="908"/>
      <c r="AP31" s="395"/>
      <c r="AQ31" s="235" t="s">
        <v>639</v>
      </c>
      <c r="AR31" s="186"/>
      <c r="AS31" s="121" t="s">
        <v>185</v>
      </c>
      <c r="AT31" s="122"/>
      <c r="AU31" s="185">
        <v>3</v>
      </c>
      <c r="AV31" s="185"/>
      <c r="AW31" s="380" t="s">
        <v>175</v>
      </c>
      <c r="AX31" s="381"/>
    </row>
    <row r="32" spans="1:50" ht="23.25" customHeight="1" x14ac:dyDescent="0.2">
      <c r="A32" s="385"/>
      <c r="B32" s="383"/>
      <c r="C32" s="383"/>
      <c r="D32" s="383"/>
      <c r="E32" s="383"/>
      <c r="F32" s="384"/>
      <c r="G32" s="554" t="s">
        <v>666</v>
      </c>
      <c r="H32" s="555"/>
      <c r="I32" s="555"/>
      <c r="J32" s="555"/>
      <c r="K32" s="555"/>
      <c r="L32" s="555"/>
      <c r="M32" s="555"/>
      <c r="N32" s="555"/>
      <c r="O32" s="556"/>
      <c r="P32" s="93" t="s">
        <v>653</v>
      </c>
      <c r="Q32" s="93"/>
      <c r="R32" s="93"/>
      <c r="S32" s="93"/>
      <c r="T32" s="93"/>
      <c r="U32" s="93"/>
      <c r="V32" s="93"/>
      <c r="W32" s="93"/>
      <c r="X32" s="94"/>
      <c r="Y32" s="458" t="s">
        <v>12</v>
      </c>
      <c r="Z32" s="518"/>
      <c r="AA32" s="519"/>
      <c r="AB32" s="448" t="s">
        <v>652</v>
      </c>
      <c r="AC32" s="448"/>
      <c r="AD32" s="448"/>
      <c r="AE32" s="203" t="s">
        <v>326</v>
      </c>
      <c r="AF32" s="204"/>
      <c r="AG32" s="204"/>
      <c r="AH32" s="204"/>
      <c r="AI32" s="203" t="s">
        <v>326</v>
      </c>
      <c r="AJ32" s="204"/>
      <c r="AK32" s="204"/>
      <c r="AL32" s="204"/>
      <c r="AM32" s="203">
        <v>0</v>
      </c>
      <c r="AN32" s="204"/>
      <c r="AO32" s="204"/>
      <c r="AP32" s="204"/>
      <c r="AQ32" s="324" t="s">
        <v>326</v>
      </c>
      <c r="AR32" s="193"/>
      <c r="AS32" s="193"/>
      <c r="AT32" s="325"/>
      <c r="AU32" s="204" t="s">
        <v>650</v>
      </c>
      <c r="AV32" s="204"/>
      <c r="AW32" s="204"/>
      <c r="AX32" s="206"/>
    </row>
    <row r="33" spans="1:51" ht="23.25" customHeight="1" x14ac:dyDescent="0.2">
      <c r="A33" s="386"/>
      <c r="B33" s="387"/>
      <c r="C33" s="387"/>
      <c r="D33" s="387"/>
      <c r="E33" s="387"/>
      <c r="F33" s="388"/>
      <c r="G33" s="557"/>
      <c r="H33" s="558"/>
      <c r="I33" s="558"/>
      <c r="J33" s="558"/>
      <c r="K33" s="558"/>
      <c r="L33" s="558"/>
      <c r="M33" s="558"/>
      <c r="N33" s="558"/>
      <c r="O33" s="559"/>
      <c r="P33" s="96"/>
      <c r="Q33" s="96"/>
      <c r="R33" s="96"/>
      <c r="S33" s="96"/>
      <c r="T33" s="96"/>
      <c r="U33" s="96"/>
      <c r="V33" s="96"/>
      <c r="W33" s="96"/>
      <c r="X33" s="97"/>
      <c r="Y33" s="434" t="s">
        <v>53</v>
      </c>
      <c r="Z33" s="429"/>
      <c r="AA33" s="430"/>
      <c r="AB33" s="510" t="s">
        <v>652</v>
      </c>
      <c r="AC33" s="510"/>
      <c r="AD33" s="510"/>
      <c r="AE33" s="203" t="s">
        <v>326</v>
      </c>
      <c r="AF33" s="204"/>
      <c r="AG33" s="204"/>
      <c r="AH33" s="204"/>
      <c r="AI33" s="203" t="s">
        <v>326</v>
      </c>
      <c r="AJ33" s="204"/>
      <c r="AK33" s="204"/>
      <c r="AL33" s="204"/>
      <c r="AM33" s="203">
        <v>0</v>
      </c>
      <c r="AN33" s="204"/>
      <c r="AO33" s="204"/>
      <c r="AP33" s="204"/>
      <c r="AQ33" s="324" t="s">
        <v>326</v>
      </c>
      <c r="AR33" s="193"/>
      <c r="AS33" s="193"/>
      <c r="AT33" s="325"/>
      <c r="AU33" s="204">
        <v>1</v>
      </c>
      <c r="AV33" s="204"/>
      <c r="AW33" s="204"/>
      <c r="AX33" s="206"/>
    </row>
    <row r="34" spans="1:51" ht="23.25" customHeight="1" x14ac:dyDescent="0.2">
      <c r="A34" s="385"/>
      <c r="B34" s="383"/>
      <c r="C34" s="383"/>
      <c r="D34" s="383"/>
      <c r="E34" s="383"/>
      <c r="F34" s="384"/>
      <c r="G34" s="560"/>
      <c r="H34" s="561"/>
      <c r="I34" s="561"/>
      <c r="J34" s="561"/>
      <c r="K34" s="561"/>
      <c r="L34" s="561"/>
      <c r="M34" s="561"/>
      <c r="N34" s="561"/>
      <c r="O34" s="562"/>
      <c r="P34" s="99"/>
      <c r="Q34" s="99"/>
      <c r="R34" s="99"/>
      <c r="S34" s="99"/>
      <c r="T34" s="99"/>
      <c r="U34" s="99"/>
      <c r="V34" s="99"/>
      <c r="W34" s="99"/>
      <c r="X34" s="100"/>
      <c r="Y34" s="434" t="s">
        <v>13</v>
      </c>
      <c r="Z34" s="429"/>
      <c r="AA34" s="430"/>
      <c r="AB34" s="546" t="s">
        <v>176</v>
      </c>
      <c r="AC34" s="546"/>
      <c r="AD34" s="546"/>
      <c r="AE34" s="203" t="s">
        <v>326</v>
      </c>
      <c r="AF34" s="204"/>
      <c r="AG34" s="204"/>
      <c r="AH34" s="204"/>
      <c r="AI34" s="203" t="s">
        <v>326</v>
      </c>
      <c r="AJ34" s="204"/>
      <c r="AK34" s="204"/>
      <c r="AL34" s="204"/>
      <c r="AM34" s="203">
        <v>0</v>
      </c>
      <c r="AN34" s="204"/>
      <c r="AO34" s="204"/>
      <c r="AP34" s="204"/>
      <c r="AQ34" s="324" t="s">
        <v>326</v>
      </c>
      <c r="AR34" s="193"/>
      <c r="AS34" s="193"/>
      <c r="AT34" s="325"/>
      <c r="AU34" s="204" t="s">
        <v>650</v>
      </c>
      <c r="AV34" s="204"/>
      <c r="AW34" s="204"/>
      <c r="AX34" s="206"/>
    </row>
    <row r="35" spans="1:51" ht="23.25" customHeight="1" x14ac:dyDescent="0.2">
      <c r="A35" s="213" t="s">
        <v>300</v>
      </c>
      <c r="B35" s="214"/>
      <c r="C35" s="214"/>
      <c r="D35" s="214"/>
      <c r="E35" s="214"/>
      <c r="F35" s="215"/>
      <c r="G35" s="219" t="s">
        <v>651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2">
      <c r="A37" s="761" t="s">
        <v>270</v>
      </c>
      <c r="B37" s="762"/>
      <c r="C37" s="762"/>
      <c r="D37" s="762"/>
      <c r="E37" s="762"/>
      <c r="F37" s="763"/>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310</v>
      </c>
      <c r="AF37" s="232"/>
      <c r="AG37" s="232"/>
      <c r="AH37" s="232"/>
      <c r="AI37" s="232" t="s">
        <v>332</v>
      </c>
      <c r="AJ37" s="232"/>
      <c r="AK37" s="232"/>
      <c r="AL37" s="232"/>
      <c r="AM37" s="232" t="s">
        <v>429</v>
      </c>
      <c r="AN37" s="232"/>
      <c r="AO37" s="232"/>
      <c r="AP37" s="232"/>
      <c r="AQ37" s="139" t="s">
        <v>184</v>
      </c>
      <c r="AR37" s="140"/>
      <c r="AS37" s="140"/>
      <c r="AT37" s="141"/>
      <c r="AU37" s="399" t="s">
        <v>133</v>
      </c>
      <c r="AV37" s="399"/>
      <c r="AW37" s="399"/>
      <c r="AX37" s="902"/>
      <c r="AY37">
        <f>COUNTA($G$39)</f>
        <v>0</v>
      </c>
    </row>
    <row r="38" spans="1:51" ht="18.75" hidden="1" customHeight="1" x14ac:dyDescent="0.2">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2">
      <c r="A39" s="385"/>
      <c r="B39" s="383"/>
      <c r="C39" s="383"/>
      <c r="D39" s="383"/>
      <c r="E39" s="383"/>
      <c r="F39" s="384"/>
      <c r="G39" s="554"/>
      <c r="H39" s="555"/>
      <c r="I39" s="555"/>
      <c r="J39" s="555"/>
      <c r="K39" s="555"/>
      <c r="L39" s="555"/>
      <c r="M39" s="555"/>
      <c r="N39" s="555"/>
      <c r="O39" s="556"/>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2">
      <c r="A40" s="386"/>
      <c r="B40" s="387"/>
      <c r="C40" s="387"/>
      <c r="D40" s="387"/>
      <c r="E40" s="387"/>
      <c r="F40" s="388"/>
      <c r="G40" s="557"/>
      <c r="H40" s="558"/>
      <c r="I40" s="558"/>
      <c r="J40" s="558"/>
      <c r="K40" s="558"/>
      <c r="L40" s="558"/>
      <c r="M40" s="558"/>
      <c r="N40" s="558"/>
      <c r="O40" s="559"/>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2">
      <c r="A41" s="389"/>
      <c r="B41" s="390"/>
      <c r="C41" s="390"/>
      <c r="D41" s="390"/>
      <c r="E41" s="390"/>
      <c r="F41" s="391"/>
      <c r="G41" s="560"/>
      <c r="H41" s="561"/>
      <c r="I41" s="561"/>
      <c r="J41" s="561"/>
      <c r="K41" s="561"/>
      <c r="L41" s="561"/>
      <c r="M41" s="561"/>
      <c r="N41" s="561"/>
      <c r="O41" s="562"/>
      <c r="P41" s="99"/>
      <c r="Q41" s="99"/>
      <c r="R41" s="99"/>
      <c r="S41" s="99"/>
      <c r="T41" s="99"/>
      <c r="U41" s="99"/>
      <c r="V41" s="99"/>
      <c r="W41" s="99"/>
      <c r="X41" s="100"/>
      <c r="Y41" s="434" t="s">
        <v>13</v>
      </c>
      <c r="Z41" s="429"/>
      <c r="AA41" s="430"/>
      <c r="AB41" s="546" t="s">
        <v>176</v>
      </c>
      <c r="AC41" s="546"/>
      <c r="AD41" s="546"/>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2">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61" t="s">
        <v>270</v>
      </c>
      <c r="B44" s="762"/>
      <c r="C44" s="762"/>
      <c r="D44" s="762"/>
      <c r="E44" s="762"/>
      <c r="F44" s="763"/>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310</v>
      </c>
      <c r="AF44" s="232"/>
      <c r="AG44" s="232"/>
      <c r="AH44" s="232"/>
      <c r="AI44" s="232" t="s">
        <v>332</v>
      </c>
      <c r="AJ44" s="232"/>
      <c r="AK44" s="232"/>
      <c r="AL44" s="232"/>
      <c r="AM44" s="232" t="s">
        <v>429</v>
      </c>
      <c r="AN44" s="232"/>
      <c r="AO44" s="232"/>
      <c r="AP44" s="232"/>
      <c r="AQ44" s="139" t="s">
        <v>184</v>
      </c>
      <c r="AR44" s="140"/>
      <c r="AS44" s="140"/>
      <c r="AT44" s="141"/>
      <c r="AU44" s="399" t="s">
        <v>133</v>
      </c>
      <c r="AV44" s="399"/>
      <c r="AW44" s="399"/>
      <c r="AX44" s="902"/>
      <c r="AY44">
        <f>COUNTA($G$46)</f>
        <v>0</v>
      </c>
    </row>
    <row r="45" spans="1:51" ht="18.75" hidden="1" customHeight="1" x14ac:dyDescent="0.2">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2">
      <c r="A46" s="385"/>
      <c r="B46" s="383"/>
      <c r="C46" s="383"/>
      <c r="D46" s="383"/>
      <c r="E46" s="383"/>
      <c r="F46" s="384"/>
      <c r="G46" s="554"/>
      <c r="H46" s="555"/>
      <c r="I46" s="555"/>
      <c r="J46" s="555"/>
      <c r="K46" s="555"/>
      <c r="L46" s="555"/>
      <c r="M46" s="555"/>
      <c r="N46" s="555"/>
      <c r="O46" s="556"/>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2">
      <c r="A47" s="386"/>
      <c r="B47" s="387"/>
      <c r="C47" s="387"/>
      <c r="D47" s="387"/>
      <c r="E47" s="387"/>
      <c r="F47" s="388"/>
      <c r="G47" s="557"/>
      <c r="H47" s="558"/>
      <c r="I47" s="558"/>
      <c r="J47" s="558"/>
      <c r="K47" s="558"/>
      <c r="L47" s="558"/>
      <c r="M47" s="558"/>
      <c r="N47" s="558"/>
      <c r="O47" s="559"/>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2">
      <c r="A48" s="389"/>
      <c r="B48" s="390"/>
      <c r="C48" s="390"/>
      <c r="D48" s="390"/>
      <c r="E48" s="390"/>
      <c r="F48" s="391"/>
      <c r="G48" s="560"/>
      <c r="H48" s="561"/>
      <c r="I48" s="561"/>
      <c r="J48" s="561"/>
      <c r="K48" s="561"/>
      <c r="L48" s="561"/>
      <c r="M48" s="561"/>
      <c r="N48" s="561"/>
      <c r="O48" s="562"/>
      <c r="P48" s="99"/>
      <c r="Q48" s="99"/>
      <c r="R48" s="99"/>
      <c r="S48" s="99"/>
      <c r="T48" s="99"/>
      <c r="U48" s="99"/>
      <c r="V48" s="99"/>
      <c r="W48" s="99"/>
      <c r="X48" s="100"/>
      <c r="Y48" s="434" t="s">
        <v>13</v>
      </c>
      <c r="Z48" s="429"/>
      <c r="AA48" s="430"/>
      <c r="AB48" s="546" t="s">
        <v>176</v>
      </c>
      <c r="AC48" s="546"/>
      <c r="AD48" s="546"/>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2">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310</v>
      </c>
      <c r="AF51" s="232"/>
      <c r="AG51" s="232"/>
      <c r="AH51" s="232"/>
      <c r="AI51" s="232" t="s">
        <v>332</v>
      </c>
      <c r="AJ51" s="232"/>
      <c r="AK51" s="232"/>
      <c r="AL51" s="232"/>
      <c r="AM51" s="232" t="s">
        <v>429</v>
      </c>
      <c r="AN51" s="232"/>
      <c r="AO51" s="232"/>
      <c r="AP51" s="232"/>
      <c r="AQ51" s="139" t="s">
        <v>184</v>
      </c>
      <c r="AR51" s="140"/>
      <c r="AS51" s="140"/>
      <c r="AT51" s="141"/>
      <c r="AU51" s="917" t="s">
        <v>133</v>
      </c>
      <c r="AV51" s="917"/>
      <c r="AW51" s="917"/>
      <c r="AX51" s="918"/>
      <c r="AY51">
        <f>COUNTA($G$53)</f>
        <v>0</v>
      </c>
    </row>
    <row r="52" spans="1:51" ht="18.75" hidden="1" customHeight="1" x14ac:dyDescent="0.2">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2">
      <c r="A53" s="385"/>
      <c r="B53" s="383"/>
      <c r="C53" s="383"/>
      <c r="D53" s="383"/>
      <c r="E53" s="383"/>
      <c r="F53" s="384"/>
      <c r="G53" s="554"/>
      <c r="H53" s="555"/>
      <c r="I53" s="555"/>
      <c r="J53" s="555"/>
      <c r="K53" s="555"/>
      <c r="L53" s="555"/>
      <c r="M53" s="555"/>
      <c r="N53" s="555"/>
      <c r="O53" s="556"/>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2">
      <c r="A54" s="386"/>
      <c r="B54" s="387"/>
      <c r="C54" s="387"/>
      <c r="D54" s="387"/>
      <c r="E54" s="387"/>
      <c r="F54" s="388"/>
      <c r="G54" s="557"/>
      <c r="H54" s="558"/>
      <c r="I54" s="558"/>
      <c r="J54" s="558"/>
      <c r="K54" s="558"/>
      <c r="L54" s="558"/>
      <c r="M54" s="558"/>
      <c r="N54" s="558"/>
      <c r="O54" s="559"/>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2">
      <c r="A55" s="389"/>
      <c r="B55" s="390"/>
      <c r="C55" s="390"/>
      <c r="D55" s="390"/>
      <c r="E55" s="390"/>
      <c r="F55" s="391"/>
      <c r="G55" s="560"/>
      <c r="H55" s="561"/>
      <c r="I55" s="561"/>
      <c r="J55" s="561"/>
      <c r="K55" s="561"/>
      <c r="L55" s="561"/>
      <c r="M55" s="561"/>
      <c r="N55" s="561"/>
      <c r="O55" s="562"/>
      <c r="P55" s="99"/>
      <c r="Q55" s="99"/>
      <c r="R55" s="99"/>
      <c r="S55" s="99"/>
      <c r="T55" s="99"/>
      <c r="U55" s="99"/>
      <c r="V55" s="99"/>
      <c r="W55" s="99"/>
      <c r="X55" s="100"/>
      <c r="Y55" s="434" t="s">
        <v>13</v>
      </c>
      <c r="Z55" s="429"/>
      <c r="AA55" s="430"/>
      <c r="AB55" s="583" t="s">
        <v>14</v>
      </c>
      <c r="AC55" s="583"/>
      <c r="AD55" s="583"/>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2">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310</v>
      </c>
      <c r="AF58" s="232"/>
      <c r="AG58" s="232"/>
      <c r="AH58" s="232"/>
      <c r="AI58" s="232" t="s">
        <v>332</v>
      </c>
      <c r="AJ58" s="232"/>
      <c r="AK58" s="232"/>
      <c r="AL58" s="232"/>
      <c r="AM58" s="232" t="s">
        <v>429</v>
      </c>
      <c r="AN58" s="232"/>
      <c r="AO58" s="232"/>
      <c r="AP58" s="232"/>
      <c r="AQ58" s="139" t="s">
        <v>184</v>
      </c>
      <c r="AR58" s="140"/>
      <c r="AS58" s="140"/>
      <c r="AT58" s="141"/>
      <c r="AU58" s="917" t="s">
        <v>133</v>
      </c>
      <c r="AV58" s="917"/>
      <c r="AW58" s="917"/>
      <c r="AX58" s="918"/>
      <c r="AY58">
        <f>COUNTA($G$60)</f>
        <v>0</v>
      </c>
    </row>
    <row r="59" spans="1:51" ht="18.75" hidden="1" customHeight="1" x14ac:dyDescent="0.2">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2">
      <c r="A60" s="385"/>
      <c r="B60" s="383"/>
      <c r="C60" s="383"/>
      <c r="D60" s="383"/>
      <c r="E60" s="383"/>
      <c r="F60" s="384"/>
      <c r="G60" s="554"/>
      <c r="H60" s="555"/>
      <c r="I60" s="555"/>
      <c r="J60" s="555"/>
      <c r="K60" s="555"/>
      <c r="L60" s="555"/>
      <c r="M60" s="555"/>
      <c r="N60" s="555"/>
      <c r="O60" s="556"/>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2">
      <c r="A61" s="386"/>
      <c r="B61" s="387"/>
      <c r="C61" s="387"/>
      <c r="D61" s="387"/>
      <c r="E61" s="387"/>
      <c r="F61" s="388"/>
      <c r="G61" s="557"/>
      <c r="H61" s="558"/>
      <c r="I61" s="558"/>
      <c r="J61" s="558"/>
      <c r="K61" s="558"/>
      <c r="L61" s="558"/>
      <c r="M61" s="558"/>
      <c r="N61" s="558"/>
      <c r="O61" s="559"/>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2">
      <c r="A62" s="386"/>
      <c r="B62" s="387"/>
      <c r="C62" s="387"/>
      <c r="D62" s="387"/>
      <c r="E62" s="387"/>
      <c r="F62" s="388"/>
      <c r="G62" s="560"/>
      <c r="H62" s="561"/>
      <c r="I62" s="561"/>
      <c r="J62" s="561"/>
      <c r="K62" s="561"/>
      <c r="L62" s="561"/>
      <c r="M62" s="561"/>
      <c r="N62" s="561"/>
      <c r="O62" s="562"/>
      <c r="P62" s="99"/>
      <c r="Q62" s="99"/>
      <c r="R62" s="99"/>
      <c r="S62" s="99"/>
      <c r="T62" s="99"/>
      <c r="U62" s="99"/>
      <c r="V62" s="99"/>
      <c r="W62" s="99"/>
      <c r="X62" s="100"/>
      <c r="Y62" s="434" t="s">
        <v>13</v>
      </c>
      <c r="Z62" s="429"/>
      <c r="AA62" s="430"/>
      <c r="AB62" s="546" t="s">
        <v>14</v>
      </c>
      <c r="AC62" s="546"/>
      <c r="AD62" s="546"/>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2">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2">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3" t="s">
        <v>271</v>
      </c>
      <c r="B73" s="494"/>
      <c r="C73" s="494"/>
      <c r="D73" s="494"/>
      <c r="E73" s="494"/>
      <c r="F73" s="495"/>
      <c r="G73" s="572"/>
      <c r="H73" s="118" t="s">
        <v>145</v>
      </c>
      <c r="I73" s="118"/>
      <c r="J73" s="118"/>
      <c r="K73" s="118"/>
      <c r="L73" s="118"/>
      <c r="M73" s="118"/>
      <c r="N73" s="118"/>
      <c r="O73" s="119"/>
      <c r="P73" s="143" t="s">
        <v>58</v>
      </c>
      <c r="Q73" s="118"/>
      <c r="R73" s="118"/>
      <c r="S73" s="118"/>
      <c r="T73" s="118"/>
      <c r="U73" s="118"/>
      <c r="V73" s="118"/>
      <c r="W73" s="118"/>
      <c r="X73" s="119"/>
      <c r="Y73" s="574"/>
      <c r="Z73" s="575"/>
      <c r="AA73" s="576"/>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2">
      <c r="A74" s="496"/>
      <c r="B74" s="497"/>
      <c r="C74" s="497"/>
      <c r="D74" s="497"/>
      <c r="E74" s="497"/>
      <c r="F74" s="498"/>
      <c r="G74" s="57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6"/>
      <c r="B75" s="497"/>
      <c r="C75" s="497"/>
      <c r="D75" s="497"/>
      <c r="E75" s="497"/>
      <c r="F75" s="498"/>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2">
      <c r="A76" s="496"/>
      <c r="B76" s="497"/>
      <c r="C76" s="497"/>
      <c r="D76" s="497"/>
      <c r="E76" s="497"/>
      <c r="F76" s="498"/>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2">
      <c r="A77" s="496"/>
      <c r="B77" s="497"/>
      <c r="C77" s="497"/>
      <c r="D77" s="497"/>
      <c r="E77" s="497"/>
      <c r="F77" s="498"/>
      <c r="G77" s="600"/>
      <c r="H77" s="99"/>
      <c r="I77" s="99"/>
      <c r="J77" s="99"/>
      <c r="K77" s="99"/>
      <c r="L77" s="99"/>
      <c r="M77" s="99"/>
      <c r="N77" s="99"/>
      <c r="O77" s="100"/>
      <c r="P77" s="96"/>
      <c r="Q77" s="96"/>
      <c r="R77" s="96"/>
      <c r="S77" s="96"/>
      <c r="T77" s="96"/>
      <c r="U77" s="96"/>
      <c r="V77" s="96"/>
      <c r="W77" s="96"/>
      <c r="X77" s="97"/>
      <c r="Y77" s="143" t="s">
        <v>13</v>
      </c>
      <c r="Z77" s="118"/>
      <c r="AA77" s="119"/>
      <c r="AB77" s="569" t="s">
        <v>14</v>
      </c>
      <c r="AC77" s="569"/>
      <c r="AD77" s="569"/>
      <c r="AE77" s="882"/>
      <c r="AF77" s="883"/>
      <c r="AG77" s="883"/>
      <c r="AH77" s="883"/>
      <c r="AI77" s="882"/>
      <c r="AJ77" s="883"/>
      <c r="AK77" s="883"/>
      <c r="AL77" s="883"/>
      <c r="AM77" s="882"/>
      <c r="AN77" s="883"/>
      <c r="AO77" s="883"/>
      <c r="AP77" s="883"/>
      <c r="AQ77" s="324"/>
      <c r="AR77" s="193"/>
      <c r="AS77" s="193"/>
      <c r="AT77" s="325"/>
      <c r="AU77" s="204"/>
      <c r="AV77" s="204"/>
      <c r="AW77" s="204"/>
      <c r="AX77" s="206"/>
      <c r="AY77">
        <f t="shared" si="9"/>
        <v>0</v>
      </c>
    </row>
    <row r="78" spans="1:51" ht="69.75" hidden="1" customHeight="1" x14ac:dyDescent="0.2">
      <c r="A78" s="317" t="s">
        <v>303</v>
      </c>
      <c r="B78" s="318"/>
      <c r="C78" s="318"/>
      <c r="D78" s="318"/>
      <c r="E78" s="315" t="s">
        <v>249</v>
      </c>
      <c r="F78" s="316"/>
      <c r="G78" s="45" t="s">
        <v>187</v>
      </c>
      <c r="H78" s="577"/>
      <c r="I78" s="578"/>
      <c r="J78" s="578"/>
      <c r="K78" s="578"/>
      <c r="L78" s="578"/>
      <c r="M78" s="578"/>
      <c r="N78" s="578"/>
      <c r="O78" s="579"/>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2">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58" t="s">
        <v>265</v>
      </c>
      <c r="AP79" s="259"/>
      <c r="AQ79" s="259"/>
      <c r="AR79" s="62"/>
      <c r="AS79" s="258"/>
      <c r="AT79" s="259"/>
      <c r="AU79" s="259"/>
      <c r="AV79" s="259"/>
      <c r="AW79" s="259"/>
      <c r="AX79" s="960"/>
      <c r="AY79">
        <f>COUNTIF($AR$79,"☑")</f>
        <v>0</v>
      </c>
    </row>
    <row r="80" spans="1:51" ht="18.75" hidden="1" customHeight="1" x14ac:dyDescent="0.2">
      <c r="A80" s="856"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622</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2">
      <c r="A81" s="857"/>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2">
      <c r="A82" s="857"/>
      <c r="B82" s="514"/>
      <c r="C82" s="412"/>
      <c r="D82" s="412"/>
      <c r="E82" s="412"/>
      <c r="F82" s="413"/>
      <c r="G82" s="667"/>
      <c r="H82" s="667"/>
      <c r="I82" s="667"/>
      <c r="J82" s="667"/>
      <c r="K82" s="667"/>
      <c r="L82" s="667"/>
      <c r="M82" s="667"/>
      <c r="N82" s="667"/>
      <c r="O82" s="667"/>
      <c r="P82" s="667"/>
      <c r="Q82" s="667"/>
      <c r="R82" s="667"/>
      <c r="S82" s="667"/>
      <c r="T82" s="667"/>
      <c r="U82" s="667"/>
      <c r="V82" s="667"/>
      <c r="W82" s="667"/>
      <c r="X82" s="667"/>
      <c r="Y82" s="667"/>
      <c r="Z82" s="667"/>
      <c r="AA82" s="668"/>
      <c r="AB82" s="876"/>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7"/>
      <c r="AY82">
        <f t="shared" ref="AY82:AY89" si="10">$AY$80</f>
        <v>0</v>
      </c>
    </row>
    <row r="83" spans="1:60" ht="22.5" hidden="1" customHeight="1" x14ac:dyDescent="0.2">
      <c r="A83" s="857"/>
      <c r="B83" s="514"/>
      <c r="C83" s="412"/>
      <c r="D83" s="412"/>
      <c r="E83" s="412"/>
      <c r="F83" s="413"/>
      <c r="G83" s="669"/>
      <c r="H83" s="669"/>
      <c r="I83" s="669"/>
      <c r="J83" s="669"/>
      <c r="K83" s="669"/>
      <c r="L83" s="669"/>
      <c r="M83" s="669"/>
      <c r="N83" s="669"/>
      <c r="O83" s="669"/>
      <c r="P83" s="669"/>
      <c r="Q83" s="669"/>
      <c r="R83" s="669"/>
      <c r="S83" s="669"/>
      <c r="T83" s="669"/>
      <c r="U83" s="669"/>
      <c r="V83" s="669"/>
      <c r="W83" s="669"/>
      <c r="X83" s="669"/>
      <c r="Y83" s="669"/>
      <c r="Z83" s="669"/>
      <c r="AA83" s="670"/>
      <c r="AB83" s="878"/>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9"/>
      <c r="AY83">
        <f t="shared" si="10"/>
        <v>0</v>
      </c>
    </row>
    <row r="84" spans="1:60" ht="19.5" hidden="1" customHeight="1" x14ac:dyDescent="0.2">
      <c r="A84" s="857"/>
      <c r="B84" s="515"/>
      <c r="C84" s="516"/>
      <c r="D84" s="516"/>
      <c r="E84" s="516"/>
      <c r="F84" s="517"/>
      <c r="G84" s="671"/>
      <c r="H84" s="671"/>
      <c r="I84" s="671"/>
      <c r="J84" s="671"/>
      <c r="K84" s="671"/>
      <c r="L84" s="671"/>
      <c r="M84" s="671"/>
      <c r="N84" s="671"/>
      <c r="O84" s="671"/>
      <c r="P84" s="671"/>
      <c r="Q84" s="671"/>
      <c r="R84" s="671"/>
      <c r="S84" s="671"/>
      <c r="T84" s="671"/>
      <c r="U84" s="671"/>
      <c r="V84" s="671"/>
      <c r="W84" s="671"/>
      <c r="X84" s="671"/>
      <c r="Y84" s="671"/>
      <c r="Z84" s="671"/>
      <c r="AA84" s="672"/>
      <c r="AB84" s="880"/>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81"/>
      <c r="AY84">
        <f t="shared" si="10"/>
        <v>0</v>
      </c>
    </row>
    <row r="85" spans="1:60" ht="18.75" hidden="1" customHeight="1" x14ac:dyDescent="0.2">
      <c r="A85" s="857"/>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7" t="s">
        <v>11</v>
      </c>
      <c r="AC85" s="548"/>
      <c r="AD85" s="549"/>
      <c r="AE85" s="232" t="s">
        <v>310</v>
      </c>
      <c r="AF85" s="232"/>
      <c r="AG85" s="232"/>
      <c r="AH85" s="232"/>
      <c r="AI85" s="232" t="s">
        <v>332</v>
      </c>
      <c r="AJ85" s="232"/>
      <c r="AK85" s="232"/>
      <c r="AL85" s="232"/>
      <c r="AM85" s="232" t="s">
        <v>429</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2">
      <c r="A86" s="857"/>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2">
      <c r="A87" s="857"/>
      <c r="B87" s="412"/>
      <c r="C87" s="412"/>
      <c r="D87" s="412"/>
      <c r="E87" s="412"/>
      <c r="F87" s="413"/>
      <c r="G87" s="92"/>
      <c r="H87" s="93"/>
      <c r="I87" s="93"/>
      <c r="J87" s="93"/>
      <c r="K87" s="93"/>
      <c r="L87" s="93"/>
      <c r="M87" s="93"/>
      <c r="N87" s="93"/>
      <c r="O87" s="94"/>
      <c r="P87" s="93"/>
      <c r="Q87" s="501"/>
      <c r="R87" s="501"/>
      <c r="S87" s="501"/>
      <c r="T87" s="501"/>
      <c r="U87" s="501"/>
      <c r="V87" s="501"/>
      <c r="W87" s="501"/>
      <c r="X87" s="502"/>
      <c r="Y87" s="551" t="s">
        <v>61</v>
      </c>
      <c r="Z87" s="552"/>
      <c r="AA87" s="553"/>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2">
      <c r="A88" s="857"/>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2">
      <c r="A89" s="857"/>
      <c r="B89" s="516"/>
      <c r="C89" s="516"/>
      <c r="D89" s="516"/>
      <c r="E89" s="516"/>
      <c r="F89" s="517"/>
      <c r="G89" s="98"/>
      <c r="H89" s="99"/>
      <c r="I89" s="99"/>
      <c r="J89" s="99"/>
      <c r="K89" s="99"/>
      <c r="L89" s="99"/>
      <c r="M89" s="99"/>
      <c r="N89" s="99"/>
      <c r="O89" s="100"/>
      <c r="P89" s="162"/>
      <c r="Q89" s="162"/>
      <c r="R89" s="162"/>
      <c r="S89" s="162"/>
      <c r="T89" s="162"/>
      <c r="U89" s="162"/>
      <c r="V89" s="162"/>
      <c r="W89" s="162"/>
      <c r="X89" s="550"/>
      <c r="Y89" s="445" t="s">
        <v>13</v>
      </c>
      <c r="Z89" s="446"/>
      <c r="AA89" s="447"/>
      <c r="AB89" s="583" t="s">
        <v>14</v>
      </c>
      <c r="AC89" s="583"/>
      <c r="AD89" s="583"/>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2">
      <c r="A90" s="857"/>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7" t="s">
        <v>11</v>
      </c>
      <c r="AC90" s="548"/>
      <c r="AD90" s="549"/>
      <c r="AE90" s="232" t="s">
        <v>310</v>
      </c>
      <c r="AF90" s="232"/>
      <c r="AG90" s="232"/>
      <c r="AH90" s="232"/>
      <c r="AI90" s="232" t="s">
        <v>332</v>
      </c>
      <c r="AJ90" s="232"/>
      <c r="AK90" s="232"/>
      <c r="AL90" s="232"/>
      <c r="AM90" s="232" t="s">
        <v>429</v>
      </c>
      <c r="AN90" s="232"/>
      <c r="AO90" s="232"/>
      <c r="AP90" s="232"/>
      <c r="AQ90" s="143" t="s">
        <v>184</v>
      </c>
      <c r="AR90" s="118"/>
      <c r="AS90" s="118"/>
      <c r="AT90" s="119"/>
      <c r="AU90" s="520" t="s">
        <v>133</v>
      </c>
      <c r="AV90" s="520"/>
      <c r="AW90" s="520"/>
      <c r="AX90" s="521"/>
      <c r="AY90">
        <f>COUNTA($G$92)</f>
        <v>0</v>
      </c>
    </row>
    <row r="91" spans="1:60" ht="18.75" hidden="1" customHeight="1" x14ac:dyDescent="0.2">
      <c r="A91" s="857"/>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2">
      <c r="A92" s="857"/>
      <c r="B92" s="412"/>
      <c r="C92" s="412"/>
      <c r="D92" s="412"/>
      <c r="E92" s="412"/>
      <c r="F92" s="413"/>
      <c r="G92" s="92"/>
      <c r="H92" s="93"/>
      <c r="I92" s="93"/>
      <c r="J92" s="93"/>
      <c r="K92" s="93"/>
      <c r="L92" s="93"/>
      <c r="M92" s="93"/>
      <c r="N92" s="93"/>
      <c r="O92" s="94"/>
      <c r="P92" s="93"/>
      <c r="Q92" s="501"/>
      <c r="R92" s="501"/>
      <c r="S92" s="501"/>
      <c r="T92" s="501"/>
      <c r="U92" s="501"/>
      <c r="V92" s="501"/>
      <c r="W92" s="501"/>
      <c r="X92" s="502"/>
      <c r="Y92" s="551" t="s">
        <v>61</v>
      </c>
      <c r="Z92" s="552"/>
      <c r="AA92" s="553"/>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7"/>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2">
      <c r="A94" s="857"/>
      <c r="B94" s="516"/>
      <c r="C94" s="516"/>
      <c r="D94" s="516"/>
      <c r="E94" s="516"/>
      <c r="F94" s="517"/>
      <c r="G94" s="98"/>
      <c r="H94" s="99"/>
      <c r="I94" s="99"/>
      <c r="J94" s="99"/>
      <c r="K94" s="99"/>
      <c r="L94" s="99"/>
      <c r="M94" s="99"/>
      <c r="N94" s="99"/>
      <c r="O94" s="100"/>
      <c r="P94" s="162"/>
      <c r="Q94" s="162"/>
      <c r="R94" s="162"/>
      <c r="S94" s="162"/>
      <c r="T94" s="162"/>
      <c r="U94" s="162"/>
      <c r="V94" s="162"/>
      <c r="W94" s="162"/>
      <c r="X94" s="550"/>
      <c r="Y94" s="445" t="s">
        <v>13</v>
      </c>
      <c r="Z94" s="446"/>
      <c r="AA94" s="447"/>
      <c r="AB94" s="583" t="s">
        <v>14</v>
      </c>
      <c r="AC94" s="583"/>
      <c r="AD94" s="583"/>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2">
      <c r="A95" s="857"/>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7" t="s">
        <v>11</v>
      </c>
      <c r="AC95" s="548"/>
      <c r="AD95" s="549"/>
      <c r="AE95" s="232" t="s">
        <v>310</v>
      </c>
      <c r="AF95" s="232"/>
      <c r="AG95" s="232"/>
      <c r="AH95" s="232"/>
      <c r="AI95" s="232" t="s">
        <v>332</v>
      </c>
      <c r="AJ95" s="232"/>
      <c r="AK95" s="232"/>
      <c r="AL95" s="232"/>
      <c r="AM95" s="232" t="s">
        <v>429</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2">
      <c r="A96" s="857"/>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2">
      <c r="A97" s="857"/>
      <c r="B97" s="412"/>
      <c r="C97" s="412"/>
      <c r="D97" s="412"/>
      <c r="E97" s="412"/>
      <c r="F97" s="413"/>
      <c r="G97" s="92"/>
      <c r="H97" s="93"/>
      <c r="I97" s="93"/>
      <c r="J97" s="93"/>
      <c r="K97" s="93"/>
      <c r="L97" s="93"/>
      <c r="M97" s="93"/>
      <c r="N97" s="93"/>
      <c r="O97" s="94"/>
      <c r="P97" s="93"/>
      <c r="Q97" s="501"/>
      <c r="R97" s="501"/>
      <c r="S97" s="501"/>
      <c r="T97" s="501"/>
      <c r="U97" s="501"/>
      <c r="V97" s="501"/>
      <c r="W97" s="501"/>
      <c r="X97" s="502"/>
      <c r="Y97" s="551" t="s">
        <v>61</v>
      </c>
      <c r="Z97" s="552"/>
      <c r="AA97" s="553"/>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2">
      <c r="A98" s="857"/>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5">
      <c r="A99" s="858"/>
      <c r="B99" s="414"/>
      <c r="C99" s="414"/>
      <c r="D99" s="414"/>
      <c r="E99" s="414"/>
      <c r="F99" s="415"/>
      <c r="G99" s="570"/>
      <c r="H99" s="201"/>
      <c r="I99" s="201"/>
      <c r="J99" s="201"/>
      <c r="K99" s="201"/>
      <c r="L99" s="201"/>
      <c r="M99" s="201"/>
      <c r="N99" s="201"/>
      <c r="O99" s="571"/>
      <c r="P99" s="505"/>
      <c r="Q99" s="505"/>
      <c r="R99" s="505"/>
      <c r="S99" s="505"/>
      <c r="T99" s="505"/>
      <c r="U99" s="505"/>
      <c r="V99" s="505"/>
      <c r="W99" s="505"/>
      <c r="X99" s="506"/>
      <c r="Y99" s="887" t="s">
        <v>13</v>
      </c>
      <c r="Z99" s="888"/>
      <c r="AA99" s="889"/>
      <c r="AB99" s="884" t="s">
        <v>14</v>
      </c>
      <c r="AC99" s="885"/>
      <c r="AD99" s="886"/>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2">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6"/>
      <c r="Z100" s="847"/>
      <c r="AA100" s="848"/>
      <c r="AB100" s="468" t="s">
        <v>11</v>
      </c>
      <c r="AC100" s="468"/>
      <c r="AD100" s="468"/>
      <c r="AE100" s="526" t="s">
        <v>310</v>
      </c>
      <c r="AF100" s="527"/>
      <c r="AG100" s="527"/>
      <c r="AH100" s="528"/>
      <c r="AI100" s="526" t="s">
        <v>332</v>
      </c>
      <c r="AJ100" s="527"/>
      <c r="AK100" s="527"/>
      <c r="AL100" s="528"/>
      <c r="AM100" s="526" t="s">
        <v>429</v>
      </c>
      <c r="AN100" s="527"/>
      <c r="AO100" s="527"/>
      <c r="AP100" s="528"/>
      <c r="AQ100" s="302" t="s">
        <v>337</v>
      </c>
      <c r="AR100" s="303"/>
      <c r="AS100" s="303"/>
      <c r="AT100" s="304"/>
      <c r="AU100" s="302" t="s">
        <v>463</v>
      </c>
      <c r="AV100" s="303"/>
      <c r="AW100" s="303"/>
      <c r="AX100" s="305"/>
    </row>
    <row r="101" spans="1:60" ht="23.25" customHeight="1" x14ac:dyDescent="0.2">
      <c r="A101" s="406"/>
      <c r="B101" s="407"/>
      <c r="C101" s="407"/>
      <c r="D101" s="407"/>
      <c r="E101" s="407"/>
      <c r="F101" s="408"/>
      <c r="G101" s="93" t="s">
        <v>654</v>
      </c>
      <c r="H101" s="93"/>
      <c r="I101" s="93"/>
      <c r="J101" s="93"/>
      <c r="K101" s="93"/>
      <c r="L101" s="93"/>
      <c r="M101" s="93"/>
      <c r="N101" s="93"/>
      <c r="O101" s="93"/>
      <c r="P101" s="93"/>
      <c r="Q101" s="93"/>
      <c r="R101" s="93"/>
      <c r="S101" s="93"/>
      <c r="T101" s="93"/>
      <c r="U101" s="93"/>
      <c r="V101" s="93"/>
      <c r="W101" s="93"/>
      <c r="X101" s="94"/>
      <c r="Y101" s="529" t="s">
        <v>54</v>
      </c>
      <c r="Z101" s="530"/>
      <c r="AA101" s="531"/>
      <c r="AB101" s="448" t="s">
        <v>664</v>
      </c>
      <c r="AC101" s="448"/>
      <c r="AD101" s="448"/>
      <c r="AE101" s="267" t="s">
        <v>641</v>
      </c>
      <c r="AF101" s="267"/>
      <c r="AG101" s="267"/>
      <c r="AH101" s="267"/>
      <c r="AI101" s="267" t="s">
        <v>641</v>
      </c>
      <c r="AJ101" s="267"/>
      <c r="AK101" s="267"/>
      <c r="AL101" s="267"/>
      <c r="AM101" s="267">
        <v>0</v>
      </c>
      <c r="AN101" s="267"/>
      <c r="AO101" s="267"/>
      <c r="AP101" s="267"/>
      <c r="AQ101" s="267" t="s">
        <v>650</v>
      </c>
      <c r="AR101" s="267"/>
      <c r="AS101" s="267"/>
      <c r="AT101" s="267"/>
      <c r="AU101" s="203" t="s">
        <v>641</v>
      </c>
      <c r="AV101" s="204"/>
      <c r="AW101" s="204"/>
      <c r="AX101" s="206"/>
    </row>
    <row r="102" spans="1:60" ht="23.25" customHeight="1" x14ac:dyDescent="0.2">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664</v>
      </c>
      <c r="AC102" s="448"/>
      <c r="AD102" s="448"/>
      <c r="AE102" s="267" t="s">
        <v>641</v>
      </c>
      <c r="AF102" s="267"/>
      <c r="AG102" s="267"/>
      <c r="AH102" s="267"/>
      <c r="AI102" s="267" t="s">
        <v>641</v>
      </c>
      <c r="AJ102" s="267"/>
      <c r="AK102" s="267"/>
      <c r="AL102" s="267"/>
      <c r="AM102" s="267">
        <v>0</v>
      </c>
      <c r="AN102" s="267"/>
      <c r="AO102" s="267"/>
      <c r="AP102" s="267"/>
      <c r="AQ102" s="267">
        <v>1</v>
      </c>
      <c r="AR102" s="267"/>
      <c r="AS102" s="267"/>
      <c r="AT102" s="267"/>
      <c r="AU102" s="210" t="s">
        <v>641</v>
      </c>
      <c r="AV102" s="211"/>
      <c r="AW102" s="211"/>
      <c r="AX102" s="306"/>
    </row>
    <row r="103" spans="1:60" ht="31.5" hidden="1" customHeight="1" x14ac:dyDescent="0.2">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2">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5"/>
      <c r="AC104" s="536"/>
      <c r="AD104" s="53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8"/>
      <c r="AA105" s="539"/>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2">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5"/>
      <c r="AC107" s="536"/>
      <c r="AD107" s="53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8"/>
      <c r="AA108" s="539"/>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2">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5"/>
      <c r="AC110" s="536"/>
      <c r="AD110" s="53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8"/>
      <c r="AA111" s="539"/>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2">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5"/>
      <c r="AC113" s="536"/>
      <c r="AD113" s="53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8"/>
      <c r="AA114" s="539"/>
      <c r="AB114" s="455"/>
      <c r="AC114" s="456"/>
      <c r="AD114" s="457"/>
      <c r="AE114" s="540"/>
      <c r="AF114" s="540"/>
      <c r="AG114" s="540"/>
      <c r="AH114" s="540"/>
      <c r="AI114" s="540"/>
      <c r="AJ114" s="540"/>
      <c r="AK114" s="540"/>
      <c r="AL114" s="540"/>
      <c r="AM114" s="540"/>
      <c r="AN114" s="540"/>
      <c r="AO114" s="540"/>
      <c r="AP114" s="540"/>
      <c r="AQ114" s="203"/>
      <c r="AR114" s="204"/>
      <c r="AS114" s="204"/>
      <c r="AT114" s="205"/>
      <c r="AU114" s="203"/>
      <c r="AV114" s="204"/>
      <c r="AW114" s="204"/>
      <c r="AX114" s="206"/>
      <c r="AY114">
        <f>$AY$112</f>
        <v>0</v>
      </c>
    </row>
    <row r="115" spans="1:51" ht="23.25" customHeight="1" x14ac:dyDescent="0.2">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3"/>
      <c r="Z115" s="544"/>
      <c r="AA115" s="545"/>
      <c r="AB115" s="434" t="s">
        <v>11</v>
      </c>
      <c r="AC115" s="429"/>
      <c r="AD115" s="430"/>
      <c r="AE115" s="232" t="s">
        <v>310</v>
      </c>
      <c r="AF115" s="232"/>
      <c r="AG115" s="232"/>
      <c r="AH115" s="232"/>
      <c r="AI115" s="232" t="s">
        <v>332</v>
      </c>
      <c r="AJ115" s="232"/>
      <c r="AK115" s="232"/>
      <c r="AL115" s="232"/>
      <c r="AM115" s="232" t="s">
        <v>429</v>
      </c>
      <c r="AN115" s="232"/>
      <c r="AO115" s="232"/>
      <c r="AP115" s="232"/>
      <c r="AQ115" s="580" t="s">
        <v>464</v>
      </c>
      <c r="AR115" s="581"/>
      <c r="AS115" s="581"/>
      <c r="AT115" s="581"/>
      <c r="AU115" s="581"/>
      <c r="AV115" s="581"/>
      <c r="AW115" s="581"/>
      <c r="AX115" s="582"/>
    </row>
    <row r="116" spans="1:51" ht="23.25" customHeight="1" x14ac:dyDescent="0.2">
      <c r="A116" s="423"/>
      <c r="B116" s="424"/>
      <c r="C116" s="424"/>
      <c r="D116" s="424"/>
      <c r="E116" s="424"/>
      <c r="F116" s="425"/>
      <c r="G116" s="773" t="s">
        <v>655</v>
      </c>
      <c r="H116" s="773"/>
      <c r="I116" s="773"/>
      <c r="J116" s="773"/>
      <c r="K116" s="773"/>
      <c r="L116" s="773"/>
      <c r="M116" s="773"/>
      <c r="N116" s="773"/>
      <c r="O116" s="773"/>
      <c r="P116" s="773"/>
      <c r="Q116" s="773"/>
      <c r="R116" s="773"/>
      <c r="S116" s="773"/>
      <c r="T116" s="773"/>
      <c r="U116" s="773"/>
      <c r="V116" s="773"/>
      <c r="W116" s="773"/>
      <c r="X116" s="773"/>
      <c r="Y116" s="442" t="s">
        <v>15</v>
      </c>
      <c r="Z116" s="443"/>
      <c r="AA116" s="444"/>
      <c r="AB116" s="532" t="s">
        <v>656</v>
      </c>
      <c r="AC116" s="533"/>
      <c r="AD116" s="534"/>
      <c r="AE116" s="267" t="s">
        <v>641</v>
      </c>
      <c r="AF116" s="267"/>
      <c r="AG116" s="267"/>
      <c r="AH116" s="267"/>
      <c r="AI116" s="267" t="s">
        <v>641</v>
      </c>
      <c r="AJ116" s="267"/>
      <c r="AK116" s="267"/>
      <c r="AL116" s="267"/>
      <c r="AM116" s="267">
        <v>0</v>
      </c>
      <c r="AN116" s="267"/>
      <c r="AO116" s="267"/>
      <c r="AP116" s="267"/>
      <c r="AQ116" s="203">
        <v>20</v>
      </c>
      <c r="AR116" s="204"/>
      <c r="AS116" s="204"/>
      <c r="AT116" s="204"/>
      <c r="AU116" s="204"/>
      <c r="AV116" s="204"/>
      <c r="AW116" s="204"/>
      <c r="AX116" s="206"/>
    </row>
    <row r="117" spans="1:51" ht="46.5" customHeight="1" thickBot="1" x14ac:dyDescent="0.25">
      <c r="A117" s="426"/>
      <c r="B117" s="427"/>
      <c r="C117" s="427"/>
      <c r="D117" s="427"/>
      <c r="E117" s="427"/>
      <c r="F117" s="428"/>
      <c r="G117" s="774"/>
      <c r="H117" s="774"/>
      <c r="I117" s="774"/>
      <c r="J117" s="774"/>
      <c r="K117" s="774"/>
      <c r="L117" s="774"/>
      <c r="M117" s="774"/>
      <c r="N117" s="774"/>
      <c r="O117" s="774"/>
      <c r="P117" s="774"/>
      <c r="Q117" s="774"/>
      <c r="R117" s="774"/>
      <c r="S117" s="774"/>
      <c r="T117" s="774"/>
      <c r="U117" s="774"/>
      <c r="V117" s="774"/>
      <c r="W117" s="774"/>
      <c r="X117" s="774"/>
      <c r="Y117" s="458" t="s">
        <v>48</v>
      </c>
      <c r="Z117" s="432"/>
      <c r="AA117" s="433"/>
      <c r="AB117" s="459" t="s">
        <v>278</v>
      </c>
      <c r="AC117" s="460"/>
      <c r="AD117" s="461"/>
      <c r="AE117" s="541" t="s">
        <v>641</v>
      </c>
      <c r="AF117" s="541"/>
      <c r="AG117" s="541"/>
      <c r="AH117" s="541"/>
      <c r="AI117" s="541" t="s">
        <v>641</v>
      </c>
      <c r="AJ117" s="541"/>
      <c r="AK117" s="541"/>
      <c r="AL117" s="541"/>
      <c r="AM117" s="541" t="s">
        <v>650</v>
      </c>
      <c r="AN117" s="541"/>
      <c r="AO117" s="541"/>
      <c r="AP117" s="541"/>
      <c r="AQ117" s="541" t="s">
        <v>657</v>
      </c>
      <c r="AR117" s="541"/>
      <c r="AS117" s="541"/>
      <c r="AT117" s="541"/>
      <c r="AU117" s="541"/>
      <c r="AV117" s="541"/>
      <c r="AW117" s="541"/>
      <c r="AX117" s="542"/>
    </row>
    <row r="118" spans="1:51" ht="23.25" hidden="1" customHeigh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3"/>
      <c r="Z118" s="544"/>
      <c r="AA118" s="545"/>
      <c r="AB118" s="434" t="s">
        <v>11</v>
      </c>
      <c r="AC118" s="429"/>
      <c r="AD118" s="430"/>
      <c r="AE118" s="232" t="s">
        <v>310</v>
      </c>
      <c r="AF118" s="232"/>
      <c r="AG118" s="232"/>
      <c r="AH118" s="232"/>
      <c r="AI118" s="232" t="s">
        <v>332</v>
      </c>
      <c r="AJ118" s="232"/>
      <c r="AK118" s="232"/>
      <c r="AL118" s="232"/>
      <c r="AM118" s="232" t="s">
        <v>429</v>
      </c>
      <c r="AN118" s="232"/>
      <c r="AO118" s="232"/>
      <c r="AP118" s="232"/>
      <c r="AQ118" s="580" t="s">
        <v>464</v>
      </c>
      <c r="AR118" s="581"/>
      <c r="AS118" s="581"/>
      <c r="AT118" s="581"/>
      <c r="AU118" s="581"/>
      <c r="AV118" s="581"/>
      <c r="AW118" s="581"/>
      <c r="AX118" s="582"/>
      <c r="AY118" s="77">
        <f>IF(SUBSTITUTE(SUBSTITUTE($G$119,"／",""),"　","")="",0,1)</f>
        <v>0</v>
      </c>
    </row>
    <row r="119" spans="1:51" ht="23.25" hidden="1" customHeight="1" x14ac:dyDescent="0.2">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2">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3"/>
      <c r="Z121" s="544"/>
      <c r="AA121" s="545"/>
      <c r="AB121" s="434" t="s">
        <v>11</v>
      </c>
      <c r="AC121" s="429"/>
      <c r="AD121" s="430"/>
      <c r="AE121" s="232" t="s">
        <v>310</v>
      </c>
      <c r="AF121" s="232"/>
      <c r="AG121" s="232"/>
      <c r="AH121" s="232"/>
      <c r="AI121" s="232" t="s">
        <v>332</v>
      </c>
      <c r="AJ121" s="232"/>
      <c r="AK121" s="232"/>
      <c r="AL121" s="232"/>
      <c r="AM121" s="232" t="s">
        <v>429</v>
      </c>
      <c r="AN121" s="232"/>
      <c r="AO121" s="232"/>
      <c r="AP121" s="232"/>
      <c r="AQ121" s="580" t="s">
        <v>464</v>
      </c>
      <c r="AR121" s="581"/>
      <c r="AS121" s="581"/>
      <c r="AT121" s="581"/>
      <c r="AU121" s="581"/>
      <c r="AV121" s="581"/>
      <c r="AW121" s="581"/>
      <c r="AX121" s="582"/>
      <c r="AY121" s="77">
        <f>IF(SUBSTITUTE(SUBSTITUTE($G$122,"／",""),"　","")="",0,1)</f>
        <v>0</v>
      </c>
    </row>
    <row r="122" spans="1:51" ht="23.25" hidden="1" customHeight="1" x14ac:dyDescent="0.2">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281</v>
      </c>
      <c r="AC123" s="460"/>
      <c r="AD123" s="46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2">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3"/>
      <c r="Z124" s="544"/>
      <c r="AA124" s="545"/>
      <c r="AB124" s="434" t="s">
        <v>11</v>
      </c>
      <c r="AC124" s="429"/>
      <c r="AD124" s="430"/>
      <c r="AE124" s="232" t="s">
        <v>310</v>
      </c>
      <c r="AF124" s="232"/>
      <c r="AG124" s="232"/>
      <c r="AH124" s="232"/>
      <c r="AI124" s="232" t="s">
        <v>332</v>
      </c>
      <c r="AJ124" s="232"/>
      <c r="AK124" s="232"/>
      <c r="AL124" s="232"/>
      <c r="AM124" s="232" t="s">
        <v>429</v>
      </c>
      <c r="AN124" s="232"/>
      <c r="AO124" s="232"/>
      <c r="AP124" s="232"/>
      <c r="AQ124" s="580" t="s">
        <v>464</v>
      </c>
      <c r="AR124" s="581"/>
      <c r="AS124" s="581"/>
      <c r="AT124" s="581"/>
      <c r="AU124" s="581"/>
      <c r="AV124" s="581"/>
      <c r="AW124" s="581"/>
      <c r="AX124" s="582"/>
      <c r="AY124" s="77">
        <f>IF(SUBSTITUTE(SUBSTITUTE($G$125,"／",""),"　","")="",0,1)</f>
        <v>0</v>
      </c>
    </row>
    <row r="125" spans="1:51" ht="23.25" hidden="1" customHeight="1" x14ac:dyDescent="0.2">
      <c r="A125" s="423"/>
      <c r="B125" s="424"/>
      <c r="C125" s="424"/>
      <c r="D125" s="424"/>
      <c r="E125" s="424"/>
      <c r="F125" s="425"/>
      <c r="G125" s="375" t="s">
        <v>460</v>
      </c>
      <c r="H125" s="375"/>
      <c r="I125" s="375"/>
      <c r="J125" s="375"/>
      <c r="K125" s="375"/>
      <c r="L125" s="375"/>
      <c r="M125" s="375"/>
      <c r="N125" s="375"/>
      <c r="O125" s="375"/>
      <c r="P125" s="375"/>
      <c r="Q125" s="375"/>
      <c r="R125" s="375"/>
      <c r="S125" s="375"/>
      <c r="T125" s="375"/>
      <c r="U125" s="375"/>
      <c r="V125" s="375"/>
      <c r="W125" s="375"/>
      <c r="X125" s="922"/>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3"/>
      <c r="Y126" s="458" t="s">
        <v>48</v>
      </c>
      <c r="Z126" s="432"/>
      <c r="AA126" s="433"/>
      <c r="AB126" s="459" t="s">
        <v>278</v>
      </c>
      <c r="AC126" s="460"/>
      <c r="AD126" s="46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2">
      <c r="A127" s="622"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19"/>
      <c r="Z127" s="920"/>
      <c r="AA127" s="921"/>
      <c r="AB127" s="395" t="s">
        <v>11</v>
      </c>
      <c r="AC127" s="396"/>
      <c r="AD127" s="397"/>
      <c r="AE127" s="232" t="s">
        <v>310</v>
      </c>
      <c r="AF127" s="232"/>
      <c r="AG127" s="232"/>
      <c r="AH127" s="232"/>
      <c r="AI127" s="232" t="s">
        <v>332</v>
      </c>
      <c r="AJ127" s="232"/>
      <c r="AK127" s="232"/>
      <c r="AL127" s="232"/>
      <c r="AM127" s="232" t="s">
        <v>429</v>
      </c>
      <c r="AN127" s="232"/>
      <c r="AO127" s="232"/>
      <c r="AP127" s="232"/>
      <c r="AQ127" s="580" t="s">
        <v>464</v>
      </c>
      <c r="AR127" s="581"/>
      <c r="AS127" s="581"/>
      <c r="AT127" s="581"/>
      <c r="AU127" s="581"/>
      <c r="AV127" s="581"/>
      <c r="AW127" s="581"/>
      <c r="AX127" s="582"/>
      <c r="AY127" s="77">
        <f>IF(SUBSTITUTE(SUBSTITUTE($G$128,"／",""),"　","")="",0,1)</f>
        <v>0</v>
      </c>
    </row>
    <row r="128" spans="1:51" ht="23.25" hidden="1" customHeight="1" x14ac:dyDescent="0.2">
      <c r="A128" s="423"/>
      <c r="B128" s="424"/>
      <c r="C128" s="424"/>
      <c r="D128" s="424"/>
      <c r="E128" s="424"/>
      <c r="F128" s="425"/>
      <c r="G128" s="375" t="s">
        <v>461</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2">
      <c r="A130" s="174" t="s">
        <v>325</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647</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648</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t="s">
        <v>640</v>
      </c>
      <c r="AF134" s="193"/>
      <c r="AG134" s="193"/>
      <c r="AH134" s="193"/>
      <c r="AI134" s="192" t="s">
        <v>665</v>
      </c>
      <c r="AJ134" s="193"/>
      <c r="AK134" s="193"/>
      <c r="AL134" s="193"/>
      <c r="AM134" s="192"/>
      <c r="AN134" s="193"/>
      <c r="AO134" s="193"/>
      <c r="AP134" s="193"/>
      <c r="AQ134" s="192" t="s">
        <v>640</v>
      </c>
      <c r="AR134" s="193"/>
      <c r="AS134" s="193"/>
      <c r="AT134" s="193"/>
      <c r="AU134" s="192" t="s">
        <v>668</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t="s">
        <v>640</v>
      </c>
      <c r="AF135" s="193"/>
      <c r="AG135" s="193"/>
      <c r="AH135" s="193"/>
      <c r="AI135" s="192" t="s">
        <v>665</v>
      </c>
      <c r="AJ135" s="193"/>
      <c r="AK135" s="193"/>
      <c r="AL135" s="193"/>
      <c r="AM135" s="192">
        <v>90</v>
      </c>
      <c r="AN135" s="193"/>
      <c r="AO135" s="193"/>
      <c r="AP135" s="193"/>
      <c r="AQ135" s="192" t="s">
        <v>640</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643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593</v>
      </c>
      <c r="D430" s="924"/>
      <c r="E430" s="160" t="s">
        <v>319</v>
      </c>
      <c r="F430" s="890"/>
      <c r="G430" s="891" t="s">
        <v>204</v>
      </c>
      <c r="H430" s="111"/>
      <c r="I430" s="111"/>
      <c r="J430" s="892"/>
      <c r="K430" s="893"/>
      <c r="L430" s="893"/>
      <c r="M430" s="893"/>
      <c r="N430" s="893"/>
      <c r="O430" s="893"/>
      <c r="P430" s="893"/>
      <c r="Q430" s="893"/>
      <c r="R430" s="893"/>
      <c r="S430" s="893"/>
      <c r="T430" s="894"/>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5"/>
      <c r="AY430" s="78" t="str">
        <f>IF(SUBSTITUTE($J$430,"-","")="","0","1")</f>
        <v>0</v>
      </c>
    </row>
    <row r="431" spans="1:51" ht="18.75" customHeight="1" x14ac:dyDescent="0.2">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465</v>
      </c>
      <c r="AJ431" s="322"/>
      <c r="AK431" s="322"/>
      <c r="AL431" s="143"/>
      <c r="AM431" s="322" t="s">
        <v>466</v>
      </c>
      <c r="AN431" s="322"/>
      <c r="AO431" s="322"/>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647</v>
      </c>
      <c r="AF432" s="186"/>
      <c r="AG432" s="121" t="s">
        <v>185</v>
      </c>
      <c r="AH432" s="122"/>
      <c r="AI432" s="323"/>
      <c r="AJ432" s="323"/>
      <c r="AK432" s="323"/>
      <c r="AL432" s="142"/>
      <c r="AM432" s="323"/>
      <c r="AN432" s="323"/>
      <c r="AO432" s="323"/>
      <c r="AP432" s="142"/>
      <c r="AQ432" s="235" t="s">
        <v>647</v>
      </c>
      <c r="AR432" s="186"/>
      <c r="AS432" s="121" t="s">
        <v>185</v>
      </c>
      <c r="AT432" s="122"/>
      <c r="AU432" s="186" t="s">
        <v>647</v>
      </c>
      <c r="AV432" s="186"/>
      <c r="AW432" s="121" t="s">
        <v>175</v>
      </c>
      <c r="AX432" s="181"/>
      <c r="AY432">
        <f>$AY$431</f>
        <v>1</v>
      </c>
    </row>
    <row r="433" spans="1:51" ht="23.25" customHeight="1" x14ac:dyDescent="0.2">
      <c r="A433" s="175"/>
      <c r="B433" s="172"/>
      <c r="C433" s="166"/>
      <c r="D433" s="172"/>
      <c r="E433" s="326"/>
      <c r="F433" s="327"/>
      <c r="G433" s="92" t="s">
        <v>647</v>
      </c>
      <c r="H433" s="93"/>
      <c r="I433" s="93"/>
      <c r="J433" s="93"/>
      <c r="K433" s="93"/>
      <c r="L433" s="93"/>
      <c r="M433" s="93"/>
      <c r="N433" s="93"/>
      <c r="O433" s="93"/>
      <c r="P433" s="93"/>
      <c r="Q433" s="93"/>
      <c r="R433" s="93"/>
      <c r="S433" s="93"/>
      <c r="T433" s="93"/>
      <c r="U433" s="93"/>
      <c r="V433" s="93"/>
      <c r="W433" s="93"/>
      <c r="X433" s="94"/>
      <c r="Y433" s="187" t="s">
        <v>12</v>
      </c>
      <c r="Z433" s="188"/>
      <c r="AA433" s="189"/>
      <c r="AB433" s="199" t="s">
        <v>647</v>
      </c>
      <c r="AC433" s="199"/>
      <c r="AD433" s="199"/>
      <c r="AE433" s="324" t="s">
        <v>640</v>
      </c>
      <c r="AF433" s="193"/>
      <c r="AG433" s="193"/>
      <c r="AH433" s="193"/>
      <c r="AI433" s="324" t="s">
        <v>640</v>
      </c>
      <c r="AJ433" s="193"/>
      <c r="AK433" s="193"/>
      <c r="AL433" s="193"/>
      <c r="AM433" s="324" t="s">
        <v>640</v>
      </c>
      <c r="AN433" s="193"/>
      <c r="AO433" s="193"/>
      <c r="AP433" s="325"/>
      <c r="AQ433" s="324" t="s">
        <v>640</v>
      </c>
      <c r="AR433" s="193"/>
      <c r="AS433" s="193"/>
      <c r="AT433" s="325"/>
      <c r="AU433" s="193" t="s">
        <v>640</v>
      </c>
      <c r="AV433" s="193"/>
      <c r="AW433" s="193"/>
      <c r="AX433" s="194"/>
      <c r="AY433">
        <f t="shared" ref="AY433:AY435" si="63">$AY$431</f>
        <v>1</v>
      </c>
    </row>
    <row r="434" spans="1:51" ht="23.25" customHeight="1" x14ac:dyDescent="0.2">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647</v>
      </c>
      <c r="AC434" s="191"/>
      <c r="AD434" s="191"/>
      <c r="AE434" s="324" t="s">
        <v>640</v>
      </c>
      <c r="AF434" s="193"/>
      <c r="AG434" s="193"/>
      <c r="AH434" s="325"/>
      <c r="AI434" s="324" t="s">
        <v>640</v>
      </c>
      <c r="AJ434" s="193"/>
      <c r="AK434" s="193"/>
      <c r="AL434" s="193"/>
      <c r="AM434" s="324" t="s">
        <v>640</v>
      </c>
      <c r="AN434" s="193"/>
      <c r="AO434" s="193"/>
      <c r="AP434" s="325"/>
      <c r="AQ434" s="324" t="s">
        <v>640</v>
      </c>
      <c r="AR434" s="193"/>
      <c r="AS434" s="193"/>
      <c r="AT434" s="325"/>
      <c r="AU434" s="193" t="s">
        <v>640</v>
      </c>
      <c r="AV434" s="193"/>
      <c r="AW434" s="193"/>
      <c r="AX434" s="194"/>
      <c r="AY434">
        <f t="shared" si="63"/>
        <v>1</v>
      </c>
    </row>
    <row r="435" spans="1:51" ht="23.25" customHeight="1" x14ac:dyDescent="0.2">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9" t="s">
        <v>176</v>
      </c>
      <c r="AC435" s="569"/>
      <c r="AD435" s="569"/>
      <c r="AE435" s="324" t="s">
        <v>640</v>
      </c>
      <c r="AF435" s="193"/>
      <c r="AG435" s="193"/>
      <c r="AH435" s="325"/>
      <c r="AI435" s="324" t="s">
        <v>640</v>
      </c>
      <c r="AJ435" s="193"/>
      <c r="AK435" s="193"/>
      <c r="AL435" s="193"/>
      <c r="AM435" s="324" t="s">
        <v>640</v>
      </c>
      <c r="AN435" s="193"/>
      <c r="AO435" s="193"/>
      <c r="AP435" s="325"/>
      <c r="AQ435" s="324" t="s">
        <v>640</v>
      </c>
      <c r="AR435" s="193"/>
      <c r="AS435" s="193"/>
      <c r="AT435" s="325"/>
      <c r="AU435" s="193" t="s">
        <v>640</v>
      </c>
      <c r="AV435" s="193"/>
      <c r="AW435" s="193"/>
      <c r="AX435" s="194"/>
      <c r="AY435">
        <f t="shared" si="63"/>
        <v>1</v>
      </c>
    </row>
    <row r="436" spans="1:51" ht="18.75" hidden="1" customHeight="1" x14ac:dyDescent="0.2">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465</v>
      </c>
      <c r="AJ436" s="322"/>
      <c r="AK436" s="322"/>
      <c r="AL436" s="143"/>
      <c r="AM436" s="322" t="s">
        <v>466</v>
      </c>
      <c r="AN436" s="322"/>
      <c r="AO436" s="322"/>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2">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2">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9" t="s">
        <v>176</v>
      </c>
      <c r="AC440" s="569"/>
      <c r="AD440" s="569"/>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2">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465</v>
      </c>
      <c r="AJ441" s="322"/>
      <c r="AK441" s="322"/>
      <c r="AL441" s="143"/>
      <c r="AM441" s="322" t="s">
        <v>466</v>
      </c>
      <c r="AN441" s="322"/>
      <c r="AO441" s="322"/>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2">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2">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9" t="s">
        <v>176</v>
      </c>
      <c r="AC445" s="569"/>
      <c r="AD445" s="569"/>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2">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465</v>
      </c>
      <c r="AJ446" s="322"/>
      <c r="AK446" s="322"/>
      <c r="AL446" s="143"/>
      <c r="AM446" s="322" t="s">
        <v>466</v>
      </c>
      <c r="AN446" s="322"/>
      <c r="AO446" s="322"/>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2">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2">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9" t="s">
        <v>176</v>
      </c>
      <c r="AC450" s="569"/>
      <c r="AD450" s="569"/>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2">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465</v>
      </c>
      <c r="AJ451" s="322"/>
      <c r="AK451" s="322"/>
      <c r="AL451" s="143"/>
      <c r="AM451" s="322" t="s">
        <v>466</v>
      </c>
      <c r="AN451" s="322"/>
      <c r="AO451" s="322"/>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2">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2">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9" t="s">
        <v>176</v>
      </c>
      <c r="AC455" s="569"/>
      <c r="AD455" s="569"/>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2">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465</v>
      </c>
      <c r="AJ456" s="322"/>
      <c r="AK456" s="322"/>
      <c r="AL456" s="143"/>
      <c r="AM456" s="322" t="s">
        <v>466</v>
      </c>
      <c r="AN456" s="322"/>
      <c r="AO456" s="322"/>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647</v>
      </c>
      <c r="AF457" s="186"/>
      <c r="AG457" s="121" t="s">
        <v>185</v>
      </c>
      <c r="AH457" s="122"/>
      <c r="AI457" s="323"/>
      <c r="AJ457" s="323"/>
      <c r="AK457" s="323"/>
      <c r="AL457" s="142"/>
      <c r="AM457" s="323"/>
      <c r="AN457" s="323"/>
      <c r="AO457" s="323"/>
      <c r="AP457" s="142"/>
      <c r="AQ457" s="235" t="s">
        <v>647</v>
      </c>
      <c r="AR457" s="186"/>
      <c r="AS457" s="121" t="s">
        <v>185</v>
      </c>
      <c r="AT457" s="122"/>
      <c r="AU457" s="186" t="s">
        <v>647</v>
      </c>
      <c r="AV457" s="186"/>
      <c r="AW457" s="121" t="s">
        <v>175</v>
      </c>
      <c r="AX457" s="181"/>
      <c r="AY457">
        <f>$AY$456</f>
        <v>1</v>
      </c>
    </row>
    <row r="458" spans="1:51" ht="23.25" customHeight="1" x14ac:dyDescent="0.2">
      <c r="A458" s="175"/>
      <c r="B458" s="172"/>
      <c r="C458" s="166"/>
      <c r="D458" s="172"/>
      <c r="E458" s="326"/>
      <c r="F458" s="327"/>
      <c r="G458" s="92" t="s">
        <v>647</v>
      </c>
      <c r="H458" s="93"/>
      <c r="I458" s="93"/>
      <c r="J458" s="93"/>
      <c r="K458" s="93"/>
      <c r="L458" s="93"/>
      <c r="M458" s="93"/>
      <c r="N458" s="93"/>
      <c r="O458" s="93"/>
      <c r="P458" s="93"/>
      <c r="Q458" s="93"/>
      <c r="R458" s="93"/>
      <c r="S458" s="93"/>
      <c r="T458" s="93"/>
      <c r="U458" s="93"/>
      <c r="V458" s="93"/>
      <c r="W458" s="93"/>
      <c r="X458" s="94"/>
      <c r="Y458" s="187" t="s">
        <v>12</v>
      </c>
      <c r="Z458" s="188"/>
      <c r="AA458" s="189"/>
      <c r="AB458" s="199" t="s">
        <v>647</v>
      </c>
      <c r="AC458" s="199"/>
      <c r="AD458" s="199"/>
      <c r="AE458" s="324" t="s">
        <v>640</v>
      </c>
      <c r="AF458" s="193"/>
      <c r="AG458" s="193"/>
      <c r="AH458" s="193"/>
      <c r="AI458" s="324" t="s">
        <v>640</v>
      </c>
      <c r="AJ458" s="193"/>
      <c r="AK458" s="193"/>
      <c r="AL458" s="193"/>
      <c r="AM458" s="324" t="s">
        <v>640</v>
      </c>
      <c r="AN458" s="193"/>
      <c r="AO458" s="193"/>
      <c r="AP458" s="325"/>
      <c r="AQ458" s="324" t="s">
        <v>640</v>
      </c>
      <c r="AR458" s="193"/>
      <c r="AS458" s="193"/>
      <c r="AT458" s="325"/>
      <c r="AU458" s="193" t="s">
        <v>640</v>
      </c>
      <c r="AV458" s="193"/>
      <c r="AW458" s="193"/>
      <c r="AX458" s="194"/>
      <c r="AY458">
        <f t="shared" ref="AY458:AY460" si="68">$AY$456</f>
        <v>1</v>
      </c>
    </row>
    <row r="459" spans="1:51" ht="23.25" customHeight="1" x14ac:dyDescent="0.2">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647</v>
      </c>
      <c r="AC459" s="191"/>
      <c r="AD459" s="191"/>
      <c r="AE459" s="324" t="s">
        <v>640</v>
      </c>
      <c r="AF459" s="193"/>
      <c r="AG459" s="193"/>
      <c r="AH459" s="325"/>
      <c r="AI459" s="324" t="s">
        <v>640</v>
      </c>
      <c r="AJ459" s="193"/>
      <c r="AK459" s="193"/>
      <c r="AL459" s="193"/>
      <c r="AM459" s="324" t="s">
        <v>640</v>
      </c>
      <c r="AN459" s="193"/>
      <c r="AO459" s="193"/>
      <c r="AP459" s="325"/>
      <c r="AQ459" s="324" t="s">
        <v>640</v>
      </c>
      <c r="AR459" s="193"/>
      <c r="AS459" s="193"/>
      <c r="AT459" s="325"/>
      <c r="AU459" s="193" t="s">
        <v>640</v>
      </c>
      <c r="AV459" s="193"/>
      <c r="AW459" s="193"/>
      <c r="AX459" s="194"/>
      <c r="AY459">
        <f t="shared" si="68"/>
        <v>1</v>
      </c>
    </row>
    <row r="460" spans="1:51" ht="23.25" customHeight="1" thickBot="1" x14ac:dyDescent="0.2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9" t="s">
        <v>14</v>
      </c>
      <c r="AC460" s="569"/>
      <c r="AD460" s="569"/>
      <c r="AE460" s="324" t="s">
        <v>640</v>
      </c>
      <c r="AF460" s="193"/>
      <c r="AG460" s="193"/>
      <c r="AH460" s="325"/>
      <c r="AI460" s="324" t="s">
        <v>640</v>
      </c>
      <c r="AJ460" s="193"/>
      <c r="AK460" s="193"/>
      <c r="AL460" s="193"/>
      <c r="AM460" s="324" t="s">
        <v>640</v>
      </c>
      <c r="AN460" s="193"/>
      <c r="AO460" s="193"/>
      <c r="AP460" s="325"/>
      <c r="AQ460" s="324" t="s">
        <v>640</v>
      </c>
      <c r="AR460" s="193"/>
      <c r="AS460" s="193"/>
      <c r="AT460" s="325"/>
      <c r="AU460" s="193" t="s">
        <v>640</v>
      </c>
      <c r="AV460" s="193"/>
      <c r="AW460" s="193"/>
      <c r="AX460" s="194"/>
      <c r="AY460">
        <f t="shared" si="68"/>
        <v>1</v>
      </c>
    </row>
    <row r="461" spans="1:51" ht="18.75" hidden="1" customHeight="1" x14ac:dyDescent="0.2">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465</v>
      </c>
      <c r="AJ461" s="322"/>
      <c r="AK461" s="322"/>
      <c r="AL461" s="143"/>
      <c r="AM461" s="322" t="s">
        <v>466</v>
      </c>
      <c r="AN461" s="322"/>
      <c r="AO461" s="322"/>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2">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2">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9" t="s">
        <v>14</v>
      </c>
      <c r="AC465" s="569"/>
      <c r="AD465" s="569"/>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2">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465</v>
      </c>
      <c r="AJ466" s="322"/>
      <c r="AK466" s="322"/>
      <c r="AL466" s="143"/>
      <c r="AM466" s="322" t="s">
        <v>466</v>
      </c>
      <c r="AN466" s="322"/>
      <c r="AO466" s="322"/>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2">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2">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9" t="s">
        <v>14</v>
      </c>
      <c r="AC470" s="569"/>
      <c r="AD470" s="569"/>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2">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465</v>
      </c>
      <c r="AJ471" s="322"/>
      <c r="AK471" s="322"/>
      <c r="AL471" s="143"/>
      <c r="AM471" s="322" t="s">
        <v>466</v>
      </c>
      <c r="AN471" s="322"/>
      <c r="AO471" s="322"/>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2">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2">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9" t="s">
        <v>14</v>
      </c>
      <c r="AC475" s="569"/>
      <c r="AD475" s="569"/>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2">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465</v>
      </c>
      <c r="AJ476" s="322"/>
      <c r="AK476" s="322"/>
      <c r="AL476" s="143"/>
      <c r="AM476" s="322" t="s">
        <v>466</v>
      </c>
      <c r="AN476" s="322"/>
      <c r="AO476" s="322"/>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2">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2">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9" t="s">
        <v>14</v>
      </c>
      <c r="AC480" s="569"/>
      <c r="AD480" s="569"/>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9" hidden="1" customHeight="1" x14ac:dyDescent="0.2">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322</v>
      </c>
      <c r="F484" s="161"/>
      <c r="G484" s="891" t="s">
        <v>204</v>
      </c>
      <c r="H484" s="111"/>
      <c r="I484" s="111"/>
      <c r="J484" s="892"/>
      <c r="K484" s="893"/>
      <c r="L484" s="893"/>
      <c r="M484" s="893"/>
      <c r="N484" s="893"/>
      <c r="O484" s="893"/>
      <c r="P484" s="893"/>
      <c r="Q484" s="893"/>
      <c r="R484" s="893"/>
      <c r="S484" s="893"/>
      <c r="T484" s="894"/>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5"/>
      <c r="AY484" s="78" t="str">
        <f>IF(SUBSTITUTE($J$484,"-","")="","0","1")</f>
        <v>0</v>
      </c>
    </row>
    <row r="485" spans="1:51" ht="18.75" hidden="1" customHeight="1" x14ac:dyDescent="0.2">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465</v>
      </c>
      <c r="AJ485" s="322"/>
      <c r="AK485" s="322"/>
      <c r="AL485" s="143"/>
      <c r="AM485" s="322" t="s">
        <v>466</v>
      </c>
      <c r="AN485" s="322"/>
      <c r="AO485" s="322"/>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2">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2">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9" t="s">
        <v>176</v>
      </c>
      <c r="AC489" s="569"/>
      <c r="AD489" s="569"/>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2">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465</v>
      </c>
      <c r="AJ490" s="322"/>
      <c r="AK490" s="322"/>
      <c r="AL490" s="143"/>
      <c r="AM490" s="322" t="s">
        <v>466</v>
      </c>
      <c r="AN490" s="322"/>
      <c r="AO490" s="322"/>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2">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2">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9" t="s">
        <v>176</v>
      </c>
      <c r="AC494" s="569"/>
      <c r="AD494" s="569"/>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2">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465</v>
      </c>
      <c r="AJ495" s="322"/>
      <c r="AK495" s="322"/>
      <c r="AL495" s="143"/>
      <c r="AM495" s="322" t="s">
        <v>466</v>
      </c>
      <c r="AN495" s="322"/>
      <c r="AO495" s="322"/>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2">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2">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9" t="s">
        <v>176</v>
      </c>
      <c r="AC499" s="569"/>
      <c r="AD499" s="569"/>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2">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465</v>
      </c>
      <c r="AJ500" s="322"/>
      <c r="AK500" s="322"/>
      <c r="AL500" s="143"/>
      <c r="AM500" s="322" t="s">
        <v>466</v>
      </c>
      <c r="AN500" s="322"/>
      <c r="AO500" s="322"/>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2">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2">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9" t="s">
        <v>176</v>
      </c>
      <c r="AC504" s="569"/>
      <c r="AD504" s="569"/>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2">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465</v>
      </c>
      <c r="AJ505" s="322"/>
      <c r="AK505" s="322"/>
      <c r="AL505" s="143"/>
      <c r="AM505" s="322" t="s">
        <v>466</v>
      </c>
      <c r="AN505" s="322"/>
      <c r="AO505" s="322"/>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2">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2">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9" t="s">
        <v>176</v>
      </c>
      <c r="AC509" s="569"/>
      <c r="AD509" s="569"/>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2">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465</v>
      </c>
      <c r="AJ510" s="322"/>
      <c r="AK510" s="322"/>
      <c r="AL510" s="143"/>
      <c r="AM510" s="322" t="s">
        <v>466</v>
      </c>
      <c r="AN510" s="322"/>
      <c r="AO510" s="322"/>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2">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2">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9" t="s">
        <v>14</v>
      </c>
      <c r="AC514" s="569"/>
      <c r="AD514" s="569"/>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2">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465</v>
      </c>
      <c r="AJ515" s="322"/>
      <c r="AK515" s="322"/>
      <c r="AL515" s="143"/>
      <c r="AM515" s="322" t="s">
        <v>466</v>
      </c>
      <c r="AN515" s="322"/>
      <c r="AO515" s="322"/>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2">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2">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9" t="s">
        <v>14</v>
      </c>
      <c r="AC519" s="569"/>
      <c r="AD519" s="569"/>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2">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465</v>
      </c>
      <c r="AJ520" s="322"/>
      <c r="AK520" s="322"/>
      <c r="AL520" s="143"/>
      <c r="AM520" s="322" t="s">
        <v>466</v>
      </c>
      <c r="AN520" s="322"/>
      <c r="AO520" s="322"/>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2">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2">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9" t="s">
        <v>14</v>
      </c>
      <c r="AC524" s="569"/>
      <c r="AD524" s="569"/>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2">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465</v>
      </c>
      <c r="AJ525" s="322"/>
      <c r="AK525" s="322"/>
      <c r="AL525" s="143"/>
      <c r="AM525" s="322" t="s">
        <v>466</v>
      </c>
      <c r="AN525" s="322"/>
      <c r="AO525" s="322"/>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2">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2">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9" t="s">
        <v>14</v>
      </c>
      <c r="AC529" s="569"/>
      <c r="AD529" s="569"/>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2">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465</v>
      </c>
      <c r="AJ530" s="322"/>
      <c r="AK530" s="322"/>
      <c r="AL530" s="143"/>
      <c r="AM530" s="322" t="s">
        <v>466</v>
      </c>
      <c r="AN530" s="322"/>
      <c r="AO530" s="322"/>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2">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2">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9" t="s">
        <v>14</v>
      </c>
      <c r="AC534" s="569"/>
      <c r="AD534" s="569"/>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9" hidden="1" customHeight="1" x14ac:dyDescent="0.2">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323</v>
      </c>
      <c r="F538" s="161"/>
      <c r="G538" s="891" t="s">
        <v>204</v>
      </c>
      <c r="H538" s="111"/>
      <c r="I538" s="111"/>
      <c r="J538" s="892"/>
      <c r="K538" s="893"/>
      <c r="L538" s="893"/>
      <c r="M538" s="893"/>
      <c r="N538" s="893"/>
      <c r="O538" s="893"/>
      <c r="P538" s="893"/>
      <c r="Q538" s="893"/>
      <c r="R538" s="893"/>
      <c r="S538" s="893"/>
      <c r="T538" s="894"/>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5"/>
      <c r="AY538" s="78" t="str">
        <f>IF(SUBSTITUTE($J$538,"-","")="","0","1")</f>
        <v>0</v>
      </c>
    </row>
    <row r="539" spans="1:51" ht="18.75" hidden="1" customHeight="1" x14ac:dyDescent="0.2">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465</v>
      </c>
      <c r="AJ539" s="322"/>
      <c r="AK539" s="322"/>
      <c r="AL539" s="143"/>
      <c r="AM539" s="322" t="s">
        <v>466</v>
      </c>
      <c r="AN539" s="322"/>
      <c r="AO539" s="322"/>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2">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2">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9" t="s">
        <v>176</v>
      </c>
      <c r="AC543" s="569"/>
      <c r="AD543" s="569"/>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2">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465</v>
      </c>
      <c r="AJ544" s="322"/>
      <c r="AK544" s="322"/>
      <c r="AL544" s="143"/>
      <c r="AM544" s="322" t="s">
        <v>466</v>
      </c>
      <c r="AN544" s="322"/>
      <c r="AO544" s="322"/>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2">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2">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9" t="s">
        <v>176</v>
      </c>
      <c r="AC548" s="569"/>
      <c r="AD548" s="569"/>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2">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465</v>
      </c>
      <c r="AJ549" s="322"/>
      <c r="AK549" s="322"/>
      <c r="AL549" s="143"/>
      <c r="AM549" s="322" t="s">
        <v>466</v>
      </c>
      <c r="AN549" s="322"/>
      <c r="AO549" s="322"/>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2">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2">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9" t="s">
        <v>176</v>
      </c>
      <c r="AC553" s="569"/>
      <c r="AD553" s="569"/>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2">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465</v>
      </c>
      <c r="AJ554" s="322"/>
      <c r="AK554" s="322"/>
      <c r="AL554" s="143"/>
      <c r="AM554" s="322" t="s">
        <v>466</v>
      </c>
      <c r="AN554" s="322"/>
      <c r="AO554" s="322"/>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2">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2">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9" t="s">
        <v>176</v>
      </c>
      <c r="AC558" s="569"/>
      <c r="AD558" s="569"/>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2">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465</v>
      </c>
      <c r="AJ559" s="322"/>
      <c r="AK559" s="322"/>
      <c r="AL559" s="143"/>
      <c r="AM559" s="322" t="s">
        <v>466</v>
      </c>
      <c r="AN559" s="322"/>
      <c r="AO559" s="322"/>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2">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2">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9" t="s">
        <v>176</v>
      </c>
      <c r="AC563" s="569"/>
      <c r="AD563" s="569"/>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2">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465</v>
      </c>
      <c r="AJ564" s="322"/>
      <c r="AK564" s="322"/>
      <c r="AL564" s="143"/>
      <c r="AM564" s="322" t="s">
        <v>466</v>
      </c>
      <c r="AN564" s="322"/>
      <c r="AO564" s="322"/>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2">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2">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9" t="s">
        <v>14</v>
      </c>
      <c r="AC568" s="569"/>
      <c r="AD568" s="569"/>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2">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465</v>
      </c>
      <c r="AJ569" s="322"/>
      <c r="AK569" s="322"/>
      <c r="AL569" s="143"/>
      <c r="AM569" s="322" t="s">
        <v>466</v>
      </c>
      <c r="AN569" s="322"/>
      <c r="AO569" s="322"/>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2">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2">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9" t="s">
        <v>14</v>
      </c>
      <c r="AC573" s="569"/>
      <c r="AD573" s="569"/>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2">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465</v>
      </c>
      <c r="AJ574" s="322"/>
      <c r="AK574" s="322"/>
      <c r="AL574" s="143"/>
      <c r="AM574" s="322" t="s">
        <v>466</v>
      </c>
      <c r="AN574" s="322"/>
      <c r="AO574" s="322"/>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2">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2">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9" t="s">
        <v>14</v>
      </c>
      <c r="AC578" s="569"/>
      <c r="AD578" s="569"/>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2">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465</v>
      </c>
      <c r="AJ579" s="322"/>
      <c r="AK579" s="322"/>
      <c r="AL579" s="143"/>
      <c r="AM579" s="322" t="s">
        <v>466</v>
      </c>
      <c r="AN579" s="322"/>
      <c r="AO579" s="322"/>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2">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2">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9" t="s">
        <v>14</v>
      </c>
      <c r="AC583" s="569"/>
      <c r="AD583" s="569"/>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2">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465</v>
      </c>
      <c r="AJ584" s="322"/>
      <c r="AK584" s="322"/>
      <c r="AL584" s="143"/>
      <c r="AM584" s="322" t="s">
        <v>466</v>
      </c>
      <c r="AN584" s="322"/>
      <c r="AO584" s="322"/>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2">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2">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9" t="s">
        <v>14</v>
      </c>
      <c r="AC588" s="569"/>
      <c r="AD588" s="569"/>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9" hidden="1" customHeight="1" x14ac:dyDescent="0.2">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322</v>
      </c>
      <c r="F592" s="161"/>
      <c r="G592" s="891" t="s">
        <v>204</v>
      </c>
      <c r="H592" s="111"/>
      <c r="I592" s="111"/>
      <c r="J592" s="892"/>
      <c r="K592" s="893"/>
      <c r="L592" s="893"/>
      <c r="M592" s="893"/>
      <c r="N592" s="893"/>
      <c r="O592" s="893"/>
      <c r="P592" s="893"/>
      <c r="Q592" s="893"/>
      <c r="R592" s="893"/>
      <c r="S592" s="893"/>
      <c r="T592" s="894"/>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5"/>
      <c r="AY592" s="78" t="str">
        <f>IF(SUBSTITUTE($J$592,"-","")="","0","1")</f>
        <v>0</v>
      </c>
    </row>
    <row r="593" spans="1:51" ht="18.75" hidden="1" customHeight="1" x14ac:dyDescent="0.2">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465</v>
      </c>
      <c r="AJ593" s="322"/>
      <c r="AK593" s="322"/>
      <c r="AL593" s="143"/>
      <c r="AM593" s="322" t="s">
        <v>466</v>
      </c>
      <c r="AN593" s="322"/>
      <c r="AO593" s="322"/>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2">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2">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9" t="s">
        <v>176</v>
      </c>
      <c r="AC597" s="569"/>
      <c r="AD597" s="569"/>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2">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465</v>
      </c>
      <c r="AJ598" s="322"/>
      <c r="AK598" s="322"/>
      <c r="AL598" s="143"/>
      <c r="AM598" s="322" t="s">
        <v>466</v>
      </c>
      <c r="AN598" s="322"/>
      <c r="AO598" s="322"/>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2">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2">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9" t="s">
        <v>176</v>
      </c>
      <c r="AC602" s="569"/>
      <c r="AD602" s="569"/>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2">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465</v>
      </c>
      <c r="AJ603" s="322"/>
      <c r="AK603" s="322"/>
      <c r="AL603" s="143"/>
      <c r="AM603" s="322" t="s">
        <v>466</v>
      </c>
      <c r="AN603" s="322"/>
      <c r="AO603" s="322"/>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2">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2">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9" t="s">
        <v>176</v>
      </c>
      <c r="AC607" s="569"/>
      <c r="AD607" s="569"/>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2">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465</v>
      </c>
      <c r="AJ608" s="322"/>
      <c r="AK608" s="322"/>
      <c r="AL608" s="143"/>
      <c r="AM608" s="322" t="s">
        <v>466</v>
      </c>
      <c r="AN608" s="322"/>
      <c r="AO608" s="322"/>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2">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2">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9" t="s">
        <v>176</v>
      </c>
      <c r="AC612" s="569"/>
      <c r="AD612" s="569"/>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2">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465</v>
      </c>
      <c r="AJ613" s="322"/>
      <c r="AK613" s="322"/>
      <c r="AL613" s="143"/>
      <c r="AM613" s="322" t="s">
        <v>466</v>
      </c>
      <c r="AN613" s="322"/>
      <c r="AO613" s="322"/>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2">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2">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9" t="s">
        <v>176</v>
      </c>
      <c r="AC617" s="569"/>
      <c r="AD617" s="569"/>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2">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465</v>
      </c>
      <c r="AJ618" s="322"/>
      <c r="AK618" s="322"/>
      <c r="AL618" s="143"/>
      <c r="AM618" s="322" t="s">
        <v>466</v>
      </c>
      <c r="AN618" s="322"/>
      <c r="AO618" s="322"/>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2">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2">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9" t="s">
        <v>14</v>
      </c>
      <c r="AC622" s="569"/>
      <c r="AD622" s="569"/>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2">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465</v>
      </c>
      <c r="AJ623" s="322"/>
      <c r="AK623" s="322"/>
      <c r="AL623" s="143"/>
      <c r="AM623" s="322" t="s">
        <v>466</v>
      </c>
      <c r="AN623" s="322"/>
      <c r="AO623" s="322"/>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2">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2">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9" t="s">
        <v>14</v>
      </c>
      <c r="AC627" s="569"/>
      <c r="AD627" s="569"/>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2">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465</v>
      </c>
      <c r="AJ628" s="322"/>
      <c r="AK628" s="322"/>
      <c r="AL628" s="143"/>
      <c r="AM628" s="322" t="s">
        <v>466</v>
      </c>
      <c r="AN628" s="322"/>
      <c r="AO628" s="322"/>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2">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2">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9" t="s">
        <v>14</v>
      </c>
      <c r="AC632" s="569"/>
      <c r="AD632" s="569"/>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2">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465</v>
      </c>
      <c r="AJ633" s="322"/>
      <c r="AK633" s="322"/>
      <c r="AL633" s="143"/>
      <c r="AM633" s="322" t="s">
        <v>466</v>
      </c>
      <c r="AN633" s="322"/>
      <c r="AO633" s="322"/>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2">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2">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9" t="s">
        <v>14</v>
      </c>
      <c r="AC637" s="569"/>
      <c r="AD637" s="569"/>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2">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465</v>
      </c>
      <c r="AJ638" s="322"/>
      <c r="AK638" s="322"/>
      <c r="AL638" s="143"/>
      <c r="AM638" s="322" t="s">
        <v>466</v>
      </c>
      <c r="AN638" s="322"/>
      <c r="AO638" s="322"/>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2">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2">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9" t="s">
        <v>14</v>
      </c>
      <c r="AC642" s="569"/>
      <c r="AD642" s="569"/>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9" hidden="1" customHeight="1" x14ac:dyDescent="0.2">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323</v>
      </c>
      <c r="F646" s="161"/>
      <c r="G646" s="891" t="s">
        <v>204</v>
      </c>
      <c r="H646" s="111"/>
      <c r="I646" s="111"/>
      <c r="J646" s="892"/>
      <c r="K646" s="893"/>
      <c r="L646" s="893"/>
      <c r="M646" s="893"/>
      <c r="N646" s="893"/>
      <c r="O646" s="893"/>
      <c r="P646" s="893"/>
      <c r="Q646" s="893"/>
      <c r="R646" s="893"/>
      <c r="S646" s="893"/>
      <c r="T646" s="894"/>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5"/>
      <c r="AY646" s="78" t="str">
        <f>IF(SUBSTITUTE($J$646,"-","")="","0","1")</f>
        <v>0</v>
      </c>
    </row>
    <row r="647" spans="1:51" ht="18.75" hidden="1" customHeight="1" x14ac:dyDescent="0.2">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465</v>
      </c>
      <c r="AJ647" s="322"/>
      <c r="AK647" s="322"/>
      <c r="AL647" s="143"/>
      <c r="AM647" s="322" t="s">
        <v>466</v>
      </c>
      <c r="AN647" s="322"/>
      <c r="AO647" s="322"/>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2">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2">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9" t="s">
        <v>176</v>
      </c>
      <c r="AC651" s="569"/>
      <c r="AD651" s="569"/>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2">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465</v>
      </c>
      <c r="AJ652" s="322"/>
      <c r="AK652" s="322"/>
      <c r="AL652" s="143"/>
      <c r="AM652" s="322" t="s">
        <v>466</v>
      </c>
      <c r="AN652" s="322"/>
      <c r="AO652" s="322"/>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2">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2">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9" t="s">
        <v>176</v>
      </c>
      <c r="AC656" s="569"/>
      <c r="AD656" s="569"/>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2">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465</v>
      </c>
      <c r="AJ657" s="322"/>
      <c r="AK657" s="322"/>
      <c r="AL657" s="143"/>
      <c r="AM657" s="322" t="s">
        <v>466</v>
      </c>
      <c r="AN657" s="322"/>
      <c r="AO657" s="322"/>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2">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2">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9" t="s">
        <v>176</v>
      </c>
      <c r="AC661" s="569"/>
      <c r="AD661" s="569"/>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2">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465</v>
      </c>
      <c r="AJ662" s="322"/>
      <c r="AK662" s="322"/>
      <c r="AL662" s="143"/>
      <c r="AM662" s="322" t="s">
        <v>466</v>
      </c>
      <c r="AN662" s="322"/>
      <c r="AO662" s="322"/>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2">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2">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9" t="s">
        <v>176</v>
      </c>
      <c r="AC666" s="569"/>
      <c r="AD666" s="569"/>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2">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465</v>
      </c>
      <c r="AJ667" s="322"/>
      <c r="AK667" s="322"/>
      <c r="AL667" s="143"/>
      <c r="AM667" s="322" t="s">
        <v>466</v>
      </c>
      <c r="AN667" s="322"/>
      <c r="AO667" s="322"/>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2">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2">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9" t="s">
        <v>176</v>
      </c>
      <c r="AC671" s="569"/>
      <c r="AD671" s="569"/>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2">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465</v>
      </c>
      <c r="AJ672" s="322"/>
      <c r="AK672" s="322"/>
      <c r="AL672" s="143"/>
      <c r="AM672" s="322" t="s">
        <v>466</v>
      </c>
      <c r="AN672" s="322"/>
      <c r="AO672" s="322"/>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2">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2">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9" t="s">
        <v>14</v>
      </c>
      <c r="AC676" s="569"/>
      <c r="AD676" s="569"/>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2">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465</v>
      </c>
      <c r="AJ677" s="322"/>
      <c r="AK677" s="322"/>
      <c r="AL677" s="143"/>
      <c r="AM677" s="322" t="s">
        <v>466</v>
      </c>
      <c r="AN677" s="322"/>
      <c r="AO677" s="322"/>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2">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2">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9" t="s">
        <v>14</v>
      </c>
      <c r="AC681" s="569"/>
      <c r="AD681" s="569"/>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2">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465</v>
      </c>
      <c r="AJ682" s="322"/>
      <c r="AK682" s="322"/>
      <c r="AL682" s="143"/>
      <c r="AM682" s="322" t="s">
        <v>466</v>
      </c>
      <c r="AN682" s="322"/>
      <c r="AO682" s="322"/>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2">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2">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9" t="s">
        <v>14</v>
      </c>
      <c r="AC686" s="569"/>
      <c r="AD686" s="569"/>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2">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465</v>
      </c>
      <c r="AJ687" s="322"/>
      <c r="AK687" s="322"/>
      <c r="AL687" s="143"/>
      <c r="AM687" s="322" t="s">
        <v>466</v>
      </c>
      <c r="AN687" s="322"/>
      <c r="AO687" s="322"/>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2">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2">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9" t="s">
        <v>14</v>
      </c>
      <c r="AC691" s="569"/>
      <c r="AD691" s="569"/>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2">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465</v>
      </c>
      <c r="AJ692" s="322"/>
      <c r="AK692" s="322"/>
      <c r="AL692" s="143"/>
      <c r="AM692" s="322" t="s">
        <v>466</v>
      </c>
      <c r="AN692" s="322"/>
      <c r="AO692" s="322"/>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2">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2">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9" t="s">
        <v>14</v>
      </c>
      <c r="AC696" s="569"/>
      <c r="AD696" s="569"/>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9" hidden="1" customHeight="1" x14ac:dyDescent="0.2">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2">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4" t="s">
        <v>30</v>
      </c>
      <c r="AH701" s="364"/>
      <c r="AI701" s="364"/>
      <c r="AJ701" s="364"/>
      <c r="AK701" s="364"/>
      <c r="AL701" s="364"/>
      <c r="AM701" s="364"/>
      <c r="AN701" s="364"/>
      <c r="AO701" s="364"/>
      <c r="AP701" s="364"/>
      <c r="AQ701" s="364"/>
      <c r="AR701" s="364"/>
      <c r="AS701" s="364"/>
      <c r="AT701" s="364"/>
      <c r="AU701" s="364"/>
      <c r="AV701" s="364"/>
      <c r="AW701" s="364"/>
      <c r="AX701" s="815"/>
    </row>
    <row r="702" spans="1:51" ht="78" customHeight="1" x14ac:dyDescent="0.2">
      <c r="A702" s="862" t="s">
        <v>139</v>
      </c>
      <c r="B702" s="863"/>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9" t="s">
        <v>636</v>
      </c>
      <c r="AE702" s="330"/>
      <c r="AF702" s="330"/>
      <c r="AG702" s="367" t="s">
        <v>662</v>
      </c>
      <c r="AH702" s="368"/>
      <c r="AI702" s="368"/>
      <c r="AJ702" s="368"/>
      <c r="AK702" s="368"/>
      <c r="AL702" s="368"/>
      <c r="AM702" s="368"/>
      <c r="AN702" s="368"/>
      <c r="AO702" s="368"/>
      <c r="AP702" s="368"/>
      <c r="AQ702" s="368"/>
      <c r="AR702" s="368"/>
      <c r="AS702" s="368"/>
      <c r="AT702" s="368"/>
      <c r="AU702" s="368"/>
      <c r="AV702" s="368"/>
      <c r="AW702" s="368"/>
      <c r="AX702" s="369"/>
    </row>
    <row r="703" spans="1:51" ht="78" customHeight="1" x14ac:dyDescent="0.2">
      <c r="A703" s="864"/>
      <c r="B703" s="865"/>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4"/>
      <c r="AD703" s="615" t="s">
        <v>636</v>
      </c>
      <c r="AE703" s="616"/>
      <c r="AF703" s="616"/>
      <c r="AG703" s="89" t="s">
        <v>663</v>
      </c>
      <c r="AH703" s="90"/>
      <c r="AI703" s="90"/>
      <c r="AJ703" s="90"/>
      <c r="AK703" s="90"/>
      <c r="AL703" s="90"/>
      <c r="AM703" s="90"/>
      <c r="AN703" s="90"/>
      <c r="AO703" s="90"/>
      <c r="AP703" s="90"/>
      <c r="AQ703" s="90"/>
      <c r="AR703" s="90"/>
      <c r="AS703" s="90"/>
      <c r="AT703" s="90"/>
      <c r="AU703" s="90"/>
      <c r="AV703" s="90"/>
      <c r="AW703" s="90"/>
      <c r="AX703" s="91"/>
    </row>
    <row r="704" spans="1:51" ht="78" customHeight="1" x14ac:dyDescent="0.2">
      <c r="A704" s="866"/>
      <c r="B704" s="867"/>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27" t="s">
        <v>636</v>
      </c>
      <c r="AE704" s="828"/>
      <c r="AF704" s="828"/>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31" t="s">
        <v>38</v>
      </c>
      <c r="B705" s="632"/>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5" t="s">
        <v>658</v>
      </c>
      <c r="AE705" s="706"/>
      <c r="AF705" s="70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33"/>
      <c r="B706" s="634"/>
      <c r="C706" s="787"/>
      <c r="D706" s="788"/>
      <c r="E706" s="721" t="s">
        <v>301</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615"/>
      <c r="AE706" s="616"/>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33"/>
      <c r="B707" s="634"/>
      <c r="C707" s="789"/>
      <c r="D707" s="790"/>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5"/>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33"/>
      <c r="B708" s="635"/>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781" t="s">
        <v>658</v>
      </c>
      <c r="AE708" s="782"/>
      <c r="AF708" s="782"/>
      <c r="AG708" s="733"/>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2">
      <c r="A709" s="633"/>
      <c r="B709" s="635"/>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658</v>
      </c>
      <c r="AE709" s="308"/>
      <c r="AF709" s="308"/>
      <c r="AG709" s="309"/>
      <c r="AH709" s="310"/>
      <c r="AI709" s="310"/>
      <c r="AJ709" s="310"/>
      <c r="AK709" s="310"/>
      <c r="AL709" s="310"/>
      <c r="AM709" s="310"/>
      <c r="AN709" s="310"/>
      <c r="AO709" s="310"/>
      <c r="AP709" s="310"/>
      <c r="AQ709" s="310"/>
      <c r="AR709" s="310"/>
      <c r="AS709" s="310"/>
      <c r="AT709" s="310"/>
      <c r="AU709" s="310"/>
      <c r="AV709" s="310"/>
      <c r="AW709" s="310"/>
      <c r="AX709" s="311"/>
    </row>
    <row r="710" spans="1:50" ht="26.25" customHeight="1" x14ac:dyDescent="0.2">
      <c r="A710" s="633"/>
      <c r="B710" s="635"/>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658</v>
      </c>
      <c r="AE710" s="308"/>
      <c r="AF710" s="308"/>
      <c r="AG710" s="309"/>
      <c r="AH710" s="310"/>
      <c r="AI710" s="310"/>
      <c r="AJ710" s="310"/>
      <c r="AK710" s="310"/>
      <c r="AL710" s="310"/>
      <c r="AM710" s="310"/>
      <c r="AN710" s="310"/>
      <c r="AO710" s="310"/>
      <c r="AP710" s="310"/>
      <c r="AQ710" s="310"/>
      <c r="AR710" s="310"/>
      <c r="AS710" s="310"/>
      <c r="AT710" s="310"/>
      <c r="AU710" s="310"/>
      <c r="AV710" s="310"/>
      <c r="AW710" s="310"/>
      <c r="AX710" s="311"/>
    </row>
    <row r="711" spans="1:50" ht="26.25" customHeight="1" x14ac:dyDescent="0.2">
      <c r="A711" s="633"/>
      <c r="B711" s="635"/>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602"/>
      <c r="AD711" s="307" t="s">
        <v>658</v>
      </c>
      <c r="AE711" s="308"/>
      <c r="AF711" s="308"/>
      <c r="AG711" s="309"/>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2">
      <c r="A712" s="633"/>
      <c r="B712" s="635"/>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602"/>
      <c r="AD712" s="307" t="s">
        <v>658</v>
      </c>
      <c r="AE712" s="308"/>
      <c r="AF712" s="308"/>
      <c r="AG712" s="800"/>
      <c r="AH712" s="801"/>
      <c r="AI712" s="801"/>
      <c r="AJ712" s="801"/>
      <c r="AK712" s="801"/>
      <c r="AL712" s="801"/>
      <c r="AM712" s="801"/>
      <c r="AN712" s="801"/>
      <c r="AO712" s="801"/>
      <c r="AP712" s="801"/>
      <c r="AQ712" s="801"/>
      <c r="AR712" s="801"/>
      <c r="AS712" s="801"/>
      <c r="AT712" s="801"/>
      <c r="AU712" s="801"/>
      <c r="AV712" s="801"/>
      <c r="AW712" s="801"/>
      <c r="AX712" s="802"/>
    </row>
    <row r="713" spans="1:50" ht="55.5" customHeight="1" x14ac:dyDescent="0.2">
      <c r="A713" s="633"/>
      <c r="B713" s="635"/>
      <c r="C713" s="940" t="s">
        <v>268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7" t="s">
        <v>636</v>
      </c>
      <c r="AE713" s="308"/>
      <c r="AF713" s="308"/>
      <c r="AG713" s="89" t="s">
        <v>667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7" t="s">
        <v>658</v>
      </c>
      <c r="AE714" s="798"/>
      <c r="AF714" s="799"/>
      <c r="AG714" s="727"/>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2">
      <c r="A715" s="631"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3" t="s">
        <v>658</v>
      </c>
      <c r="AE715" s="594"/>
      <c r="AF715" s="647"/>
      <c r="AG715" s="733"/>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2">
      <c r="A716" s="633"/>
      <c r="B716" s="635"/>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658</v>
      </c>
      <c r="AE716" s="618"/>
      <c r="AF716" s="618"/>
      <c r="AG716" s="309"/>
      <c r="AH716" s="310"/>
      <c r="AI716" s="310"/>
      <c r="AJ716" s="310"/>
      <c r="AK716" s="310"/>
      <c r="AL716" s="310"/>
      <c r="AM716" s="310"/>
      <c r="AN716" s="310"/>
      <c r="AO716" s="310"/>
      <c r="AP716" s="310"/>
      <c r="AQ716" s="310"/>
      <c r="AR716" s="310"/>
      <c r="AS716" s="310"/>
      <c r="AT716" s="310"/>
      <c r="AU716" s="310"/>
      <c r="AV716" s="310"/>
      <c r="AW716" s="310"/>
      <c r="AX716" s="311"/>
    </row>
    <row r="717" spans="1:50" ht="27" customHeight="1" x14ac:dyDescent="0.2">
      <c r="A717" s="633"/>
      <c r="B717" s="635"/>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615" t="s">
        <v>658</v>
      </c>
      <c r="AE717" s="616"/>
      <c r="AF717" s="616"/>
      <c r="AG717" s="309"/>
      <c r="AH717" s="310"/>
      <c r="AI717" s="310"/>
      <c r="AJ717" s="310"/>
      <c r="AK717" s="310"/>
      <c r="AL717" s="310"/>
      <c r="AM717" s="310"/>
      <c r="AN717" s="310"/>
      <c r="AO717" s="310"/>
      <c r="AP717" s="310"/>
      <c r="AQ717" s="310"/>
      <c r="AR717" s="310"/>
      <c r="AS717" s="310"/>
      <c r="AT717" s="310"/>
      <c r="AU717" s="310"/>
      <c r="AV717" s="310"/>
      <c r="AW717" s="310"/>
      <c r="AX717" s="311"/>
    </row>
    <row r="718" spans="1:50" ht="27" customHeight="1" x14ac:dyDescent="0.2">
      <c r="A718" s="636"/>
      <c r="B718" s="637"/>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615" t="s">
        <v>658</v>
      </c>
      <c r="AE718" s="616"/>
      <c r="AF718" s="616"/>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7" t="s">
        <v>57</v>
      </c>
      <c r="B719" s="768"/>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658</v>
      </c>
      <c r="AE719" s="594"/>
      <c r="AF719" s="594"/>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69"/>
      <c r="B720" s="77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9"/>
      <c r="B721" s="77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31" t="s">
        <v>47</v>
      </c>
      <c r="B726" s="792"/>
      <c r="C726" s="805" t="s">
        <v>52</v>
      </c>
      <c r="D726" s="829"/>
      <c r="E726" s="829"/>
      <c r="F726" s="830"/>
      <c r="G726" s="567" t="s">
        <v>660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2" ht="67.5" customHeight="1" thickBot="1" x14ac:dyDescent="0.25">
      <c r="A727" s="793"/>
      <c r="B727" s="794"/>
      <c r="C727" s="739" t="s">
        <v>56</v>
      </c>
      <c r="D727" s="740"/>
      <c r="E727" s="740"/>
      <c r="F727" s="741"/>
      <c r="G727" s="565" t="s">
        <v>661</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2" ht="24"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5">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5">
      <c r="A731" s="664"/>
      <c r="B731" s="665"/>
      <c r="C731" s="665"/>
      <c r="D731" s="665"/>
      <c r="E731" s="666"/>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5">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5">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2">
      <c r="A736" s="641" t="s">
        <v>273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2">
      <c r="A737" s="983" t="s">
        <v>594</v>
      </c>
      <c r="B737" s="196"/>
      <c r="C737" s="196"/>
      <c r="D737" s="197"/>
      <c r="E737" s="947" t="s">
        <v>669</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2">
      <c r="A738" s="349" t="s">
        <v>317</v>
      </c>
      <c r="B738" s="349"/>
      <c r="C738" s="349"/>
      <c r="D738" s="349"/>
      <c r="E738" s="947" t="s">
        <v>669</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2">
      <c r="A739" s="349" t="s">
        <v>316</v>
      </c>
      <c r="B739" s="349"/>
      <c r="C739" s="349"/>
      <c r="D739" s="349"/>
      <c r="E739" s="947" t="s">
        <v>669</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2">
      <c r="A740" s="349" t="s">
        <v>315</v>
      </c>
      <c r="B740" s="349"/>
      <c r="C740" s="349"/>
      <c r="D740" s="349"/>
      <c r="E740" s="947" t="s">
        <v>669</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2">
      <c r="A741" s="349" t="s">
        <v>314</v>
      </c>
      <c r="B741" s="349"/>
      <c r="C741" s="349"/>
      <c r="D741" s="349"/>
      <c r="E741" s="947" t="s">
        <v>669</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2">
      <c r="A742" s="349" t="s">
        <v>313</v>
      </c>
      <c r="B742" s="349"/>
      <c r="C742" s="349"/>
      <c r="D742" s="349"/>
      <c r="E742" s="947" t="s">
        <v>669</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2">
      <c r="A743" s="349" t="s">
        <v>312</v>
      </c>
      <c r="B743" s="349"/>
      <c r="C743" s="349"/>
      <c r="D743" s="349"/>
      <c r="E743" s="947" t="s">
        <v>669</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2">
      <c r="A744" s="349" t="s">
        <v>311</v>
      </c>
      <c r="B744" s="349"/>
      <c r="C744" s="349"/>
      <c r="D744" s="349"/>
      <c r="E744" s="947" t="s">
        <v>669</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2">
      <c r="A745" s="349" t="s">
        <v>310</v>
      </c>
      <c r="B745" s="349"/>
      <c r="C745" s="349"/>
      <c r="D745" s="349"/>
      <c r="E745" s="984" t="s">
        <v>669</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2">
      <c r="A746" s="349" t="s">
        <v>467</v>
      </c>
      <c r="B746" s="349"/>
      <c r="C746" s="349"/>
      <c r="D746" s="349"/>
      <c r="E746" s="953"/>
      <c r="F746" s="951"/>
      <c r="G746" s="951"/>
      <c r="H746" s="85" t="str">
        <f>IF(E746="","","-")</f>
        <v/>
      </c>
      <c r="I746" s="951"/>
      <c r="J746" s="951"/>
      <c r="K746" s="85" t="str">
        <f>IF(I746="","","-")</f>
        <v/>
      </c>
      <c r="L746" s="952"/>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2">
      <c r="A747" s="349" t="s">
        <v>429</v>
      </c>
      <c r="B747" s="349"/>
      <c r="C747" s="349"/>
      <c r="D747" s="349"/>
      <c r="E747" s="953"/>
      <c r="F747" s="951"/>
      <c r="G747" s="951"/>
      <c r="H747" s="85" t="str">
        <f>IF(E747="","","-")</f>
        <v/>
      </c>
      <c r="I747" s="951"/>
      <c r="J747" s="951"/>
      <c r="K747" s="85" t="str">
        <f>IF(I747="","","-")</f>
        <v/>
      </c>
      <c r="L747" s="952"/>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4" customHeight="1" x14ac:dyDescent="0.2">
      <c r="A748" s="603" t="s">
        <v>304</v>
      </c>
      <c r="B748" s="604"/>
      <c r="C748" s="604"/>
      <c r="D748" s="604"/>
      <c r="E748" s="604"/>
      <c r="F748" s="605"/>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thickBot="1" x14ac:dyDescent="0.2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9" t="s">
        <v>306</v>
      </c>
      <c r="B787" s="620"/>
      <c r="C787" s="620"/>
      <c r="D787" s="620"/>
      <c r="E787" s="620"/>
      <c r="F787" s="621"/>
      <c r="G787" s="584" t="s">
        <v>282</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283</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6"/>
    </row>
    <row r="788" spans="1:51" ht="24.75" customHeight="1" x14ac:dyDescent="0.2">
      <c r="A788" s="622"/>
      <c r="B788" s="623"/>
      <c r="C788" s="623"/>
      <c r="D788" s="623"/>
      <c r="E788" s="623"/>
      <c r="F788" s="624"/>
      <c r="G788" s="805"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91"/>
      <c r="AC788" s="805"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2">
      <c r="A789" s="622"/>
      <c r="B789" s="623"/>
      <c r="C789" s="623"/>
      <c r="D789" s="623"/>
      <c r="E789" s="623"/>
      <c r="F789" s="624"/>
      <c r="G789" s="661"/>
      <c r="H789" s="662"/>
      <c r="I789" s="662"/>
      <c r="J789" s="662"/>
      <c r="K789" s="663"/>
      <c r="L789" s="655"/>
      <c r="M789" s="656"/>
      <c r="N789" s="656"/>
      <c r="O789" s="656"/>
      <c r="P789" s="656"/>
      <c r="Q789" s="656"/>
      <c r="R789" s="656"/>
      <c r="S789" s="656"/>
      <c r="T789" s="656"/>
      <c r="U789" s="656"/>
      <c r="V789" s="656"/>
      <c r="W789" s="656"/>
      <c r="X789" s="657"/>
      <c r="Y789" s="370"/>
      <c r="Z789" s="371"/>
      <c r="AA789" s="371"/>
      <c r="AB789" s="795"/>
      <c r="AC789" s="661"/>
      <c r="AD789" s="662"/>
      <c r="AE789" s="662"/>
      <c r="AF789" s="662"/>
      <c r="AG789" s="663"/>
      <c r="AH789" s="655"/>
      <c r="AI789" s="656"/>
      <c r="AJ789" s="656"/>
      <c r="AK789" s="656"/>
      <c r="AL789" s="656"/>
      <c r="AM789" s="656"/>
      <c r="AN789" s="656"/>
      <c r="AO789" s="656"/>
      <c r="AP789" s="656"/>
      <c r="AQ789" s="656"/>
      <c r="AR789" s="656"/>
      <c r="AS789" s="656"/>
      <c r="AT789" s="657"/>
      <c r="AU789" s="370"/>
      <c r="AV789" s="371"/>
      <c r="AW789" s="371"/>
      <c r="AX789" s="372"/>
    </row>
    <row r="790" spans="1:51" ht="24.75" customHeight="1" x14ac:dyDescent="0.2">
      <c r="A790" s="622"/>
      <c r="B790" s="623"/>
      <c r="C790" s="623"/>
      <c r="D790" s="623"/>
      <c r="E790" s="623"/>
      <c r="F790" s="624"/>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2">
      <c r="A791" s="622"/>
      <c r="B791" s="623"/>
      <c r="C791" s="623"/>
      <c r="D791" s="623"/>
      <c r="E791" s="623"/>
      <c r="F791" s="624"/>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customHeight="1" x14ac:dyDescent="0.2">
      <c r="A792" s="622"/>
      <c r="B792" s="623"/>
      <c r="C792" s="623"/>
      <c r="D792" s="623"/>
      <c r="E792" s="623"/>
      <c r="F792" s="624"/>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customHeight="1" x14ac:dyDescent="0.2">
      <c r="A793" s="622"/>
      <c r="B793" s="623"/>
      <c r="C793" s="623"/>
      <c r="D793" s="623"/>
      <c r="E793" s="623"/>
      <c r="F793" s="624"/>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customHeight="1" x14ac:dyDescent="0.2">
      <c r="A794" s="622"/>
      <c r="B794" s="623"/>
      <c r="C794" s="623"/>
      <c r="D794" s="623"/>
      <c r="E794" s="623"/>
      <c r="F794" s="624"/>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customHeight="1" x14ac:dyDescent="0.2">
      <c r="A795" s="622"/>
      <c r="B795" s="623"/>
      <c r="C795" s="623"/>
      <c r="D795" s="623"/>
      <c r="E795" s="623"/>
      <c r="F795" s="624"/>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customHeight="1" x14ac:dyDescent="0.2">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customHeight="1" x14ac:dyDescent="0.2">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customHeight="1" x14ac:dyDescent="0.2">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2">
      <c r="A799" s="622"/>
      <c r="B799" s="623"/>
      <c r="C799" s="623"/>
      <c r="D799" s="623"/>
      <c r="E799" s="623"/>
      <c r="F799" s="624"/>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2">
      <c r="A800" s="622"/>
      <c r="B800" s="623"/>
      <c r="C800" s="623"/>
      <c r="D800" s="623"/>
      <c r="E800" s="623"/>
      <c r="F800" s="624"/>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6"/>
      <c r="AY800">
        <f>COUNTA($G$802,$AC$802)</f>
        <v>0</v>
      </c>
    </row>
    <row r="801" spans="1:51" ht="24.75" hidden="1" customHeight="1" x14ac:dyDescent="0.2">
      <c r="A801" s="622"/>
      <c r="B801" s="623"/>
      <c r="C801" s="623"/>
      <c r="D801" s="623"/>
      <c r="E801" s="623"/>
      <c r="F801" s="624"/>
      <c r="G801" s="805"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91"/>
      <c r="AC801" s="805"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0</v>
      </c>
    </row>
    <row r="802" spans="1:51" ht="24.75" hidden="1" customHeight="1" x14ac:dyDescent="0.2">
      <c r="A802" s="622"/>
      <c r="B802" s="623"/>
      <c r="C802" s="623"/>
      <c r="D802" s="623"/>
      <c r="E802" s="623"/>
      <c r="F802" s="624"/>
      <c r="G802" s="661"/>
      <c r="H802" s="662"/>
      <c r="I802" s="662"/>
      <c r="J802" s="662"/>
      <c r="K802" s="663"/>
      <c r="L802" s="655"/>
      <c r="M802" s="656"/>
      <c r="N802" s="656"/>
      <c r="O802" s="656"/>
      <c r="P802" s="656"/>
      <c r="Q802" s="656"/>
      <c r="R802" s="656"/>
      <c r="S802" s="656"/>
      <c r="T802" s="656"/>
      <c r="U802" s="656"/>
      <c r="V802" s="656"/>
      <c r="W802" s="656"/>
      <c r="X802" s="657"/>
      <c r="Y802" s="370"/>
      <c r="Z802" s="371"/>
      <c r="AA802" s="371"/>
      <c r="AB802" s="795"/>
      <c r="AC802" s="661"/>
      <c r="AD802" s="662"/>
      <c r="AE802" s="662"/>
      <c r="AF802" s="662"/>
      <c r="AG802" s="663"/>
      <c r="AH802" s="655"/>
      <c r="AI802" s="656"/>
      <c r="AJ802" s="656"/>
      <c r="AK802" s="656"/>
      <c r="AL802" s="656"/>
      <c r="AM802" s="656"/>
      <c r="AN802" s="656"/>
      <c r="AO802" s="656"/>
      <c r="AP802" s="656"/>
      <c r="AQ802" s="656"/>
      <c r="AR802" s="656"/>
      <c r="AS802" s="656"/>
      <c r="AT802" s="657"/>
      <c r="AU802" s="370"/>
      <c r="AV802" s="371"/>
      <c r="AW802" s="371"/>
      <c r="AX802" s="372"/>
      <c r="AY802">
        <f t="shared" ref="AY802:AY812" si="115">$AY$800</f>
        <v>0</v>
      </c>
    </row>
    <row r="803" spans="1:51" ht="24.75" hidden="1" customHeight="1" x14ac:dyDescent="0.2">
      <c r="A803" s="622"/>
      <c r="B803" s="623"/>
      <c r="C803" s="623"/>
      <c r="D803" s="623"/>
      <c r="E803" s="623"/>
      <c r="F803" s="624"/>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2">
      <c r="A804" s="622"/>
      <c r="B804" s="623"/>
      <c r="C804" s="623"/>
      <c r="D804" s="623"/>
      <c r="E804" s="623"/>
      <c r="F804" s="624"/>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2">
      <c r="A805" s="622"/>
      <c r="B805" s="623"/>
      <c r="C805" s="623"/>
      <c r="D805" s="623"/>
      <c r="E805" s="623"/>
      <c r="F805" s="624"/>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2">
      <c r="A806" s="622"/>
      <c r="B806" s="623"/>
      <c r="C806" s="623"/>
      <c r="D806" s="623"/>
      <c r="E806" s="623"/>
      <c r="F806" s="624"/>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2">
      <c r="A807" s="622"/>
      <c r="B807" s="623"/>
      <c r="C807" s="623"/>
      <c r="D807" s="623"/>
      <c r="E807" s="623"/>
      <c r="F807" s="624"/>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2">
      <c r="A808" s="622"/>
      <c r="B808" s="623"/>
      <c r="C808" s="623"/>
      <c r="D808" s="623"/>
      <c r="E808" s="623"/>
      <c r="F808" s="624"/>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2">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2">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2">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5">
      <c r="A812" s="622"/>
      <c r="B812" s="623"/>
      <c r="C812" s="623"/>
      <c r="D812" s="623"/>
      <c r="E812" s="623"/>
      <c r="F812" s="624"/>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2">
      <c r="A813" s="622"/>
      <c r="B813" s="623"/>
      <c r="C813" s="623"/>
      <c r="D813" s="623"/>
      <c r="E813" s="623"/>
      <c r="F813" s="624"/>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6"/>
      <c r="AY813">
        <f>COUNTA($G$815,$AC$815)</f>
        <v>0</v>
      </c>
    </row>
    <row r="814" spans="1:51" ht="24.75" hidden="1" customHeight="1" x14ac:dyDescent="0.2">
      <c r="A814" s="622"/>
      <c r="B814" s="623"/>
      <c r="C814" s="623"/>
      <c r="D814" s="623"/>
      <c r="E814" s="623"/>
      <c r="F814" s="624"/>
      <c r="G814" s="805"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91"/>
      <c r="AC814" s="805"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0</v>
      </c>
    </row>
    <row r="815" spans="1:51" ht="24.75" hidden="1" customHeight="1" x14ac:dyDescent="0.2">
      <c r="A815" s="622"/>
      <c r="B815" s="623"/>
      <c r="C815" s="623"/>
      <c r="D815" s="623"/>
      <c r="E815" s="623"/>
      <c r="F815" s="624"/>
      <c r="G815" s="661"/>
      <c r="H815" s="662"/>
      <c r="I815" s="662"/>
      <c r="J815" s="662"/>
      <c r="K815" s="663"/>
      <c r="L815" s="655"/>
      <c r="M815" s="656"/>
      <c r="N815" s="656"/>
      <c r="O815" s="656"/>
      <c r="P815" s="656"/>
      <c r="Q815" s="656"/>
      <c r="R815" s="656"/>
      <c r="S815" s="656"/>
      <c r="T815" s="656"/>
      <c r="U815" s="656"/>
      <c r="V815" s="656"/>
      <c r="W815" s="656"/>
      <c r="X815" s="657"/>
      <c r="Y815" s="370"/>
      <c r="Z815" s="371"/>
      <c r="AA815" s="371"/>
      <c r="AB815" s="795"/>
      <c r="AC815" s="661"/>
      <c r="AD815" s="662"/>
      <c r="AE815" s="662"/>
      <c r="AF815" s="662"/>
      <c r="AG815" s="663"/>
      <c r="AH815" s="655"/>
      <c r="AI815" s="656"/>
      <c r="AJ815" s="656"/>
      <c r="AK815" s="656"/>
      <c r="AL815" s="656"/>
      <c r="AM815" s="656"/>
      <c r="AN815" s="656"/>
      <c r="AO815" s="656"/>
      <c r="AP815" s="656"/>
      <c r="AQ815" s="656"/>
      <c r="AR815" s="656"/>
      <c r="AS815" s="656"/>
      <c r="AT815" s="657"/>
      <c r="AU815" s="370"/>
      <c r="AV815" s="371"/>
      <c r="AW815" s="371"/>
      <c r="AX815" s="372"/>
      <c r="AY815">
        <f t="shared" ref="AY815:AY825" si="116">$AY$813</f>
        <v>0</v>
      </c>
    </row>
    <row r="816" spans="1:51" ht="24.75" hidden="1" customHeight="1" x14ac:dyDescent="0.2">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2">
      <c r="A817" s="622"/>
      <c r="B817" s="623"/>
      <c r="C817" s="623"/>
      <c r="D817" s="623"/>
      <c r="E817" s="623"/>
      <c r="F817" s="624"/>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2">
      <c r="A818" s="622"/>
      <c r="B818" s="623"/>
      <c r="C818" s="623"/>
      <c r="D818" s="623"/>
      <c r="E818" s="623"/>
      <c r="F818" s="624"/>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2">
      <c r="A819" s="622"/>
      <c r="B819" s="623"/>
      <c r="C819" s="623"/>
      <c r="D819" s="623"/>
      <c r="E819" s="623"/>
      <c r="F819" s="624"/>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2">
      <c r="A820" s="622"/>
      <c r="B820" s="623"/>
      <c r="C820" s="623"/>
      <c r="D820" s="623"/>
      <c r="E820" s="623"/>
      <c r="F820" s="624"/>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2">
      <c r="A821" s="622"/>
      <c r="B821" s="623"/>
      <c r="C821" s="623"/>
      <c r="D821" s="623"/>
      <c r="E821" s="623"/>
      <c r="F821" s="624"/>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2">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2">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2">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5">
      <c r="A825" s="622"/>
      <c r="B825" s="623"/>
      <c r="C825" s="623"/>
      <c r="D825" s="623"/>
      <c r="E825" s="623"/>
      <c r="F825" s="624"/>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2">
      <c r="A826" s="622"/>
      <c r="B826" s="623"/>
      <c r="C826" s="623"/>
      <c r="D826" s="623"/>
      <c r="E826" s="623"/>
      <c r="F826" s="624"/>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6"/>
      <c r="AY826">
        <f>COUNTA($G$828,$AC$828)</f>
        <v>0</v>
      </c>
    </row>
    <row r="827" spans="1:51" ht="24.75" hidden="1" customHeight="1" x14ac:dyDescent="0.2">
      <c r="A827" s="622"/>
      <c r="B827" s="623"/>
      <c r="C827" s="623"/>
      <c r="D827" s="623"/>
      <c r="E827" s="623"/>
      <c r="F827" s="624"/>
      <c r="G827" s="805"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91"/>
      <c r="AC827" s="805"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0</v>
      </c>
    </row>
    <row r="828" spans="1:51" s="16" customFormat="1" ht="24.75" hidden="1" customHeight="1" x14ac:dyDescent="0.2">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70"/>
      <c r="Z828" s="371"/>
      <c r="AA828" s="371"/>
      <c r="AB828" s="795"/>
      <c r="AC828" s="661"/>
      <c r="AD828" s="662"/>
      <c r="AE828" s="662"/>
      <c r="AF828" s="662"/>
      <c r="AG828" s="663"/>
      <c r="AH828" s="655"/>
      <c r="AI828" s="656"/>
      <c r="AJ828" s="656"/>
      <c r="AK828" s="656"/>
      <c r="AL828" s="656"/>
      <c r="AM828" s="656"/>
      <c r="AN828" s="656"/>
      <c r="AO828" s="656"/>
      <c r="AP828" s="656"/>
      <c r="AQ828" s="656"/>
      <c r="AR828" s="656"/>
      <c r="AS828" s="656"/>
      <c r="AT828" s="657"/>
      <c r="AU828" s="370"/>
      <c r="AV828" s="371"/>
      <c r="AW828" s="371"/>
      <c r="AX828" s="372"/>
      <c r="AY828">
        <f t="shared" ref="AY828:AY838" si="117">$AY$826</f>
        <v>0</v>
      </c>
    </row>
    <row r="829" spans="1:51" ht="24.75" hidden="1" customHeight="1" x14ac:dyDescent="0.2">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2">
      <c r="A830" s="622"/>
      <c r="B830" s="623"/>
      <c r="C830" s="623"/>
      <c r="D830" s="623"/>
      <c r="E830" s="623"/>
      <c r="F830" s="624"/>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2">
      <c r="A831" s="622"/>
      <c r="B831" s="623"/>
      <c r="C831" s="623"/>
      <c r="D831" s="623"/>
      <c r="E831" s="623"/>
      <c r="F831" s="624"/>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2">
      <c r="A832" s="622"/>
      <c r="B832" s="623"/>
      <c r="C832" s="623"/>
      <c r="D832" s="623"/>
      <c r="E832" s="623"/>
      <c r="F832" s="624"/>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2">
      <c r="A833" s="622"/>
      <c r="B833" s="623"/>
      <c r="C833" s="623"/>
      <c r="D833" s="623"/>
      <c r="E833" s="623"/>
      <c r="F833" s="624"/>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2">
      <c r="A834" s="622"/>
      <c r="B834" s="623"/>
      <c r="C834" s="623"/>
      <c r="D834" s="623"/>
      <c r="E834" s="623"/>
      <c r="F834" s="624"/>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2">
      <c r="A835" s="622"/>
      <c r="B835" s="623"/>
      <c r="C835" s="623"/>
      <c r="D835" s="623"/>
      <c r="E835" s="623"/>
      <c r="F835" s="624"/>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2">
      <c r="A836" s="622"/>
      <c r="B836" s="623"/>
      <c r="C836" s="623"/>
      <c r="D836" s="623"/>
      <c r="E836" s="623"/>
      <c r="F836" s="624"/>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2">
      <c r="A837" s="622"/>
      <c r="B837" s="623"/>
      <c r="C837" s="623"/>
      <c r="D837" s="623"/>
      <c r="E837" s="623"/>
      <c r="F837" s="624"/>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2">
      <c r="A838" s="622"/>
      <c r="B838" s="623"/>
      <c r="C838" s="623"/>
      <c r="D838" s="623"/>
      <c r="E838" s="623"/>
      <c r="F838" s="624"/>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5">
      <c r="A839" s="896" t="s">
        <v>147</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288</v>
      </c>
      <c r="AI844" s="348"/>
      <c r="AJ844" s="348"/>
      <c r="AK844" s="348"/>
      <c r="AL844" s="348" t="s">
        <v>21</v>
      </c>
      <c r="AM844" s="348"/>
      <c r="AN844" s="348"/>
      <c r="AO844" s="352"/>
      <c r="AP844" s="353" t="s">
        <v>222</v>
      </c>
      <c r="AQ844" s="353"/>
      <c r="AR844" s="353"/>
      <c r="AS844" s="353"/>
      <c r="AT844" s="353"/>
      <c r="AU844" s="353"/>
      <c r="AV844" s="353"/>
      <c r="AW844" s="353"/>
      <c r="AX844" s="353"/>
    </row>
    <row r="845" spans="1:51" ht="30" customHeight="1" x14ac:dyDescent="0.2">
      <c r="A845" s="358">
        <v>1</v>
      </c>
      <c r="B845" s="358">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9"/>
      <c r="AE845" s="339"/>
      <c r="AF845" s="339"/>
      <c r="AG845" s="339"/>
      <c r="AH845" s="354"/>
      <c r="AI845" s="355"/>
      <c r="AJ845" s="355"/>
      <c r="AK845" s="355"/>
      <c r="AL845" s="342"/>
      <c r="AM845" s="343"/>
      <c r="AN845" s="343"/>
      <c r="AO845" s="344"/>
      <c r="AP845" s="345"/>
      <c r="AQ845" s="345"/>
      <c r="AR845" s="345"/>
      <c r="AS845" s="345"/>
      <c r="AT845" s="345"/>
      <c r="AU845" s="345"/>
      <c r="AV845" s="345"/>
      <c r="AW845" s="345"/>
      <c r="AX845" s="345"/>
    </row>
    <row r="846" spans="1:51" ht="30" hidden="1" customHeight="1" x14ac:dyDescent="0.2">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2">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2">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2">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2">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2">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2">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2">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2">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2">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2">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2">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2">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2">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2">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2">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2">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2">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2">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2">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2">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2">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2">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2">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2">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2">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2">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2">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2">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288</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0</v>
      </c>
    </row>
    <row r="878" spans="1:51" ht="30" hidden="1" customHeight="1" x14ac:dyDescent="0.2">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2">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2">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2">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2">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2">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2">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2">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2">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2">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2">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2">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2">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2">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2">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2">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2">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2">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2">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2">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2">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2">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2">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2">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2">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2">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2">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2">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2">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2">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288</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2">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2">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2">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2">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2">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2">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2">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2">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2">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2">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2">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2">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2">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2">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2">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2">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2">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2">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2">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2">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2">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2">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2">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2">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2">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2">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2">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2">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2">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2">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288</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2">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2">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2">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2">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2">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2">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2">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2">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2">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2">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2">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2">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2">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2">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2">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2">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2">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2">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2">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2">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2">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2">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2">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2">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2">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2">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2">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2">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2">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2">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288</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2">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2">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2">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2">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2">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2">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2">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2">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2">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2">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2">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2">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2">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2">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2">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2">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2">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2">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2">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2">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2">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2">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2">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2">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2">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2">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2">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2">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2">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2">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288</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2">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2">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2">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2">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2">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2">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2">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2">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2">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2">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2">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2">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2">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2">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2">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2">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2">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2">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2">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2">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2">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2">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2">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2">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2">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2">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2">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2">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2">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2">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288</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2">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2">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2">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2">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2">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2">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2">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2">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2">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2">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2">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2">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2">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2">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2">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2">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2">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2">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2">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2">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2">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2">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2">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2">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2">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2">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2">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2">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2">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2">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288</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2">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2">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2">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2">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2">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2">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2">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2">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2">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2">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2">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2">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2">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2">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2">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2">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2">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2">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2">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2">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2">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2">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2">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2">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2">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2">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2">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2">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2">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2">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2">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251</v>
      </c>
      <c r="AQ1109" s="353"/>
      <c r="AR1109" s="353"/>
      <c r="AS1109" s="353"/>
      <c r="AT1109" s="353"/>
      <c r="AU1109" s="353"/>
      <c r="AV1109" s="353"/>
      <c r="AW1109" s="353"/>
      <c r="AX1109" s="353"/>
    </row>
    <row r="1110" spans="1:51" ht="30" customHeight="1" x14ac:dyDescent="0.2">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2">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2">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2">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2">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2">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2">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2">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2">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2">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2">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2">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2">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2">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2">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2">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2">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2">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2">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2">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2">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2">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2">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2">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2">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2">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2">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2">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2">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2">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01" priority="14053">
      <formula>IF(RIGHT(TEXT(AD14,"0.#"),1)=".",FALSE,TRUE)</formula>
    </cfRule>
    <cfRule type="expression" dxfId="2100" priority="14054">
      <formula>IF(RIGHT(TEXT(AD14,"0.#"),1)=".",TRUE,FALSE)</formula>
    </cfRule>
  </conditionalFormatting>
  <conditionalFormatting sqref="P18:AX18">
    <cfRule type="expression" dxfId="2099" priority="13929">
      <formula>IF(RIGHT(TEXT(P18,"0.#"),1)=".",FALSE,TRUE)</formula>
    </cfRule>
    <cfRule type="expression" dxfId="2098" priority="13930">
      <formula>IF(RIGHT(TEXT(P18,"0.#"),1)=".",TRUE,FALSE)</formula>
    </cfRule>
  </conditionalFormatting>
  <conditionalFormatting sqref="Y790">
    <cfRule type="expression" dxfId="2097" priority="13925">
      <formula>IF(RIGHT(TEXT(Y790,"0.#"),1)=".",FALSE,TRUE)</formula>
    </cfRule>
    <cfRule type="expression" dxfId="2096" priority="13926">
      <formula>IF(RIGHT(TEXT(Y790,"0.#"),1)=".",TRUE,FALSE)</formula>
    </cfRule>
  </conditionalFormatting>
  <conditionalFormatting sqref="Y799">
    <cfRule type="expression" dxfId="2095" priority="13921">
      <formula>IF(RIGHT(TEXT(Y799,"0.#"),1)=".",FALSE,TRUE)</formula>
    </cfRule>
    <cfRule type="expression" dxfId="2094" priority="13922">
      <formula>IF(RIGHT(TEXT(Y799,"0.#"),1)=".",TRUE,FALSE)</formula>
    </cfRule>
  </conditionalFormatting>
  <conditionalFormatting sqref="Y830:Y837 Y828 Y817:Y824 Y815 Y804:Y811 Y802">
    <cfRule type="expression" dxfId="2093" priority="13703">
      <formula>IF(RIGHT(TEXT(Y802,"0.#"),1)=".",FALSE,TRUE)</formula>
    </cfRule>
    <cfRule type="expression" dxfId="2092" priority="13704">
      <formula>IF(RIGHT(TEXT(Y802,"0.#"),1)=".",TRUE,FALSE)</formula>
    </cfRule>
  </conditionalFormatting>
  <conditionalFormatting sqref="AK16:AQ17 AK15:AX15 P13:AC17 AD13:AX13 AD15:AJ17">
    <cfRule type="expression" dxfId="2091" priority="13751">
      <formula>IF(RIGHT(TEXT(P13,"0.#"),1)=".",FALSE,TRUE)</formula>
    </cfRule>
    <cfRule type="expression" dxfId="2090" priority="13752">
      <formula>IF(RIGHT(TEXT(P13,"0.#"),1)=".",TRUE,FALSE)</formula>
    </cfRule>
  </conditionalFormatting>
  <conditionalFormatting sqref="P19:AJ19">
    <cfRule type="expression" dxfId="2089" priority="13749">
      <formula>IF(RIGHT(TEXT(P19,"0.#"),1)=".",FALSE,TRUE)</formula>
    </cfRule>
    <cfRule type="expression" dxfId="2088" priority="13750">
      <formula>IF(RIGHT(TEXT(P19,"0.#"),1)=".",TRUE,FALSE)</formula>
    </cfRule>
  </conditionalFormatting>
  <conditionalFormatting sqref="Y791:Y798 Y789">
    <cfRule type="expression" dxfId="2087" priority="13727">
      <formula>IF(RIGHT(TEXT(Y789,"0.#"),1)=".",FALSE,TRUE)</formula>
    </cfRule>
    <cfRule type="expression" dxfId="2086" priority="13728">
      <formula>IF(RIGHT(TEXT(Y789,"0.#"),1)=".",TRUE,FALSE)</formula>
    </cfRule>
  </conditionalFormatting>
  <conditionalFormatting sqref="AU790">
    <cfRule type="expression" dxfId="2085" priority="13725">
      <formula>IF(RIGHT(TEXT(AU790,"0.#"),1)=".",FALSE,TRUE)</formula>
    </cfRule>
    <cfRule type="expression" dxfId="2084" priority="13726">
      <formula>IF(RIGHT(TEXT(AU790,"0.#"),1)=".",TRUE,FALSE)</formula>
    </cfRule>
  </conditionalFormatting>
  <conditionalFormatting sqref="AU799">
    <cfRule type="expression" dxfId="2083" priority="13723">
      <formula>IF(RIGHT(TEXT(AU799,"0.#"),1)=".",FALSE,TRUE)</formula>
    </cfRule>
    <cfRule type="expression" dxfId="2082" priority="13724">
      <formula>IF(RIGHT(TEXT(AU799,"0.#"),1)=".",TRUE,FALSE)</formula>
    </cfRule>
  </conditionalFormatting>
  <conditionalFormatting sqref="AU791:AU798 AU789">
    <cfRule type="expression" dxfId="2081" priority="13721">
      <formula>IF(RIGHT(TEXT(AU789,"0.#"),1)=".",FALSE,TRUE)</formula>
    </cfRule>
    <cfRule type="expression" dxfId="2080" priority="13722">
      <formula>IF(RIGHT(TEXT(AU789,"0.#"),1)=".",TRUE,FALSE)</formula>
    </cfRule>
  </conditionalFormatting>
  <conditionalFormatting sqref="Y829 Y816 Y803">
    <cfRule type="expression" dxfId="2079" priority="13707">
      <formula>IF(RIGHT(TEXT(Y803,"0.#"),1)=".",FALSE,TRUE)</formula>
    </cfRule>
    <cfRule type="expression" dxfId="2078" priority="13708">
      <formula>IF(RIGHT(TEXT(Y803,"0.#"),1)=".",TRUE,FALSE)</formula>
    </cfRule>
  </conditionalFormatting>
  <conditionalFormatting sqref="Y838 Y825 Y812">
    <cfRule type="expression" dxfId="2077" priority="13705">
      <formula>IF(RIGHT(TEXT(Y812,"0.#"),1)=".",FALSE,TRUE)</formula>
    </cfRule>
    <cfRule type="expression" dxfId="2076" priority="13706">
      <formula>IF(RIGHT(TEXT(Y812,"0.#"),1)=".",TRUE,FALSE)</formula>
    </cfRule>
  </conditionalFormatting>
  <conditionalFormatting sqref="AU829 AU816 AU803">
    <cfRule type="expression" dxfId="2075" priority="13701">
      <formula>IF(RIGHT(TEXT(AU803,"0.#"),1)=".",FALSE,TRUE)</formula>
    </cfRule>
    <cfRule type="expression" dxfId="2074" priority="13702">
      <formula>IF(RIGHT(TEXT(AU803,"0.#"),1)=".",TRUE,FALSE)</formula>
    </cfRule>
  </conditionalFormatting>
  <conditionalFormatting sqref="AU838 AU825 AU812">
    <cfRule type="expression" dxfId="2073" priority="13699">
      <formula>IF(RIGHT(TEXT(AU812,"0.#"),1)=".",FALSE,TRUE)</formula>
    </cfRule>
    <cfRule type="expression" dxfId="2072" priority="13700">
      <formula>IF(RIGHT(TEXT(AU812,"0.#"),1)=".",TRUE,FALSE)</formula>
    </cfRule>
  </conditionalFormatting>
  <conditionalFormatting sqref="AU830:AU837 AU828 AU817:AU824 AU815 AU804:AU811 AU802">
    <cfRule type="expression" dxfId="2071" priority="13697">
      <formula>IF(RIGHT(TEXT(AU802,"0.#"),1)=".",FALSE,TRUE)</formula>
    </cfRule>
    <cfRule type="expression" dxfId="2070" priority="13698">
      <formula>IF(RIGHT(TEXT(AU802,"0.#"),1)=".",TRUE,FALSE)</formula>
    </cfRule>
  </conditionalFormatting>
  <conditionalFormatting sqref="AM87">
    <cfRule type="expression" dxfId="2069" priority="13351">
      <formula>IF(RIGHT(TEXT(AM87,"0.#"),1)=".",FALSE,TRUE)</formula>
    </cfRule>
    <cfRule type="expression" dxfId="2068" priority="13352">
      <formula>IF(RIGHT(TEXT(AM87,"0.#"),1)=".",TRUE,FALSE)</formula>
    </cfRule>
  </conditionalFormatting>
  <conditionalFormatting sqref="AE55">
    <cfRule type="expression" dxfId="2067" priority="13419">
      <formula>IF(RIGHT(TEXT(AE55,"0.#"),1)=".",FALSE,TRUE)</formula>
    </cfRule>
    <cfRule type="expression" dxfId="2066" priority="13420">
      <formula>IF(RIGHT(TEXT(AE55,"0.#"),1)=".",TRUE,FALSE)</formula>
    </cfRule>
  </conditionalFormatting>
  <conditionalFormatting sqref="AI55">
    <cfRule type="expression" dxfId="2065" priority="13417">
      <formula>IF(RIGHT(TEXT(AI55,"0.#"),1)=".",FALSE,TRUE)</formula>
    </cfRule>
    <cfRule type="expression" dxfId="2064" priority="13418">
      <formula>IF(RIGHT(TEXT(AI55,"0.#"),1)=".",TRUE,FALSE)</formula>
    </cfRule>
  </conditionalFormatting>
  <conditionalFormatting sqref="AE53">
    <cfRule type="expression" dxfId="2063" priority="13423">
      <formula>IF(RIGHT(TEXT(AE53,"0.#"),1)=".",FALSE,TRUE)</formula>
    </cfRule>
    <cfRule type="expression" dxfId="2062" priority="13424">
      <formula>IF(RIGHT(TEXT(AE53,"0.#"),1)=".",TRUE,FALSE)</formula>
    </cfRule>
  </conditionalFormatting>
  <conditionalFormatting sqref="AE54">
    <cfRule type="expression" dxfId="2061" priority="13421">
      <formula>IF(RIGHT(TEXT(AE54,"0.#"),1)=".",FALSE,TRUE)</formula>
    </cfRule>
    <cfRule type="expression" dxfId="2060" priority="13422">
      <formula>IF(RIGHT(TEXT(AE54,"0.#"),1)=".",TRUE,FALSE)</formula>
    </cfRule>
  </conditionalFormatting>
  <conditionalFormatting sqref="AI54">
    <cfRule type="expression" dxfId="2059" priority="13415">
      <formula>IF(RIGHT(TEXT(AI54,"0.#"),1)=".",FALSE,TRUE)</formula>
    </cfRule>
    <cfRule type="expression" dxfId="2058" priority="13416">
      <formula>IF(RIGHT(TEXT(AI54,"0.#"),1)=".",TRUE,FALSE)</formula>
    </cfRule>
  </conditionalFormatting>
  <conditionalFormatting sqref="AI53">
    <cfRule type="expression" dxfId="2057" priority="13413">
      <formula>IF(RIGHT(TEXT(AI53,"0.#"),1)=".",FALSE,TRUE)</formula>
    </cfRule>
    <cfRule type="expression" dxfId="2056" priority="13414">
      <formula>IF(RIGHT(TEXT(AI53,"0.#"),1)=".",TRUE,FALSE)</formula>
    </cfRule>
  </conditionalFormatting>
  <conditionalFormatting sqref="AM53">
    <cfRule type="expression" dxfId="2055" priority="13411">
      <formula>IF(RIGHT(TEXT(AM53,"0.#"),1)=".",FALSE,TRUE)</formula>
    </cfRule>
    <cfRule type="expression" dxfId="2054" priority="13412">
      <formula>IF(RIGHT(TEXT(AM53,"0.#"),1)=".",TRUE,FALSE)</formula>
    </cfRule>
  </conditionalFormatting>
  <conditionalFormatting sqref="AM54">
    <cfRule type="expression" dxfId="2053" priority="13409">
      <formula>IF(RIGHT(TEXT(AM54,"0.#"),1)=".",FALSE,TRUE)</formula>
    </cfRule>
    <cfRule type="expression" dxfId="2052" priority="13410">
      <formula>IF(RIGHT(TEXT(AM54,"0.#"),1)=".",TRUE,FALSE)</formula>
    </cfRule>
  </conditionalFormatting>
  <conditionalFormatting sqref="AM55">
    <cfRule type="expression" dxfId="2051" priority="13407">
      <formula>IF(RIGHT(TEXT(AM55,"0.#"),1)=".",FALSE,TRUE)</formula>
    </cfRule>
    <cfRule type="expression" dxfId="2050" priority="13408">
      <formula>IF(RIGHT(TEXT(AM55,"0.#"),1)=".",TRUE,FALSE)</formula>
    </cfRule>
  </conditionalFormatting>
  <conditionalFormatting sqref="AE60">
    <cfRule type="expression" dxfId="2049" priority="13393">
      <formula>IF(RIGHT(TEXT(AE60,"0.#"),1)=".",FALSE,TRUE)</formula>
    </cfRule>
    <cfRule type="expression" dxfId="2048" priority="13394">
      <formula>IF(RIGHT(TEXT(AE60,"0.#"),1)=".",TRUE,FALSE)</formula>
    </cfRule>
  </conditionalFormatting>
  <conditionalFormatting sqref="AE61">
    <cfRule type="expression" dxfId="2047" priority="13391">
      <formula>IF(RIGHT(TEXT(AE61,"0.#"),1)=".",FALSE,TRUE)</formula>
    </cfRule>
    <cfRule type="expression" dxfId="2046" priority="13392">
      <formula>IF(RIGHT(TEXT(AE61,"0.#"),1)=".",TRUE,FALSE)</formula>
    </cfRule>
  </conditionalFormatting>
  <conditionalFormatting sqref="AE62">
    <cfRule type="expression" dxfId="2045" priority="13389">
      <formula>IF(RIGHT(TEXT(AE62,"0.#"),1)=".",FALSE,TRUE)</formula>
    </cfRule>
    <cfRule type="expression" dxfId="2044" priority="13390">
      <formula>IF(RIGHT(TEXT(AE62,"0.#"),1)=".",TRUE,FALSE)</formula>
    </cfRule>
  </conditionalFormatting>
  <conditionalFormatting sqref="AI62">
    <cfRule type="expression" dxfId="2043" priority="13387">
      <formula>IF(RIGHT(TEXT(AI62,"0.#"),1)=".",FALSE,TRUE)</formula>
    </cfRule>
    <cfRule type="expression" dxfId="2042" priority="13388">
      <formula>IF(RIGHT(TEXT(AI62,"0.#"),1)=".",TRUE,FALSE)</formula>
    </cfRule>
  </conditionalFormatting>
  <conditionalFormatting sqref="AI61">
    <cfRule type="expression" dxfId="2041" priority="13385">
      <formula>IF(RIGHT(TEXT(AI61,"0.#"),1)=".",FALSE,TRUE)</formula>
    </cfRule>
    <cfRule type="expression" dxfId="2040" priority="13386">
      <formula>IF(RIGHT(TEXT(AI61,"0.#"),1)=".",TRUE,FALSE)</formula>
    </cfRule>
  </conditionalFormatting>
  <conditionalFormatting sqref="AI60">
    <cfRule type="expression" dxfId="2039" priority="13383">
      <formula>IF(RIGHT(TEXT(AI60,"0.#"),1)=".",FALSE,TRUE)</formula>
    </cfRule>
    <cfRule type="expression" dxfId="2038" priority="13384">
      <formula>IF(RIGHT(TEXT(AI60,"0.#"),1)=".",TRUE,FALSE)</formula>
    </cfRule>
  </conditionalFormatting>
  <conditionalFormatting sqref="AM60">
    <cfRule type="expression" dxfId="2037" priority="13381">
      <formula>IF(RIGHT(TEXT(AM60,"0.#"),1)=".",FALSE,TRUE)</formula>
    </cfRule>
    <cfRule type="expression" dxfId="2036" priority="13382">
      <formula>IF(RIGHT(TEXT(AM60,"0.#"),1)=".",TRUE,FALSE)</formula>
    </cfRule>
  </conditionalFormatting>
  <conditionalFormatting sqref="AM61">
    <cfRule type="expression" dxfId="2035" priority="13379">
      <formula>IF(RIGHT(TEXT(AM61,"0.#"),1)=".",FALSE,TRUE)</formula>
    </cfRule>
    <cfRule type="expression" dxfId="2034" priority="13380">
      <formula>IF(RIGHT(TEXT(AM61,"0.#"),1)=".",TRUE,FALSE)</formula>
    </cfRule>
  </conditionalFormatting>
  <conditionalFormatting sqref="AM62">
    <cfRule type="expression" dxfId="2033" priority="13377">
      <formula>IF(RIGHT(TEXT(AM62,"0.#"),1)=".",FALSE,TRUE)</formula>
    </cfRule>
    <cfRule type="expression" dxfId="2032" priority="13378">
      <formula>IF(RIGHT(TEXT(AM62,"0.#"),1)=".",TRUE,FALSE)</formula>
    </cfRule>
  </conditionalFormatting>
  <conditionalFormatting sqref="AE87">
    <cfRule type="expression" dxfId="2031" priority="13363">
      <formula>IF(RIGHT(TEXT(AE87,"0.#"),1)=".",FALSE,TRUE)</formula>
    </cfRule>
    <cfRule type="expression" dxfId="2030" priority="13364">
      <formula>IF(RIGHT(TEXT(AE87,"0.#"),1)=".",TRUE,FALSE)</formula>
    </cfRule>
  </conditionalFormatting>
  <conditionalFormatting sqref="AE88">
    <cfRule type="expression" dxfId="2029" priority="13361">
      <formula>IF(RIGHT(TEXT(AE88,"0.#"),1)=".",FALSE,TRUE)</formula>
    </cfRule>
    <cfRule type="expression" dxfId="2028" priority="13362">
      <formula>IF(RIGHT(TEXT(AE88,"0.#"),1)=".",TRUE,FALSE)</formula>
    </cfRule>
  </conditionalFormatting>
  <conditionalFormatting sqref="AE89">
    <cfRule type="expression" dxfId="2027" priority="13359">
      <formula>IF(RIGHT(TEXT(AE89,"0.#"),1)=".",FALSE,TRUE)</formula>
    </cfRule>
    <cfRule type="expression" dxfId="2026" priority="13360">
      <formula>IF(RIGHT(TEXT(AE89,"0.#"),1)=".",TRUE,FALSE)</formula>
    </cfRule>
  </conditionalFormatting>
  <conditionalFormatting sqref="AI89">
    <cfRule type="expression" dxfId="2025" priority="13357">
      <formula>IF(RIGHT(TEXT(AI89,"0.#"),1)=".",FALSE,TRUE)</formula>
    </cfRule>
    <cfRule type="expression" dxfId="2024" priority="13358">
      <formula>IF(RIGHT(TEXT(AI89,"0.#"),1)=".",TRUE,FALSE)</formula>
    </cfRule>
  </conditionalFormatting>
  <conditionalFormatting sqref="AI88">
    <cfRule type="expression" dxfId="2023" priority="13355">
      <formula>IF(RIGHT(TEXT(AI88,"0.#"),1)=".",FALSE,TRUE)</formula>
    </cfRule>
    <cfRule type="expression" dxfId="2022" priority="13356">
      <formula>IF(RIGHT(TEXT(AI88,"0.#"),1)=".",TRUE,FALSE)</formula>
    </cfRule>
  </conditionalFormatting>
  <conditionalFormatting sqref="AI87">
    <cfRule type="expression" dxfId="2021" priority="13353">
      <formula>IF(RIGHT(TEXT(AI87,"0.#"),1)=".",FALSE,TRUE)</formula>
    </cfRule>
    <cfRule type="expression" dxfId="2020" priority="13354">
      <formula>IF(RIGHT(TEXT(AI87,"0.#"),1)=".",TRUE,FALSE)</formula>
    </cfRule>
  </conditionalFormatting>
  <conditionalFormatting sqref="AM88">
    <cfRule type="expression" dxfId="2019" priority="13349">
      <formula>IF(RIGHT(TEXT(AM88,"0.#"),1)=".",FALSE,TRUE)</formula>
    </cfRule>
    <cfRule type="expression" dxfId="2018" priority="13350">
      <formula>IF(RIGHT(TEXT(AM88,"0.#"),1)=".",TRUE,FALSE)</formula>
    </cfRule>
  </conditionalFormatting>
  <conditionalFormatting sqref="AM89">
    <cfRule type="expression" dxfId="2017" priority="13347">
      <formula>IF(RIGHT(TEXT(AM89,"0.#"),1)=".",FALSE,TRUE)</formula>
    </cfRule>
    <cfRule type="expression" dxfId="2016" priority="13348">
      <formula>IF(RIGHT(TEXT(AM89,"0.#"),1)=".",TRUE,FALSE)</formula>
    </cfRule>
  </conditionalFormatting>
  <conditionalFormatting sqref="AE92">
    <cfRule type="expression" dxfId="2015" priority="13333">
      <formula>IF(RIGHT(TEXT(AE92,"0.#"),1)=".",FALSE,TRUE)</formula>
    </cfRule>
    <cfRule type="expression" dxfId="2014" priority="13334">
      <formula>IF(RIGHT(TEXT(AE92,"0.#"),1)=".",TRUE,FALSE)</formula>
    </cfRule>
  </conditionalFormatting>
  <conditionalFormatting sqref="AE93">
    <cfRule type="expression" dxfId="2013" priority="13331">
      <formula>IF(RIGHT(TEXT(AE93,"0.#"),1)=".",FALSE,TRUE)</formula>
    </cfRule>
    <cfRule type="expression" dxfId="2012" priority="13332">
      <formula>IF(RIGHT(TEXT(AE93,"0.#"),1)=".",TRUE,FALSE)</formula>
    </cfRule>
  </conditionalFormatting>
  <conditionalFormatting sqref="AE94">
    <cfRule type="expression" dxfId="2011" priority="13329">
      <formula>IF(RIGHT(TEXT(AE94,"0.#"),1)=".",FALSE,TRUE)</formula>
    </cfRule>
    <cfRule type="expression" dxfId="2010" priority="13330">
      <formula>IF(RIGHT(TEXT(AE94,"0.#"),1)=".",TRUE,FALSE)</formula>
    </cfRule>
  </conditionalFormatting>
  <conditionalFormatting sqref="AI94">
    <cfRule type="expression" dxfId="2009" priority="13327">
      <formula>IF(RIGHT(TEXT(AI94,"0.#"),1)=".",FALSE,TRUE)</formula>
    </cfRule>
    <cfRule type="expression" dxfId="2008" priority="13328">
      <formula>IF(RIGHT(TEXT(AI94,"0.#"),1)=".",TRUE,FALSE)</formula>
    </cfRule>
  </conditionalFormatting>
  <conditionalFormatting sqref="AI93">
    <cfRule type="expression" dxfId="2007" priority="13325">
      <formula>IF(RIGHT(TEXT(AI93,"0.#"),1)=".",FALSE,TRUE)</formula>
    </cfRule>
    <cfRule type="expression" dxfId="2006" priority="13326">
      <formula>IF(RIGHT(TEXT(AI93,"0.#"),1)=".",TRUE,FALSE)</formula>
    </cfRule>
  </conditionalFormatting>
  <conditionalFormatting sqref="AI92">
    <cfRule type="expression" dxfId="2005" priority="13323">
      <formula>IF(RIGHT(TEXT(AI92,"0.#"),1)=".",FALSE,TRUE)</formula>
    </cfRule>
    <cfRule type="expression" dxfId="2004" priority="13324">
      <formula>IF(RIGHT(TEXT(AI92,"0.#"),1)=".",TRUE,FALSE)</formula>
    </cfRule>
  </conditionalFormatting>
  <conditionalFormatting sqref="AM92">
    <cfRule type="expression" dxfId="2003" priority="13321">
      <formula>IF(RIGHT(TEXT(AM92,"0.#"),1)=".",FALSE,TRUE)</formula>
    </cfRule>
    <cfRule type="expression" dxfId="2002" priority="13322">
      <formula>IF(RIGHT(TEXT(AM92,"0.#"),1)=".",TRUE,FALSE)</formula>
    </cfRule>
  </conditionalFormatting>
  <conditionalFormatting sqref="AM93">
    <cfRule type="expression" dxfId="2001" priority="13319">
      <formula>IF(RIGHT(TEXT(AM93,"0.#"),1)=".",FALSE,TRUE)</formula>
    </cfRule>
    <cfRule type="expression" dxfId="2000" priority="13320">
      <formula>IF(RIGHT(TEXT(AM93,"0.#"),1)=".",TRUE,FALSE)</formula>
    </cfRule>
  </conditionalFormatting>
  <conditionalFormatting sqref="AM94">
    <cfRule type="expression" dxfId="1999" priority="13317">
      <formula>IF(RIGHT(TEXT(AM94,"0.#"),1)=".",FALSE,TRUE)</formula>
    </cfRule>
    <cfRule type="expression" dxfId="1998" priority="13318">
      <formula>IF(RIGHT(TEXT(AM94,"0.#"),1)=".",TRUE,FALSE)</formula>
    </cfRule>
  </conditionalFormatting>
  <conditionalFormatting sqref="AE97">
    <cfRule type="expression" dxfId="1997" priority="13303">
      <formula>IF(RIGHT(TEXT(AE97,"0.#"),1)=".",FALSE,TRUE)</formula>
    </cfRule>
    <cfRule type="expression" dxfId="1996" priority="13304">
      <formula>IF(RIGHT(TEXT(AE97,"0.#"),1)=".",TRUE,FALSE)</formula>
    </cfRule>
  </conditionalFormatting>
  <conditionalFormatting sqref="AE98">
    <cfRule type="expression" dxfId="1995" priority="13301">
      <formula>IF(RIGHT(TEXT(AE98,"0.#"),1)=".",FALSE,TRUE)</formula>
    </cfRule>
    <cfRule type="expression" dxfId="1994" priority="13302">
      <formula>IF(RIGHT(TEXT(AE98,"0.#"),1)=".",TRUE,FALSE)</formula>
    </cfRule>
  </conditionalFormatting>
  <conditionalFormatting sqref="AE99">
    <cfRule type="expression" dxfId="1993" priority="13299">
      <formula>IF(RIGHT(TEXT(AE99,"0.#"),1)=".",FALSE,TRUE)</formula>
    </cfRule>
    <cfRule type="expression" dxfId="1992" priority="13300">
      <formula>IF(RIGHT(TEXT(AE99,"0.#"),1)=".",TRUE,FALSE)</formula>
    </cfRule>
  </conditionalFormatting>
  <conditionalFormatting sqref="AI99">
    <cfRule type="expression" dxfId="1991" priority="13297">
      <formula>IF(RIGHT(TEXT(AI99,"0.#"),1)=".",FALSE,TRUE)</formula>
    </cfRule>
    <cfRule type="expression" dxfId="1990" priority="13298">
      <formula>IF(RIGHT(TEXT(AI99,"0.#"),1)=".",TRUE,FALSE)</formula>
    </cfRule>
  </conditionalFormatting>
  <conditionalFormatting sqref="AI98">
    <cfRule type="expression" dxfId="1989" priority="13295">
      <formula>IF(RIGHT(TEXT(AI98,"0.#"),1)=".",FALSE,TRUE)</formula>
    </cfRule>
    <cfRule type="expression" dxfId="1988" priority="13296">
      <formula>IF(RIGHT(TEXT(AI98,"0.#"),1)=".",TRUE,FALSE)</formula>
    </cfRule>
  </conditionalFormatting>
  <conditionalFormatting sqref="AI97">
    <cfRule type="expression" dxfId="1987" priority="13293">
      <formula>IF(RIGHT(TEXT(AI97,"0.#"),1)=".",FALSE,TRUE)</formula>
    </cfRule>
    <cfRule type="expression" dxfId="1986" priority="13294">
      <formula>IF(RIGHT(TEXT(AI97,"0.#"),1)=".",TRUE,FALSE)</formula>
    </cfRule>
  </conditionalFormatting>
  <conditionalFormatting sqref="AM97">
    <cfRule type="expression" dxfId="1985" priority="13291">
      <formula>IF(RIGHT(TEXT(AM97,"0.#"),1)=".",FALSE,TRUE)</formula>
    </cfRule>
    <cfRule type="expression" dxfId="1984" priority="13292">
      <formula>IF(RIGHT(TEXT(AM97,"0.#"),1)=".",TRUE,FALSE)</formula>
    </cfRule>
  </conditionalFormatting>
  <conditionalFormatting sqref="AM98">
    <cfRule type="expression" dxfId="1983" priority="13289">
      <formula>IF(RIGHT(TEXT(AM98,"0.#"),1)=".",FALSE,TRUE)</formula>
    </cfRule>
    <cfRule type="expression" dxfId="1982" priority="13290">
      <formula>IF(RIGHT(TEXT(AM98,"0.#"),1)=".",TRUE,FALSE)</formula>
    </cfRule>
  </conditionalFormatting>
  <conditionalFormatting sqref="AM99">
    <cfRule type="expression" dxfId="1981" priority="13287">
      <formula>IF(RIGHT(TEXT(AM99,"0.#"),1)=".",FALSE,TRUE)</formula>
    </cfRule>
    <cfRule type="expression" dxfId="1980" priority="13288">
      <formula>IF(RIGHT(TEXT(AM99,"0.#"),1)=".",TRUE,FALSE)</formula>
    </cfRule>
  </conditionalFormatting>
  <conditionalFormatting sqref="AE104">
    <cfRule type="expression" dxfId="1979" priority="13261">
      <formula>IF(RIGHT(TEXT(AE104,"0.#"),1)=".",FALSE,TRUE)</formula>
    </cfRule>
    <cfRule type="expression" dxfId="1978" priority="13262">
      <formula>IF(RIGHT(TEXT(AE104,"0.#"),1)=".",TRUE,FALSE)</formula>
    </cfRule>
  </conditionalFormatting>
  <conditionalFormatting sqref="AI104">
    <cfRule type="expression" dxfId="1977" priority="13259">
      <formula>IF(RIGHT(TEXT(AI104,"0.#"),1)=".",FALSE,TRUE)</formula>
    </cfRule>
    <cfRule type="expression" dxfId="1976" priority="13260">
      <formula>IF(RIGHT(TEXT(AI104,"0.#"),1)=".",TRUE,FALSE)</formula>
    </cfRule>
  </conditionalFormatting>
  <conditionalFormatting sqref="AM104">
    <cfRule type="expression" dxfId="1975" priority="13257">
      <formula>IF(RIGHT(TEXT(AM104,"0.#"),1)=".",FALSE,TRUE)</formula>
    </cfRule>
    <cfRule type="expression" dxfId="1974" priority="13258">
      <formula>IF(RIGHT(TEXT(AM104,"0.#"),1)=".",TRUE,FALSE)</formula>
    </cfRule>
  </conditionalFormatting>
  <conditionalFormatting sqref="AE105">
    <cfRule type="expression" dxfId="1973" priority="13255">
      <formula>IF(RIGHT(TEXT(AE105,"0.#"),1)=".",FALSE,TRUE)</formula>
    </cfRule>
    <cfRule type="expression" dxfId="1972" priority="13256">
      <formula>IF(RIGHT(TEXT(AE105,"0.#"),1)=".",TRUE,FALSE)</formula>
    </cfRule>
  </conditionalFormatting>
  <conditionalFormatting sqref="AI105">
    <cfRule type="expression" dxfId="1971" priority="13253">
      <formula>IF(RIGHT(TEXT(AI105,"0.#"),1)=".",FALSE,TRUE)</formula>
    </cfRule>
    <cfRule type="expression" dxfId="1970" priority="13254">
      <formula>IF(RIGHT(TEXT(AI105,"0.#"),1)=".",TRUE,FALSE)</formula>
    </cfRule>
  </conditionalFormatting>
  <conditionalFormatting sqref="AM105">
    <cfRule type="expression" dxfId="1969" priority="13251">
      <formula>IF(RIGHT(TEXT(AM105,"0.#"),1)=".",FALSE,TRUE)</formula>
    </cfRule>
    <cfRule type="expression" dxfId="1968" priority="13252">
      <formula>IF(RIGHT(TEXT(AM105,"0.#"),1)=".",TRUE,FALSE)</formula>
    </cfRule>
  </conditionalFormatting>
  <conditionalFormatting sqref="AE107">
    <cfRule type="expression" dxfId="1967" priority="13247">
      <formula>IF(RIGHT(TEXT(AE107,"0.#"),1)=".",FALSE,TRUE)</formula>
    </cfRule>
    <cfRule type="expression" dxfId="1966" priority="13248">
      <formula>IF(RIGHT(TEXT(AE107,"0.#"),1)=".",TRUE,FALSE)</formula>
    </cfRule>
  </conditionalFormatting>
  <conditionalFormatting sqref="AI107">
    <cfRule type="expression" dxfId="1965" priority="13245">
      <formula>IF(RIGHT(TEXT(AI107,"0.#"),1)=".",FALSE,TRUE)</formula>
    </cfRule>
    <cfRule type="expression" dxfId="1964" priority="13246">
      <formula>IF(RIGHT(TEXT(AI107,"0.#"),1)=".",TRUE,FALSE)</formula>
    </cfRule>
  </conditionalFormatting>
  <conditionalFormatting sqref="AM107">
    <cfRule type="expression" dxfId="1963" priority="13243">
      <formula>IF(RIGHT(TEXT(AM107,"0.#"),1)=".",FALSE,TRUE)</formula>
    </cfRule>
    <cfRule type="expression" dxfId="1962" priority="13244">
      <formula>IF(RIGHT(TEXT(AM107,"0.#"),1)=".",TRUE,FALSE)</formula>
    </cfRule>
  </conditionalFormatting>
  <conditionalFormatting sqref="AE108">
    <cfRule type="expression" dxfId="1961" priority="13241">
      <formula>IF(RIGHT(TEXT(AE108,"0.#"),1)=".",FALSE,TRUE)</formula>
    </cfRule>
    <cfRule type="expression" dxfId="1960" priority="13242">
      <formula>IF(RIGHT(TEXT(AE108,"0.#"),1)=".",TRUE,FALSE)</formula>
    </cfRule>
  </conditionalFormatting>
  <conditionalFormatting sqref="AI108">
    <cfRule type="expression" dxfId="1959" priority="13239">
      <formula>IF(RIGHT(TEXT(AI108,"0.#"),1)=".",FALSE,TRUE)</formula>
    </cfRule>
    <cfRule type="expression" dxfId="1958" priority="13240">
      <formula>IF(RIGHT(TEXT(AI108,"0.#"),1)=".",TRUE,FALSE)</formula>
    </cfRule>
  </conditionalFormatting>
  <conditionalFormatting sqref="AM108">
    <cfRule type="expression" dxfId="1957" priority="13237">
      <formula>IF(RIGHT(TEXT(AM108,"0.#"),1)=".",FALSE,TRUE)</formula>
    </cfRule>
    <cfRule type="expression" dxfId="1956" priority="13238">
      <formula>IF(RIGHT(TEXT(AM108,"0.#"),1)=".",TRUE,FALSE)</formula>
    </cfRule>
  </conditionalFormatting>
  <conditionalFormatting sqref="AE110">
    <cfRule type="expression" dxfId="1955" priority="13233">
      <formula>IF(RIGHT(TEXT(AE110,"0.#"),1)=".",FALSE,TRUE)</formula>
    </cfRule>
    <cfRule type="expression" dxfId="1954" priority="13234">
      <formula>IF(RIGHT(TEXT(AE110,"0.#"),1)=".",TRUE,FALSE)</formula>
    </cfRule>
  </conditionalFormatting>
  <conditionalFormatting sqref="AI110">
    <cfRule type="expression" dxfId="1953" priority="13231">
      <formula>IF(RIGHT(TEXT(AI110,"0.#"),1)=".",FALSE,TRUE)</formula>
    </cfRule>
    <cfRule type="expression" dxfId="1952" priority="13232">
      <formula>IF(RIGHT(TEXT(AI110,"0.#"),1)=".",TRUE,FALSE)</formula>
    </cfRule>
  </conditionalFormatting>
  <conditionalFormatting sqref="AM110">
    <cfRule type="expression" dxfId="1951" priority="13229">
      <formula>IF(RIGHT(TEXT(AM110,"0.#"),1)=".",FALSE,TRUE)</formula>
    </cfRule>
    <cfRule type="expression" dxfId="1950" priority="13230">
      <formula>IF(RIGHT(TEXT(AM110,"0.#"),1)=".",TRUE,FALSE)</formula>
    </cfRule>
  </conditionalFormatting>
  <conditionalFormatting sqref="AE111">
    <cfRule type="expression" dxfId="1949" priority="13227">
      <formula>IF(RIGHT(TEXT(AE111,"0.#"),1)=".",FALSE,TRUE)</formula>
    </cfRule>
    <cfRule type="expression" dxfId="1948" priority="13228">
      <formula>IF(RIGHT(TEXT(AE111,"0.#"),1)=".",TRUE,FALSE)</formula>
    </cfRule>
  </conditionalFormatting>
  <conditionalFormatting sqref="AI111">
    <cfRule type="expression" dxfId="1947" priority="13225">
      <formula>IF(RIGHT(TEXT(AI111,"0.#"),1)=".",FALSE,TRUE)</formula>
    </cfRule>
    <cfRule type="expression" dxfId="1946" priority="13226">
      <formula>IF(RIGHT(TEXT(AI111,"0.#"),1)=".",TRUE,FALSE)</formula>
    </cfRule>
  </conditionalFormatting>
  <conditionalFormatting sqref="AM111">
    <cfRule type="expression" dxfId="1945" priority="13223">
      <formula>IF(RIGHT(TEXT(AM111,"0.#"),1)=".",FALSE,TRUE)</formula>
    </cfRule>
    <cfRule type="expression" dxfId="1944" priority="13224">
      <formula>IF(RIGHT(TEXT(AM111,"0.#"),1)=".",TRUE,FALSE)</formula>
    </cfRule>
  </conditionalFormatting>
  <conditionalFormatting sqref="AE113">
    <cfRule type="expression" dxfId="1943" priority="13219">
      <formula>IF(RIGHT(TEXT(AE113,"0.#"),1)=".",FALSE,TRUE)</formula>
    </cfRule>
    <cfRule type="expression" dxfId="1942" priority="13220">
      <formula>IF(RIGHT(TEXT(AE113,"0.#"),1)=".",TRUE,FALSE)</formula>
    </cfRule>
  </conditionalFormatting>
  <conditionalFormatting sqref="AI113">
    <cfRule type="expression" dxfId="1941" priority="13217">
      <formula>IF(RIGHT(TEXT(AI113,"0.#"),1)=".",FALSE,TRUE)</formula>
    </cfRule>
    <cfRule type="expression" dxfId="1940" priority="13218">
      <formula>IF(RIGHT(TEXT(AI113,"0.#"),1)=".",TRUE,FALSE)</formula>
    </cfRule>
  </conditionalFormatting>
  <conditionalFormatting sqref="AM113">
    <cfRule type="expression" dxfId="1939" priority="13215">
      <formula>IF(RIGHT(TEXT(AM113,"0.#"),1)=".",FALSE,TRUE)</formula>
    </cfRule>
    <cfRule type="expression" dxfId="1938" priority="13216">
      <formula>IF(RIGHT(TEXT(AM113,"0.#"),1)=".",TRUE,FALSE)</formula>
    </cfRule>
  </conditionalFormatting>
  <conditionalFormatting sqref="AE114">
    <cfRule type="expression" dxfId="1937" priority="13213">
      <formula>IF(RIGHT(TEXT(AE114,"0.#"),1)=".",FALSE,TRUE)</formula>
    </cfRule>
    <cfRule type="expression" dxfId="1936" priority="13214">
      <formula>IF(RIGHT(TEXT(AE114,"0.#"),1)=".",TRUE,FALSE)</formula>
    </cfRule>
  </conditionalFormatting>
  <conditionalFormatting sqref="AI114">
    <cfRule type="expression" dxfId="1935" priority="13211">
      <formula>IF(RIGHT(TEXT(AI114,"0.#"),1)=".",FALSE,TRUE)</formula>
    </cfRule>
    <cfRule type="expression" dxfId="1934" priority="13212">
      <formula>IF(RIGHT(TEXT(AI114,"0.#"),1)=".",TRUE,FALSE)</formula>
    </cfRule>
  </conditionalFormatting>
  <conditionalFormatting sqref="AM114">
    <cfRule type="expression" dxfId="1933" priority="13209">
      <formula>IF(RIGHT(TEXT(AM114,"0.#"),1)=".",FALSE,TRUE)</formula>
    </cfRule>
    <cfRule type="expression" dxfId="1932" priority="13210">
      <formula>IF(RIGHT(TEXT(AM114,"0.#"),1)=".",TRUE,FALSE)</formula>
    </cfRule>
  </conditionalFormatting>
  <conditionalFormatting sqref="AQ116">
    <cfRule type="expression" dxfId="1931" priority="13205">
      <formula>IF(RIGHT(TEXT(AQ116,"0.#"),1)=".",FALSE,TRUE)</formula>
    </cfRule>
    <cfRule type="expression" dxfId="1930" priority="13206">
      <formula>IF(RIGHT(TEXT(AQ116,"0.#"),1)=".",TRUE,FALSE)</formula>
    </cfRule>
  </conditionalFormatting>
  <conditionalFormatting sqref="AM116">
    <cfRule type="expression" dxfId="1929" priority="13201">
      <formula>IF(RIGHT(TEXT(AM116,"0.#"),1)=".",FALSE,TRUE)</formula>
    </cfRule>
    <cfRule type="expression" dxfId="1928" priority="13202">
      <formula>IF(RIGHT(TEXT(AM116,"0.#"),1)=".",TRUE,FALSE)</formula>
    </cfRule>
  </conditionalFormatting>
  <conditionalFormatting sqref="AM117">
    <cfRule type="expression" dxfId="1927" priority="13199">
      <formula>IF(RIGHT(TEXT(AM117,"0.#"),1)=".",FALSE,TRUE)</formula>
    </cfRule>
    <cfRule type="expression" dxfId="1926" priority="13200">
      <formula>IF(RIGHT(TEXT(AM117,"0.#"),1)=".",TRUE,FALSE)</formula>
    </cfRule>
  </conditionalFormatting>
  <conditionalFormatting sqref="AE119 AQ119">
    <cfRule type="expression" dxfId="1925" priority="13191">
      <formula>IF(RIGHT(TEXT(AE119,"0.#"),1)=".",FALSE,TRUE)</formula>
    </cfRule>
    <cfRule type="expression" dxfId="1924" priority="13192">
      <formula>IF(RIGHT(TEXT(AE119,"0.#"),1)=".",TRUE,FALSE)</formula>
    </cfRule>
  </conditionalFormatting>
  <conditionalFormatting sqref="AI119">
    <cfRule type="expression" dxfId="1923" priority="13189">
      <formula>IF(RIGHT(TEXT(AI119,"0.#"),1)=".",FALSE,TRUE)</formula>
    </cfRule>
    <cfRule type="expression" dxfId="1922" priority="13190">
      <formula>IF(RIGHT(TEXT(AI119,"0.#"),1)=".",TRUE,FALSE)</formula>
    </cfRule>
  </conditionalFormatting>
  <conditionalFormatting sqref="AM119">
    <cfRule type="expression" dxfId="1921" priority="13187">
      <formula>IF(RIGHT(TEXT(AM119,"0.#"),1)=".",FALSE,TRUE)</formula>
    </cfRule>
    <cfRule type="expression" dxfId="1920" priority="13188">
      <formula>IF(RIGHT(TEXT(AM119,"0.#"),1)=".",TRUE,FALSE)</formula>
    </cfRule>
  </conditionalFormatting>
  <conditionalFormatting sqref="AQ120">
    <cfRule type="expression" dxfId="1919" priority="13179">
      <formula>IF(RIGHT(TEXT(AQ120,"0.#"),1)=".",FALSE,TRUE)</formula>
    </cfRule>
    <cfRule type="expression" dxfId="1918" priority="13180">
      <formula>IF(RIGHT(TEXT(AQ120,"0.#"),1)=".",TRUE,FALSE)</formula>
    </cfRule>
  </conditionalFormatting>
  <conditionalFormatting sqref="AE122 AQ122">
    <cfRule type="expression" dxfId="1917" priority="13177">
      <formula>IF(RIGHT(TEXT(AE122,"0.#"),1)=".",FALSE,TRUE)</formula>
    </cfRule>
    <cfRule type="expression" dxfId="1916" priority="13178">
      <formula>IF(RIGHT(TEXT(AE122,"0.#"),1)=".",TRUE,FALSE)</formula>
    </cfRule>
  </conditionalFormatting>
  <conditionalFormatting sqref="AI122">
    <cfRule type="expression" dxfId="1915" priority="13175">
      <formula>IF(RIGHT(TEXT(AI122,"0.#"),1)=".",FALSE,TRUE)</formula>
    </cfRule>
    <cfRule type="expression" dxfId="1914" priority="13176">
      <formula>IF(RIGHT(TEXT(AI122,"0.#"),1)=".",TRUE,FALSE)</formula>
    </cfRule>
  </conditionalFormatting>
  <conditionalFormatting sqref="AM122">
    <cfRule type="expression" dxfId="1913" priority="13173">
      <formula>IF(RIGHT(TEXT(AM122,"0.#"),1)=".",FALSE,TRUE)</formula>
    </cfRule>
    <cfRule type="expression" dxfId="1912" priority="13174">
      <formula>IF(RIGHT(TEXT(AM122,"0.#"),1)=".",TRUE,FALSE)</formula>
    </cfRule>
  </conditionalFormatting>
  <conditionalFormatting sqref="AQ123">
    <cfRule type="expression" dxfId="1911" priority="13165">
      <formula>IF(RIGHT(TEXT(AQ123,"0.#"),1)=".",FALSE,TRUE)</formula>
    </cfRule>
    <cfRule type="expression" dxfId="1910" priority="13166">
      <formula>IF(RIGHT(TEXT(AQ123,"0.#"),1)=".",TRUE,FALSE)</formula>
    </cfRule>
  </conditionalFormatting>
  <conditionalFormatting sqref="AE125 AQ125">
    <cfRule type="expression" dxfId="1909" priority="13163">
      <formula>IF(RIGHT(TEXT(AE125,"0.#"),1)=".",FALSE,TRUE)</formula>
    </cfRule>
    <cfRule type="expression" dxfId="1908" priority="13164">
      <formula>IF(RIGHT(TEXT(AE125,"0.#"),1)=".",TRUE,FALSE)</formula>
    </cfRule>
  </conditionalFormatting>
  <conditionalFormatting sqref="AI125">
    <cfRule type="expression" dxfId="1907" priority="13161">
      <formula>IF(RIGHT(TEXT(AI125,"0.#"),1)=".",FALSE,TRUE)</formula>
    </cfRule>
    <cfRule type="expression" dxfId="1906" priority="13162">
      <formula>IF(RIGHT(TEXT(AI125,"0.#"),1)=".",TRUE,FALSE)</formula>
    </cfRule>
  </conditionalFormatting>
  <conditionalFormatting sqref="AM125">
    <cfRule type="expression" dxfId="1905" priority="13159">
      <formula>IF(RIGHT(TEXT(AM125,"0.#"),1)=".",FALSE,TRUE)</formula>
    </cfRule>
    <cfRule type="expression" dxfId="1904" priority="13160">
      <formula>IF(RIGHT(TEXT(AM125,"0.#"),1)=".",TRUE,FALSE)</formula>
    </cfRule>
  </conditionalFormatting>
  <conditionalFormatting sqref="AQ126">
    <cfRule type="expression" dxfId="1903" priority="13151">
      <formula>IF(RIGHT(TEXT(AQ126,"0.#"),1)=".",FALSE,TRUE)</formula>
    </cfRule>
    <cfRule type="expression" dxfId="1902" priority="13152">
      <formula>IF(RIGHT(TEXT(AQ126,"0.#"),1)=".",TRUE,FALSE)</formula>
    </cfRule>
  </conditionalFormatting>
  <conditionalFormatting sqref="AE128 AQ128">
    <cfRule type="expression" dxfId="1901" priority="13149">
      <formula>IF(RIGHT(TEXT(AE128,"0.#"),1)=".",FALSE,TRUE)</formula>
    </cfRule>
    <cfRule type="expression" dxfId="1900" priority="13150">
      <formula>IF(RIGHT(TEXT(AE128,"0.#"),1)=".",TRUE,FALSE)</formula>
    </cfRule>
  </conditionalFormatting>
  <conditionalFormatting sqref="AI128">
    <cfRule type="expression" dxfId="1899" priority="13147">
      <formula>IF(RIGHT(TEXT(AI128,"0.#"),1)=".",FALSE,TRUE)</formula>
    </cfRule>
    <cfRule type="expression" dxfId="1898" priority="13148">
      <formula>IF(RIGHT(TEXT(AI128,"0.#"),1)=".",TRUE,FALSE)</formula>
    </cfRule>
  </conditionalFormatting>
  <conditionalFormatting sqref="AM128">
    <cfRule type="expression" dxfId="1897" priority="13145">
      <formula>IF(RIGHT(TEXT(AM128,"0.#"),1)=".",FALSE,TRUE)</formula>
    </cfRule>
    <cfRule type="expression" dxfId="1896" priority="13146">
      <formula>IF(RIGHT(TEXT(AM128,"0.#"),1)=".",TRUE,FALSE)</formula>
    </cfRule>
  </conditionalFormatting>
  <conditionalFormatting sqref="AQ129">
    <cfRule type="expression" dxfId="1895" priority="13137">
      <formula>IF(RIGHT(TEXT(AQ129,"0.#"),1)=".",FALSE,TRUE)</formula>
    </cfRule>
    <cfRule type="expression" dxfId="1894" priority="13138">
      <formula>IF(RIGHT(TEXT(AQ129,"0.#"),1)=".",TRUE,FALSE)</formula>
    </cfRule>
  </conditionalFormatting>
  <conditionalFormatting sqref="AE75">
    <cfRule type="expression" dxfId="1893" priority="13135">
      <formula>IF(RIGHT(TEXT(AE75,"0.#"),1)=".",FALSE,TRUE)</formula>
    </cfRule>
    <cfRule type="expression" dxfId="1892" priority="13136">
      <formula>IF(RIGHT(TEXT(AE75,"0.#"),1)=".",TRUE,FALSE)</formula>
    </cfRule>
  </conditionalFormatting>
  <conditionalFormatting sqref="AE76">
    <cfRule type="expression" dxfId="1891" priority="13133">
      <formula>IF(RIGHT(TEXT(AE76,"0.#"),1)=".",FALSE,TRUE)</formula>
    </cfRule>
    <cfRule type="expression" dxfId="1890" priority="13134">
      <formula>IF(RIGHT(TEXT(AE76,"0.#"),1)=".",TRUE,FALSE)</formula>
    </cfRule>
  </conditionalFormatting>
  <conditionalFormatting sqref="AE77">
    <cfRule type="expression" dxfId="1889" priority="13131">
      <formula>IF(RIGHT(TEXT(AE77,"0.#"),1)=".",FALSE,TRUE)</formula>
    </cfRule>
    <cfRule type="expression" dxfId="1888" priority="13132">
      <formula>IF(RIGHT(TEXT(AE77,"0.#"),1)=".",TRUE,FALSE)</formula>
    </cfRule>
  </conditionalFormatting>
  <conditionalFormatting sqref="AI77">
    <cfRule type="expression" dxfId="1887" priority="13129">
      <formula>IF(RIGHT(TEXT(AI77,"0.#"),1)=".",FALSE,TRUE)</formula>
    </cfRule>
    <cfRule type="expression" dxfId="1886" priority="13130">
      <formula>IF(RIGHT(TEXT(AI77,"0.#"),1)=".",TRUE,FALSE)</formula>
    </cfRule>
  </conditionalFormatting>
  <conditionalFormatting sqref="AI76">
    <cfRule type="expression" dxfId="1885" priority="13127">
      <formula>IF(RIGHT(TEXT(AI76,"0.#"),1)=".",FALSE,TRUE)</formula>
    </cfRule>
    <cfRule type="expression" dxfId="1884" priority="13128">
      <formula>IF(RIGHT(TEXT(AI76,"0.#"),1)=".",TRUE,FALSE)</formula>
    </cfRule>
  </conditionalFormatting>
  <conditionalFormatting sqref="AI75">
    <cfRule type="expression" dxfId="1883" priority="13125">
      <formula>IF(RIGHT(TEXT(AI75,"0.#"),1)=".",FALSE,TRUE)</formula>
    </cfRule>
    <cfRule type="expression" dxfId="1882" priority="13126">
      <formula>IF(RIGHT(TEXT(AI75,"0.#"),1)=".",TRUE,FALSE)</formula>
    </cfRule>
  </conditionalFormatting>
  <conditionalFormatting sqref="AM75">
    <cfRule type="expression" dxfId="1881" priority="13123">
      <formula>IF(RIGHT(TEXT(AM75,"0.#"),1)=".",FALSE,TRUE)</formula>
    </cfRule>
    <cfRule type="expression" dxfId="1880" priority="13124">
      <formula>IF(RIGHT(TEXT(AM75,"0.#"),1)=".",TRUE,FALSE)</formula>
    </cfRule>
  </conditionalFormatting>
  <conditionalFormatting sqref="AM76">
    <cfRule type="expression" dxfId="1879" priority="13121">
      <formula>IF(RIGHT(TEXT(AM76,"0.#"),1)=".",FALSE,TRUE)</formula>
    </cfRule>
    <cfRule type="expression" dxfId="1878" priority="13122">
      <formula>IF(RIGHT(TEXT(AM76,"0.#"),1)=".",TRUE,FALSE)</formula>
    </cfRule>
  </conditionalFormatting>
  <conditionalFormatting sqref="AM77">
    <cfRule type="expression" dxfId="1877" priority="13119">
      <formula>IF(RIGHT(TEXT(AM77,"0.#"),1)=".",FALSE,TRUE)</formula>
    </cfRule>
    <cfRule type="expression" dxfId="1876" priority="13120">
      <formula>IF(RIGHT(TEXT(AM77,"0.#"),1)=".",TRUE,FALSE)</formula>
    </cfRule>
  </conditionalFormatting>
  <conditionalFormatting sqref="AE134:AE135 AI134:AI135 AM134:AM135 AQ134:AQ135 AU134:AU135">
    <cfRule type="expression" dxfId="1875" priority="13105">
      <formula>IF(RIGHT(TEXT(AE134,"0.#"),1)=".",FALSE,TRUE)</formula>
    </cfRule>
    <cfRule type="expression" dxfId="1874" priority="13106">
      <formula>IF(RIGHT(TEXT(AE134,"0.#"),1)=".",TRUE,FALSE)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7:AO874">
    <cfRule type="expression" dxfId="1843" priority="6675">
      <formula>IF(AND(AL847&gt;=0, RIGHT(TEXT(AL847,"0.#"),1)&lt;&gt;"."),TRUE,FALSE)</formula>
    </cfRule>
    <cfRule type="expression" dxfId="1842" priority="6676">
      <formula>IF(AND(AL847&gt;=0, RIGHT(TEXT(AL847,"0.#"),1)="."),TRUE,FALSE)</formula>
    </cfRule>
    <cfRule type="expression" dxfId="1841" priority="6677">
      <formula>IF(AND(AL847&lt;0, RIGHT(TEXT(AL847,"0.#"),1)&lt;&gt;"."),TRUE,FALSE)</formula>
    </cfRule>
    <cfRule type="expression" dxfId="1840" priority="6678">
      <formula>IF(AND(AL847&lt;0, RIGHT(TEXT(AL847,"0.#"),1)="."),TRUE,FALSE)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7:Y874">
    <cfRule type="expression" dxfId="1769" priority="3003">
      <formula>IF(RIGHT(TEXT(Y847,"0.#"),1)=".",FALSE,TRUE)</formula>
    </cfRule>
    <cfRule type="expression" dxfId="1768" priority="3004">
      <formula>IF(RIGHT(TEXT(Y847,"0.#"),1)=".",TRUE,FALSE)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10:AO1139">
    <cfRule type="expression" dxfId="1739" priority="2909">
      <formula>IF(AND(AL1110&gt;=0, RIGHT(TEXT(AL1110,"0.#"),1)&lt;&gt;"."),TRUE,FALSE)</formula>
    </cfRule>
    <cfRule type="expression" dxfId="1738" priority="2910">
      <formula>IF(AND(AL1110&gt;=0, RIGHT(TEXT(AL1110,"0.#"),1)="."),TRUE,FALSE)</formula>
    </cfRule>
    <cfRule type="expression" dxfId="1737" priority="2911">
      <formula>IF(AND(AL1110&lt;0, RIGHT(TEXT(AL1110,"0.#"),1)&lt;&gt;"."),TRUE,FALSE)</formula>
    </cfRule>
    <cfRule type="expression" dxfId="1736" priority="2912">
      <formula>IF(AND(AL1110&lt;0, RIGHT(TEXT(AL1110,"0.#"),1)="."),TRUE,FALSE)</formula>
    </cfRule>
  </conditionalFormatting>
  <conditionalFormatting sqref="Y1110:Y1139">
    <cfRule type="expression" dxfId="1735" priority="2907">
      <formula>IF(RIGHT(TEXT(Y1110,"0.#"),1)=".",FALSE,TRUE)</formula>
    </cfRule>
    <cfRule type="expression" dxfId="1734" priority="2908">
      <formula>IF(RIGHT(TEXT(Y1110,"0.#"),1)=".",TRUE,FALSE)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45:AO846">
    <cfRule type="expression" dxfId="1725" priority="2861">
      <formula>IF(AND(AL845&gt;=0, RIGHT(TEXT(AL845,"0.#"),1)&lt;&gt;"."),TRUE,FALSE)</formula>
    </cfRule>
    <cfRule type="expression" dxfId="1724" priority="2862">
      <formula>IF(AND(AL845&gt;=0, RIGHT(TEXT(AL845,"0.#"),1)="."),TRUE,FALSE)</formula>
    </cfRule>
    <cfRule type="expression" dxfId="1723" priority="2863">
      <formula>IF(AND(AL845&lt;0, RIGHT(TEXT(AL845,"0.#"),1)&lt;&gt;"."),TRUE,FALSE)</formula>
    </cfRule>
    <cfRule type="expression" dxfId="1722" priority="2864">
      <formula>IF(AND(AL845&lt;0, RIGHT(TEXT(AL845,"0.#"),1)="."),TRUE,FALSE)</formula>
    </cfRule>
  </conditionalFormatting>
  <conditionalFormatting sqref="Y845:Y846">
    <cfRule type="expression" dxfId="1721" priority="2859">
      <formula>IF(RIGHT(TEXT(Y845,"0.#"),1)=".",FALSE,TRUE)</formula>
    </cfRule>
    <cfRule type="expression" dxfId="1720" priority="2860">
      <formula>IF(RIGHT(TEXT(Y845,"0.#"),1)=".",TRUE,FALSE)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E138:AE139 AI138:AI139 AM138:AM139 AQ138:AQ139 AU138:AU139">
    <cfRule type="expression" dxfId="1509" priority="1995">
      <formula>IF(RIGHT(TEXT(AE138,"0.#"),1)=".",FALSE,TRUE)</formula>
    </cfRule>
    <cfRule type="expression" dxfId="1508" priority="1996">
      <formula>IF(RIGHT(TEXT(AE138,"0.#"),1)=".",TRUE,FALSE)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80:Y907">
    <cfRule type="expression" dxfId="1403" priority="2119">
      <formula>IF(RIGHT(TEXT(Y880,"0.#"),1)=".",FALSE,TRUE)</formula>
    </cfRule>
    <cfRule type="expression" dxfId="1402" priority="2120">
      <formula>IF(RIGHT(TEXT(Y880,"0.#"),1)=".",TRUE,FALSE)</formula>
    </cfRule>
  </conditionalFormatting>
  <conditionalFormatting sqref="Y878:Y879">
    <cfRule type="expression" dxfId="1401" priority="2113">
      <formula>IF(RIGHT(TEXT(Y878,"0.#"),1)=".",FALSE,TRUE)</formula>
    </cfRule>
    <cfRule type="expression" dxfId="1400" priority="2114">
      <formula>IF(RIGHT(TEXT(Y878,"0.#"),1)=".",TRUE,FALSE)</formula>
    </cfRule>
  </conditionalFormatting>
  <conditionalFormatting sqref="Y913:Y940">
    <cfRule type="expression" dxfId="1399" priority="2107">
      <formula>IF(RIGHT(TEXT(Y913,"0.#"),1)=".",FALSE,TRUE)</formula>
    </cfRule>
    <cfRule type="expression" dxfId="1398" priority="2108">
      <formula>IF(RIGHT(TEXT(Y913,"0.#"),1)=".",TRUE,FALSE)</formula>
    </cfRule>
  </conditionalFormatting>
  <conditionalFormatting sqref="Y911:Y912">
    <cfRule type="expression" dxfId="1397" priority="2101">
      <formula>IF(RIGHT(TEXT(Y911,"0.#"),1)=".",FALSE,TRUE)</formula>
    </cfRule>
    <cfRule type="expression" dxfId="1396" priority="2102">
      <formula>IF(RIGHT(TEXT(Y911,"0.#"),1)=".",TRUE,FALSE)</formula>
    </cfRule>
  </conditionalFormatting>
  <conditionalFormatting sqref="Y946:Y973">
    <cfRule type="expression" dxfId="1395" priority="2095">
      <formula>IF(RIGHT(TEXT(Y946,"0.#"),1)=".",FALSE,TRUE)</formula>
    </cfRule>
    <cfRule type="expression" dxfId="1394" priority="2096">
      <formula>IF(RIGHT(TEXT(Y946,"0.#"),1)=".",TRUE,FALSE)</formula>
    </cfRule>
  </conditionalFormatting>
  <conditionalFormatting sqref="Y944:Y945">
    <cfRule type="expression" dxfId="1393" priority="2089">
      <formula>IF(RIGHT(TEXT(Y944,"0.#"),1)=".",FALSE,TRUE)</formula>
    </cfRule>
    <cfRule type="expression" dxfId="1392" priority="2090">
      <formula>IF(RIGHT(TEXT(Y944,"0.#"),1)=".",TRUE,FALSE)</formula>
    </cfRule>
  </conditionalFormatting>
  <conditionalFormatting sqref="Y979:Y1006">
    <cfRule type="expression" dxfId="1391" priority="2083">
      <formula>IF(RIGHT(TEXT(Y979,"0.#"),1)=".",FALSE,TRUE)</formula>
    </cfRule>
    <cfRule type="expression" dxfId="1390" priority="2084">
      <formula>IF(RIGHT(TEXT(Y979,"0.#"),1)=".",TRUE,FALSE)</formula>
    </cfRule>
  </conditionalFormatting>
  <conditionalFormatting sqref="Y977:Y978">
    <cfRule type="expression" dxfId="1389" priority="2077">
      <formula>IF(RIGHT(TEXT(Y977,"0.#"),1)=".",FALSE,TRUE)</formula>
    </cfRule>
    <cfRule type="expression" dxfId="1388" priority="2078">
      <formula>IF(RIGHT(TEXT(Y977,"0.#"),1)=".",TRUE,FALSE)</formula>
    </cfRule>
  </conditionalFormatting>
  <conditionalFormatting sqref="Y1012:Y1039">
    <cfRule type="expression" dxfId="1387" priority="2071">
      <formula>IF(RIGHT(TEXT(Y1012,"0.#"),1)=".",FALSE,TRUE)</formula>
    </cfRule>
    <cfRule type="expression" dxfId="1386" priority="2072">
      <formula>IF(RIGHT(TEXT(Y1012,"0.#"),1)=".",TRUE,FALSE)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3">
    <cfRule type="expression" dxfId="1379" priority="2343">
      <formula>IF(RIGHT(TEXT(P23,"0.#"),1)=".",FALSE,TRUE)</formula>
    </cfRule>
    <cfRule type="expression" dxfId="1378" priority="2344">
      <formula>IF(RIGHT(TEXT(P23,"0.#"),1)=".",TRUE,FALSE)</formula>
    </cfRule>
  </conditionalFormatting>
  <conditionalFormatting sqref="P24:P27">
    <cfRule type="expression" dxfId="1377" priority="2341">
      <formula>IF(RIGHT(TEXT(P24,"0.#"),1)=".",FALSE,TRUE)</formula>
    </cfRule>
    <cfRule type="expression" dxfId="1376" priority="2342">
      <formula>IF(RIGHT(TEXT(P24,"0.#"),1)=".",TRUE,FALSE)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80:AO907">
    <cfRule type="expression" dxfId="1305" priority="2121">
      <formula>IF(AND(AL880&gt;=0, RIGHT(TEXT(AL880,"0.#"),1)&lt;&gt;"."),TRUE,FALSE)</formula>
    </cfRule>
    <cfRule type="expression" dxfId="1304" priority="2122">
      <formula>IF(AND(AL880&gt;=0, RIGHT(TEXT(AL880,"0.#"),1)="."),TRUE,FALSE)</formula>
    </cfRule>
    <cfRule type="expression" dxfId="1303" priority="2123">
      <formula>IF(AND(AL880&lt;0, RIGHT(TEXT(AL880,"0.#"),1)&lt;&gt;"."),TRUE,FALSE)</formula>
    </cfRule>
    <cfRule type="expression" dxfId="1302" priority="2124">
      <formula>IF(AND(AL880&lt;0, RIGHT(TEXT(AL880,"0.#"),1)="."),TRUE,FALSE)</formula>
    </cfRule>
  </conditionalFormatting>
  <conditionalFormatting sqref="AL878:AO879">
    <cfRule type="expression" dxfId="1301" priority="2115">
      <formula>IF(AND(AL878&gt;=0, RIGHT(TEXT(AL878,"0.#"),1)&lt;&gt;"."),TRUE,FALSE)</formula>
    </cfRule>
    <cfRule type="expression" dxfId="1300" priority="2116">
      <formula>IF(AND(AL878&gt;=0, RIGHT(TEXT(AL878,"0.#"),1)="."),TRUE,FALSE)</formula>
    </cfRule>
    <cfRule type="expression" dxfId="1299" priority="2117">
      <formula>IF(AND(AL878&lt;0, RIGHT(TEXT(AL878,"0.#"),1)&lt;&gt;"."),TRUE,FALSE)</formula>
    </cfRule>
    <cfRule type="expression" dxfId="1298" priority="2118">
      <formula>IF(AND(AL878&lt;0, RIGHT(TEXT(AL878,"0.#"),1)="."),TRUE,FALSE)</formula>
    </cfRule>
  </conditionalFormatting>
  <conditionalFormatting sqref="AL913:AO940">
    <cfRule type="expression" dxfId="1297" priority="2109">
      <formula>IF(AND(AL913&gt;=0, RIGHT(TEXT(AL913,"0.#"),1)&lt;&gt;"."),TRUE,FALSE)</formula>
    </cfRule>
    <cfRule type="expression" dxfId="1296" priority="2110">
      <formula>IF(AND(AL913&gt;=0, RIGHT(TEXT(AL913,"0.#"),1)="."),TRUE,FALSE)</formula>
    </cfRule>
    <cfRule type="expression" dxfId="1295" priority="2111">
      <formula>IF(AND(AL913&lt;0, RIGHT(TEXT(AL913,"0.#"),1)&lt;&gt;"."),TRUE,FALSE)</formula>
    </cfRule>
    <cfRule type="expression" dxfId="1294" priority="2112">
      <formula>IF(AND(AL913&lt;0, RIGHT(TEXT(AL913,"0.#"),1)="."),TRUE,FALSE)</formula>
    </cfRule>
  </conditionalFormatting>
  <conditionalFormatting sqref="AL911:AO912">
    <cfRule type="expression" dxfId="1293" priority="2103">
      <formula>IF(AND(AL911&gt;=0, RIGHT(TEXT(AL911,"0.#"),1)&lt;&gt;"."),TRUE,FALSE)</formula>
    </cfRule>
    <cfRule type="expression" dxfId="1292" priority="2104">
      <formula>IF(AND(AL911&gt;=0, RIGHT(TEXT(AL911,"0.#"),1)="."),TRUE,FALSE)</formula>
    </cfRule>
    <cfRule type="expression" dxfId="1291" priority="2105">
      <formula>IF(AND(AL911&lt;0, RIGHT(TEXT(AL911,"0.#"),1)&lt;&gt;"."),TRUE,FALSE)</formula>
    </cfRule>
    <cfRule type="expression" dxfId="1290" priority="2106">
      <formula>IF(AND(AL911&lt;0, RIGHT(TEXT(AL911,"0.#"),1)="."),TRUE,FALSE)</formula>
    </cfRule>
  </conditionalFormatting>
  <conditionalFormatting sqref="AL946:AO973">
    <cfRule type="expression" dxfId="1289" priority="2097">
      <formula>IF(AND(AL946&gt;=0, RIGHT(TEXT(AL946,"0.#"),1)&lt;&gt;"."),TRUE,FALSE)</formula>
    </cfRule>
    <cfRule type="expression" dxfId="1288" priority="2098">
      <formula>IF(AND(AL946&gt;=0, RIGHT(TEXT(AL946,"0.#"),1)="."),TRUE,FALSE)</formula>
    </cfRule>
    <cfRule type="expression" dxfId="1287" priority="2099">
      <formula>IF(AND(AL946&lt;0, RIGHT(TEXT(AL946,"0.#"),1)&lt;&gt;"."),TRUE,FALSE)</formula>
    </cfRule>
    <cfRule type="expression" dxfId="1286" priority="2100">
      <formula>IF(AND(AL946&lt;0, RIGHT(TEXT(AL946,"0.#"),1)="."),TRUE,FALSE)</formula>
    </cfRule>
  </conditionalFormatting>
  <conditionalFormatting sqref="AL944:AO945">
    <cfRule type="expression" dxfId="1285" priority="2091">
      <formula>IF(AND(AL944&gt;=0, RIGHT(TEXT(AL944,"0.#"),1)&lt;&gt;"."),TRUE,FALSE)</formula>
    </cfRule>
    <cfRule type="expression" dxfId="1284" priority="2092">
      <formula>IF(AND(AL944&gt;=0, RIGHT(TEXT(AL944,"0.#"),1)="."),TRUE,FALSE)</formula>
    </cfRule>
    <cfRule type="expression" dxfId="1283" priority="2093">
      <formula>IF(AND(AL944&lt;0, RIGHT(TEXT(AL944,"0.#"),1)&lt;&gt;"."),TRUE,FALSE)</formula>
    </cfRule>
    <cfRule type="expression" dxfId="1282" priority="2094">
      <formula>IF(AND(AL944&lt;0, RIGHT(TEXT(AL944,"0.#"),1)="."),TRUE,FALSE)</formula>
    </cfRule>
  </conditionalFormatting>
  <conditionalFormatting sqref="AL979:AO1006">
    <cfRule type="expression" dxfId="1281" priority="2085">
      <formula>IF(AND(AL979&gt;=0, RIGHT(TEXT(AL979,"0.#"),1)&lt;&gt;"."),TRUE,FALSE)</formula>
    </cfRule>
    <cfRule type="expression" dxfId="1280" priority="2086">
      <formula>IF(AND(AL979&gt;=0, RIGHT(TEXT(AL979,"0.#"),1)="."),TRUE,FALSE)</formula>
    </cfRule>
    <cfRule type="expression" dxfId="1279" priority="2087">
      <formula>IF(AND(AL979&lt;0, RIGHT(TEXT(AL979,"0.#"),1)&lt;&gt;"."),TRUE,FALSE)</formula>
    </cfRule>
    <cfRule type="expression" dxfId="1278" priority="2088">
      <formula>IF(AND(AL979&lt;0, RIGHT(TEXT(AL979,"0.#"),1)="."),TRUE,FALSE)</formula>
    </cfRule>
  </conditionalFormatting>
  <conditionalFormatting sqref="AL977:AO978">
    <cfRule type="expression" dxfId="1277" priority="2079">
      <formula>IF(AND(AL977&gt;=0, RIGHT(TEXT(AL977,"0.#"),1)&lt;&gt;"."),TRUE,FALSE)</formula>
    </cfRule>
    <cfRule type="expression" dxfId="1276" priority="2080">
      <formula>IF(AND(AL977&gt;=0, RIGHT(TEXT(AL977,"0.#"),1)="."),TRUE,FALSE)</formula>
    </cfRule>
    <cfRule type="expression" dxfId="1275" priority="2081">
      <formula>IF(AND(AL977&lt;0, RIGHT(TEXT(AL977,"0.#"),1)&lt;&gt;"."),TRUE,FALSE)</formula>
    </cfRule>
    <cfRule type="expression" dxfId="1274" priority="2082">
      <formula>IF(AND(AL977&lt;0, RIGHT(TEXT(AL977,"0.#"),1)="."),TRUE,FALSE)</formula>
    </cfRule>
  </conditionalFormatting>
  <conditionalFormatting sqref="AL1012:AO1039">
    <cfRule type="expression" dxfId="1273" priority="2073">
      <formula>IF(AND(AL1012&gt;=0, RIGHT(TEXT(AL1012,"0.#"),1)&lt;&gt;"."),TRUE,FALSE)</formula>
    </cfRule>
    <cfRule type="expression" dxfId="1272" priority="2074">
      <formula>IF(AND(AL1012&gt;=0, RIGHT(TEXT(AL1012,"0.#"),1)="."),TRUE,FALSE)</formula>
    </cfRule>
    <cfRule type="expression" dxfId="1271" priority="2075">
      <formula>IF(AND(AL1012&lt;0, RIGHT(TEXT(AL1012,"0.#"),1)&lt;&gt;"."),TRUE,FALSE)</formula>
    </cfRule>
    <cfRule type="expression" dxfId="1270" priority="2076">
      <formula>IF(AND(AL1012&lt;0, RIGHT(TEXT(AL1012,"0.#"),1)="."),TRUE,FALSE)</formula>
    </cfRule>
  </conditionalFormatting>
  <conditionalFormatting sqref="AL1010:AO1011">
    <cfRule type="expression" dxfId="1269" priority="2067">
      <formula>IF(AND(AL1010&gt;=0, RIGHT(TEXT(AL1010,"0.#"),1)&lt;&gt;"."),TRUE,FALSE)</formula>
    </cfRule>
    <cfRule type="expression" dxfId="1268" priority="2068">
      <formula>IF(AND(AL1010&gt;=0, RIGHT(TEXT(AL1010,"0.#"),1)="."),TRUE,FALSE)</formula>
    </cfRule>
    <cfRule type="expression" dxfId="1267" priority="2069">
      <formula>IF(AND(AL1010&lt;0, RIGHT(TEXT(AL1010,"0.#"),1)&lt;&gt;"."),TRUE,FALSE)</formula>
    </cfRule>
    <cfRule type="expression" dxfId="1266" priority="2070">
      <formula>IF(AND(AL1010&lt;0, RIGHT(TEXT(AL1010,"0.#"),1)="."),TRUE,FALSE)</formula>
    </cfRule>
  </conditionalFormatting>
  <conditionalFormatting sqref="Y1010:Y1011">
    <cfRule type="expression" dxfId="1265" priority="2065">
      <formula>IF(RIGHT(TEXT(Y1010,"0.#"),1)=".",FALSE,TRUE)</formula>
    </cfRule>
    <cfRule type="expression" dxfId="1264" priority="2066">
      <formula>IF(RIGHT(TEXT(Y1010,"0.#"),1)=".",TRUE,FALSE)</formula>
    </cfRule>
  </conditionalFormatting>
  <conditionalFormatting sqref="AL1045:AO1072">
    <cfRule type="expression" dxfId="1263" priority="2061">
      <formula>IF(AND(AL1045&gt;=0, RIGHT(TEXT(AL1045,"0.#"),1)&lt;&gt;"."),TRUE,FALSE)</formula>
    </cfRule>
    <cfRule type="expression" dxfId="1262" priority="2062">
      <formula>IF(AND(AL1045&gt;=0, RIGHT(TEXT(AL1045,"0.#"),1)="."),TRUE,FALSE)</formula>
    </cfRule>
    <cfRule type="expression" dxfId="1261" priority="2063">
      <formula>IF(AND(AL1045&lt;0, RIGHT(TEXT(AL1045,"0.#"),1)&lt;&gt;"."),TRUE,FALSE)</formula>
    </cfRule>
    <cfRule type="expression" dxfId="1260" priority="2064">
      <formula>IF(AND(AL1045&lt;0, RIGHT(TEXT(AL1045,"0.#"),1)="."),TRUE,FALSE)</formula>
    </cfRule>
  </conditionalFormatting>
  <conditionalFormatting sqref="Y1045:Y1072">
    <cfRule type="expression" dxfId="1259" priority="2059">
      <formula>IF(RIGHT(TEXT(Y1045,"0.#"),1)=".",FALSE,TRUE)</formula>
    </cfRule>
    <cfRule type="expression" dxfId="1258" priority="2060">
      <formula>IF(RIGHT(TEXT(Y1045,"0.#"),1)=".",TRUE,FALSE)</formula>
    </cfRule>
  </conditionalFormatting>
  <conditionalFormatting sqref="AL1043:AO1044">
    <cfRule type="expression" dxfId="1257" priority="2055">
      <formula>IF(AND(AL1043&gt;=0, RIGHT(TEXT(AL1043,"0.#"),1)&lt;&gt;"."),TRUE,FALSE)</formula>
    </cfRule>
    <cfRule type="expression" dxfId="1256" priority="2056">
      <formula>IF(AND(AL1043&gt;=0, RIGHT(TEXT(AL1043,"0.#"),1)="."),TRUE,FALSE)</formula>
    </cfRule>
    <cfRule type="expression" dxfId="1255" priority="2057">
      <formula>IF(AND(AL1043&lt;0, RIGHT(TEXT(AL1043,"0.#"),1)&lt;&gt;"."),TRUE,FALSE)</formula>
    </cfRule>
    <cfRule type="expression" dxfId="1254" priority="2058">
      <formula>IF(AND(AL1043&lt;0, RIGHT(TEXT(AL1043,"0.#"),1)="."),TRUE,FALSE)</formula>
    </cfRule>
  </conditionalFormatting>
  <conditionalFormatting sqref="Y1043:Y1044">
    <cfRule type="expression" dxfId="1253" priority="2053">
      <formula>IF(RIGHT(TEXT(Y1043,"0.#"),1)=".",FALSE,TRUE)</formula>
    </cfRule>
    <cfRule type="expression" dxfId="1252" priority="2054">
      <formula>IF(RIGHT(TEXT(Y1043,"0.#"),1)=".",TRUE,FALSE)</formula>
    </cfRule>
  </conditionalFormatting>
  <conditionalFormatting sqref="AL1078:AO1105">
    <cfRule type="expression" dxfId="1251" priority="2049">
      <formula>IF(AND(AL1078&gt;=0, RIGHT(TEXT(AL1078,"0.#"),1)&lt;&gt;"."),TRUE,FALSE)</formula>
    </cfRule>
    <cfRule type="expression" dxfId="1250" priority="2050">
      <formula>IF(AND(AL1078&gt;=0, RIGHT(TEXT(AL1078,"0.#"),1)="."),TRUE,FALSE)</formula>
    </cfRule>
    <cfRule type="expression" dxfId="1249" priority="2051">
      <formula>IF(AND(AL1078&lt;0, RIGHT(TEXT(AL1078,"0.#"),1)&lt;&gt;"."),TRUE,FALSE)</formula>
    </cfRule>
    <cfRule type="expression" dxfId="1248" priority="2052">
      <formula>IF(AND(AL1078&lt;0, RIGHT(TEXT(AL1078,"0.#"),1)="."),TRUE,FALSE)</formula>
    </cfRule>
  </conditionalFormatting>
  <conditionalFormatting sqref="Y1078:Y1105">
    <cfRule type="expression" dxfId="1247" priority="2047">
      <formula>IF(RIGHT(TEXT(Y1078,"0.#"),1)=".",FALSE,TRUE)</formula>
    </cfRule>
    <cfRule type="expression" dxfId="1246" priority="2048">
      <formula>IF(RIGHT(TEXT(Y1078,"0.#"),1)=".",TRUE,FALSE)</formula>
    </cfRule>
  </conditionalFormatting>
  <conditionalFormatting sqref="AL1076:AO1077">
    <cfRule type="expression" dxfId="1245" priority="2043">
      <formula>IF(AND(AL1076&gt;=0, RIGHT(TEXT(AL1076,"0.#"),1)&lt;&gt;"."),TRUE,FALSE)</formula>
    </cfRule>
    <cfRule type="expression" dxfId="1244" priority="2044">
      <formula>IF(AND(AL1076&gt;=0, RIGHT(TEXT(AL1076,"0.#"),1)="."),TRUE,FALSE)</formula>
    </cfRule>
    <cfRule type="expression" dxfId="1243" priority="2045">
      <formula>IF(AND(AL1076&lt;0, RIGHT(TEXT(AL1076,"0.#"),1)&lt;&gt;"."),TRUE,FALSE)</formula>
    </cfRule>
    <cfRule type="expression" dxfId="1242" priority="2046">
      <formula>IF(AND(AL1076&lt;0, RIGHT(TEXT(AL1076,"0.#"),1)="."),TRUE,FALSE)</formula>
    </cfRule>
  </conditionalFormatting>
  <conditionalFormatting sqref="Y1076:Y1077">
    <cfRule type="expression" dxfId="1241" priority="2041">
      <formula>IF(RIGHT(TEXT(Y1076,"0.#"),1)=".",FALSE,TRUE)</formula>
    </cfRule>
    <cfRule type="expression" dxfId="1240" priority="2042">
      <formula>IF(RIGHT(TEXT(Y1076,"0.#"),1)=".",TRUE,FALSE)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AE32">
    <cfRule type="expression" dxfId="49" priority="49">
      <formula>IF(RIGHT(TEXT(AE32,"0.#"),1)=".",FALSE,TRUE)</formula>
    </cfRule>
    <cfRule type="expression" dxfId="48" priority="50">
      <formula>IF(RIGHT(TEXT(AE32,"0.#"),1)=".",TRUE,FALSE)</formula>
    </cfRule>
  </conditionalFormatting>
  <conditionalFormatting sqref="AM34">
    <cfRule type="expression" dxfId="47" priority="33">
      <formula>IF(RIGHT(TEXT(AM34,"0.#"),1)=".",FALSE,TRUE)</formula>
    </cfRule>
    <cfRule type="expression" dxfId="46" priority="34">
      <formula>IF(RIGHT(TEXT(AM34,"0.#"),1)=".",TRUE,FALSE)</formula>
    </cfRule>
  </conditionalFormatting>
  <conditionalFormatting sqref="AE33">
    <cfRule type="expression" dxfId="45" priority="47">
      <formula>IF(RIGHT(TEXT(AE33,"0.#"),1)=".",FALSE,TRUE)</formula>
    </cfRule>
    <cfRule type="expression" dxfId="44" priority="48">
      <formula>IF(RIGHT(TEXT(AE33,"0.#"),1)=".",TRUE,FALSE)</formula>
    </cfRule>
  </conditionalFormatting>
  <conditionalFormatting sqref="AE34">
    <cfRule type="expression" dxfId="43" priority="45">
      <formula>IF(RIGHT(TEXT(AE34,"0.#"),1)=".",FALSE,TRUE)</formula>
    </cfRule>
    <cfRule type="expression" dxfId="42" priority="46">
      <formula>IF(RIGHT(TEXT(AE34,"0.#"),1)=".",TRUE,FALSE)</formula>
    </cfRule>
  </conditionalFormatting>
  <conditionalFormatting sqref="AI34">
    <cfRule type="expression" dxfId="41" priority="43">
      <formula>IF(RIGHT(TEXT(AI34,"0.#"),1)=".",FALSE,TRUE)</formula>
    </cfRule>
    <cfRule type="expression" dxfId="40" priority="44">
      <formula>IF(RIGHT(TEXT(AI34,"0.#"),1)=".",TRUE,FALSE)</formula>
    </cfRule>
  </conditionalFormatting>
  <conditionalFormatting sqref="AI33">
    <cfRule type="expression" dxfId="39" priority="41">
      <formula>IF(RIGHT(TEXT(AI33,"0.#"),1)=".",FALSE,TRUE)</formula>
    </cfRule>
    <cfRule type="expression" dxfId="38" priority="42">
      <formula>IF(RIGHT(TEXT(AI33,"0.#"),1)=".",TRUE,FALSE)</formula>
    </cfRule>
  </conditionalFormatting>
  <conditionalFormatting sqref="AI32">
    <cfRule type="expression" dxfId="37" priority="39">
      <formula>IF(RIGHT(TEXT(AI32,"0.#"),1)=".",FALSE,TRUE)</formula>
    </cfRule>
    <cfRule type="expression" dxfId="36" priority="40">
      <formula>IF(RIGHT(TEXT(AI32,"0.#"),1)=".",TRUE,FALSE)</formula>
    </cfRule>
  </conditionalFormatting>
  <conditionalFormatting sqref="AM32">
    <cfRule type="expression" dxfId="35" priority="37">
      <formula>IF(RIGHT(TEXT(AM32,"0.#"),1)=".",FALSE,TRUE)</formula>
    </cfRule>
    <cfRule type="expression" dxfId="34" priority="38">
      <formula>IF(RIGHT(TEXT(AM32,"0.#"),1)=".",TRUE,FALSE)</formula>
    </cfRule>
  </conditionalFormatting>
  <conditionalFormatting sqref="AM33">
    <cfRule type="expression" dxfId="33" priority="35">
      <formula>IF(RIGHT(TEXT(AM33,"0.#"),1)=".",FALSE,TRUE)</formula>
    </cfRule>
    <cfRule type="expression" dxfId="32" priority="36">
      <formula>IF(RIGHT(TEXT(AM33,"0.#"),1)=".",TRUE,FALSE)</formula>
    </cfRule>
  </conditionalFormatting>
  <conditionalFormatting sqref="AQ32:AQ34">
    <cfRule type="expression" dxfId="31" priority="31">
      <formula>IF(RIGHT(TEXT(AQ32,"0.#"),1)=".",FALSE,TRUE)</formula>
    </cfRule>
    <cfRule type="expression" dxfId="30" priority="32">
      <formula>IF(RIGHT(TEXT(AQ32,"0.#"),1)=".",TRUE,FALSE)</formula>
    </cfRule>
  </conditionalFormatting>
  <conditionalFormatting sqref="AU32:AU34">
    <cfRule type="expression" dxfId="29" priority="29">
      <formula>IF(RIGHT(TEXT(AU32,"0.#"),1)=".",FALSE,TRUE)</formula>
    </cfRule>
    <cfRule type="expression" dxfId="28" priority="30">
      <formula>IF(RIGHT(TEXT(AU32,"0.#"),1)=".",TRUE,FALSE)</formula>
    </cfRule>
  </conditionalFormatting>
  <conditionalFormatting sqref="AE101 AQ101">
    <cfRule type="expression" dxfId="27" priority="27">
      <formula>IF(RIGHT(TEXT(AE101,"0.#"),1)=".",FALSE,TRUE)</formula>
    </cfRule>
    <cfRule type="expression" dxfId="26" priority="28">
      <formula>IF(RIGHT(TEXT(AE101,"0.#"),1)=".",TRUE,FALSE)</formula>
    </cfRule>
  </conditionalFormatting>
  <conditionalFormatting sqref="AI101">
    <cfRule type="expression" dxfId="25" priority="25">
      <formula>IF(RIGHT(TEXT(AI101,"0.#"),1)=".",FALSE,TRUE)</formula>
    </cfRule>
    <cfRule type="expression" dxfId="24" priority="26">
      <formula>IF(RIGHT(TEXT(AI101,"0.#"),1)=".",TRUE,FALSE)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E102">
    <cfRule type="expression" dxfId="21" priority="21">
      <formula>IF(RIGHT(TEXT(AE102,"0.#"),1)=".",FALSE,TRUE)</formula>
    </cfRule>
    <cfRule type="expression" dxfId="20" priority="22">
      <formula>IF(RIGHT(TEXT(AE102,"0.#"),1)=".",TRUE,FALSE)</formula>
    </cfRule>
  </conditionalFormatting>
  <conditionalFormatting sqref="AI102">
    <cfRule type="expression" dxfId="19" priority="19">
      <formula>IF(RIGHT(TEXT(AI102,"0.#"),1)=".",FALSE,TRUE)</formula>
    </cfRule>
    <cfRule type="expression" dxfId="18" priority="20">
      <formula>IF(RIGHT(TEXT(AI102,"0.#"),1)=".",TRUE,FALSE)</formula>
    </cfRule>
  </conditionalFormatting>
  <conditionalFormatting sqref="AM102">
    <cfRule type="expression" dxfId="17" priority="17">
      <formula>IF(RIGHT(TEXT(AM102,"0.#"),1)=".",FALSE,TRUE)</formula>
    </cfRule>
    <cfRule type="expression" dxfId="16" priority="18">
      <formula>IF(RIGHT(TEXT(AM102,"0.#"),1)=".",TRUE,FALSE)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1">
    <cfRule type="expression" dxfId="13" priority="13">
      <formula>IF(RIGHT(TEXT(AU101,"0.#"),1)=".",FALSE,TRUE)</formula>
    </cfRule>
    <cfRule type="expression" dxfId="12" priority="14">
      <formula>IF(RIGHT(TEXT(AU101,"0.#"),1)=".",TRUE,FALSE)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130" zoomScaleNormal="130" workbookViewId="0">
      <selection activeCell="F15" sqref="F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t="s">
        <v>636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科学技術・イノベーション、国土強靱化施策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由美</dc:creator>
  <cp:lastModifiedBy>宮田 由美</cp:lastModifiedBy>
  <cp:lastPrinted>2021-05-24T02:32:38Z</cp:lastPrinted>
  <dcterms:created xsi:type="dcterms:W3CDTF">2012-03-13T00:50:25Z</dcterms:created>
  <dcterms:modified xsi:type="dcterms:W3CDTF">2021-06-28T09:06:51Z</dcterms:modified>
</cp:coreProperties>
</file>