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6B272245-6A66-4E91-8D9E-B2EBE4330AA4}"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<sst xmlns="http://schemas.openxmlformats.org/spreadsheetml/2006/main" count="2309" uniqueCount="671">
  <si>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</si>
  <si>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</si>
  <si>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</si>
  <si>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</si>
  <si>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</si>
  <si>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</si>
  <si>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</si>
  <si>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</si>
  <si>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</si>
  <si>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</si>
  <si>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</si>
  <si>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</si>
  <si>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</si>
  <si>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</si>
  <si>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</si>
  <si>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</si>
  <si>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</si>
  <si>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</si>
  <si>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</si>
  <si>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</si>
  <si>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</si>
  <si>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</si>
  <si>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</si>
  <si>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</si>
  <si>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</si>
  <si>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</si>
  <si>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</si>
  <si>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</si>
  <si>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</si>
  <si>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</si>
  <si>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</si>
  <si>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</si>
  <si>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</si>
  <si>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</si>
  <si>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</si>
  <si>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</si>
  <si>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</si>
  <si>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</si>
  <si>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</si>
  <si>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</si>
  <si>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</si>
  <si>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</si>
  <si>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</si>
  <si>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</si>
  <si>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</si>
  <si>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</si>
  <si>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</si>
  <si>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</si>
  <si>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</si>
  <si>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</si>
  <si>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</si>
  <si>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</si>
  <si>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</si>
  <si>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</si>
  <si>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</si>
  <si>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</si>
  <si>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</si>
  <si>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</si>
  <si>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</si>
  <si>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</si>
  <si>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</si>
  <si>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</si>
  <si>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</si>
  <si>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</si>
  <si>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</si>
  <si>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</si>
  <si>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</si>
  <si>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</si>
  <si>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</si>
  <si>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</si>
  <si>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</si>
  <si>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</si>
  <si>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</si>
  <si>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</si>
  <si>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</si>
  <si>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</si>
  <si>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</si>
  <si>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</si>
  <si>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</si>
  <si>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</si>
  <si>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</si>
  <si>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</si>
  <si>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</si>
  <si>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</si>
  <si>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</si>
  <si>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</si>
  <si>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</si>
  <si>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</si>
  <si>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</si>
  <si>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</si>
  <si>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</si>
  <si>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</si>
  <si>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</si>
  <si>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</si>
  <si>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</si>
  <si>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</si>
  <si>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</si>
  <si>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</si>
  <si>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</si>
  <si>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</si>
  <si>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</si>
  <si>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</si>
  <si>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</si>
  <si>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</si>
  <si>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</si>
  <si>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</si>
  <si>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</si>
  <si>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</si>
  <si>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</si>
  <si>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</si>
  <si>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</si>
  <si>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</si>
  <si>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</si>
  <si>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</si>
  <si>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</si>
  <si>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</si>
  <si>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</si>
  <si>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</si>
  <si>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</si>
  <si>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</si>
  <si>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</si>
  <si>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</si>
  <si>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</si>
  <si>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</si>
  <si>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</si>
  <si>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</si>
  <si>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</si>
  <si>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</si>
  <si>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</si>
  <si>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</si>
  <si>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</si>
  <si>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</si>
  <si>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</si>
  <si>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</si>
  <si>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</si>
  <si>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</si>
  <si>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</si>
  <si>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</si>
  <si>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</si>
  <si>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</si>
  <si>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</si>
  <si>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</si>
  <si>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</si>
  <si>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</si>
  <si>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</si>
  <si>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</si>
  <si>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</si>
  <si>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</si>
  <si>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</si>
  <si>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</si>
  <si>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</si>
  <si>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</si>
  <si>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</si>
  <si>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</si>
  <si>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</si>
  <si>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</si>
  <si>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</si>
  <si>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</si>
  <si>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</si>
  <si>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</si>
  <si>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</si>
  <si>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</si>
  <si>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</si>
  <si>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</si>
  <si>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</si>
  <si>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</si>
  <si>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</si>
  <si>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</si>
  <si>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</si>
  <si>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</si>
  <si>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</si>
  <si>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</si>
  <si>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</si>
  <si>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</si>
  <si>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</si>
  <si>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</si>
  <si>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</si>
  <si>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</si>
  <si>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</si>
  <si>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</si>
  <si>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</si>
  <si>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</si>
  <si>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</si>
  <si>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</si>
  <si>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</si>
  <si>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</si>
  <si>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</si>
  <si>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</si>
  <si>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</si>
  <si>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</si>
  <si>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</si>
  <si>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</si>
  <si>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</si>
  <si>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</si>
  <si>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</si>
  <si>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</si>
  <si>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</si>
  <si>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</si>
  <si>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</si>
  <si>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</si>
  <si>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</si>
  <si>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</si>
  <si>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</si>
  <si>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</si>
  <si>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</si>
  <si>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</si>
  <si>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</si>
  <si>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</si>
  <si>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</si>
  <si>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</si>
  <si>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</si>
  <si>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</si>
  <si>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</si>
  <si>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</si>
  <si>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</si>
  <si>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</si>
  <si>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</si>
  <si>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</si>
  <si>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</si>
  <si>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</si>
  <si>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</si>
  <si>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</si>
  <si>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</si>
  <si>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</si>
  <si>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</si>
  <si>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</si>
  <si>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</si>
  <si>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</si>
  <si>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</si>
  <si>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</si>
  <si>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</si>
  <si>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</si>
  <si>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</si>
  <si>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</si>
  <si>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</si>
  <si>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</si>
  <si>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</si>
  <si>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</si>
  <si>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</si>
  <si>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</si>
  <si>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</si>
  <si>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</si>
  <si>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</si>
  <si>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</si>
  <si>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</si>
  <si>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</si>
  <si>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</si>
  <si>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</si>
  <si>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</si>
  <si>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</si>
  <si>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</si>
  <si>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</si>
  <si>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</si>
  <si>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</si>
  <si>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</si>
  <si>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</si>
  <si>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</si>
  <si>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</si>
  <si>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</si>
  <si>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</si>
  <si>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</si>
  <si>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</si>
  <si>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</si>
  <si>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</si>
  <si>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</si>
  <si>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</si>
  <si>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</si>
  <si>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</si>
  <si>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</si>
  <si>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</si>
  <si>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</si>
  <si>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</si>
  <si>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</si>
  <si>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</si>
  <si>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</si>
  <si>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</si>
  <si>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</si>
  <si>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</si>
  <si>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</si>
  <si>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</si>
  <si>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</si>
  <si>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</si>
  <si>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</si>
  <si>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</si>
  <si>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</si>
  <si>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</si>
  <si>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</si>
  <si>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</si>
  <si>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</si>
  <si>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</si>
  <si>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</si>
  <si>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</si>
  <si>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</si>
  <si>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</si>
  <si>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</si>
  <si>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</si>
  <si>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</si>
  <si>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</si>
  <si>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</si>
  <si>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</si>
  <si>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</si>
  <si>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</si>
  <si>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</si>
  <si>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</si>
  <si>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</si>
  <si>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</si>
  <si>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</si>
  <si>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</si>
  <si>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</si>
  <si>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</si>
  <si>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</si>
  <si>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</si>
  <si>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</si>
  <si>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</si>
  <si>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</si>
  <si>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</si>
  <si>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</si>
  <si>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</si>
  <si>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</si>
  <si>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</si>
  <si>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</si>
  <si>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</si>
  <si>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</si>
  <si>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</si>
  <si>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</si>
  <si>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</si>
  <si>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</si>
  <si>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</si>
  <si>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</si>
  <si>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</si>
  <si>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</si>
  <si>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</si>
  <si>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</si>
  <si>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</si>
  <si>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</si>
  <si>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</si>
  <si>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</si>
  <si>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</si>
  <si>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</si>
  <si>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</si>
  <si>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</si>
  <si>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</si>
  <si>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</si>
  <si>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</si>
  <si>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</si>
  <si>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</si>
  <si>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</si>
  <si>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</si>
  <si>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</si>
  <si>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</si>
  <si>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</si>
  <si>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</si>
  <si>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</si>
  <si>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</si>
  <si>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</si>
  <si>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</si>
  <si>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</si>
  <si>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</si>
  <si>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</si>
  <si>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</si>
  <si>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</si>
  <si>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</si>
  <si>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</si>
  <si>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</si>
  <si>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</si>
  <si>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</si>
  <si>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</si>
  <si>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</si>
  <si>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</si>
  <si>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</si>
  <si>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</si>
  <si>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</si>
  <si>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</si>
  <si>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</si>
  <si>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</si>
  <si>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</si>
  <si>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</si>
  <si>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</si>
  <si>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</si>
  <si>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</si>
  <si>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</si>
  <si>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</si>
  <si>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</si>
  <si>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</si>
  <si>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</si>
  <si>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</si>
  <si>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</si>
  <si>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</si>
  <si>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</si>
  <si>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</si>
  <si>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</si>
  <si>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</si>
  <si>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</si>
  <si>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</si>
  <si>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</si>
  <si>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</si>
  <si>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</si>
  <si>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</si>
  <si>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</si>
  <si>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</si>
  <si>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</si>
  <si>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</si>
  <si>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</si>
  <si>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</si>
  <si>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</si>
  <si>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</si>
  <si>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</si>
  <si>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</si>
  <si>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</si>
  <si>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</si>
  <si>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</si>
  <si>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</si>
  <si>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</si>
  <si>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</si>
  <si>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</si>
  <si>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</si>
  <si>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</si>
  <si>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</si>
  <si>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</si>
  <si>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</si>
  <si>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</si>
  <si>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</si>
  <si>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</si>
  <si>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</si>
  <si>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</si>
  <si>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</si>
  <si>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</si>
  <si>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</si>
  <si>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</si>
  <si>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</si>
  <si>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</si>
  <si>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</si>
  <si>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</si>
  <si>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</si>
  <si>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</si>
  <si>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</si>
  <si>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</si>
  <si>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</si>
  <si>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</si>
  <si>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</si>
  <si>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</si>
  <si>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</si>
  <si>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</si>
  <si>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</si>
  <si>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</si>
  <si>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</si>
  <si>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</si>
  <si>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</si>
  <si>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</si>
  <si>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</si>
  <si>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</si>
  <si>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</si>
  <si>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</si>
  <si>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</si>
  <si>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</si>
  <si>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</si>
  <si>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</si>
  <si>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</si>
  <si>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</si>
  <si>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</si>
  <si>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</si>
  <si>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</si>
  <si>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</si>
  <si>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</si>
  <si>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</si>
  <si>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</si>
  <si>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</si>
  <si>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</si>
  <si>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</si>
  <si>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</si>
  <si>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</si>
  <si>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</si>
  <si>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</si>
  <si>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</si>
  <si>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</si>
  <si>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</si>
  <si>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</si>
  <si>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</si>
  <si>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</si>
  <si>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</si>
  <si>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</si>
  <si>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</si>
  <si>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</si>
  <si>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</si>
  <si>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</si>
  <si>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</si>
  <si>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</si>
  <si>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</si>
  <si>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</si>
  <si>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</si>
  <si>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</si>
  <si>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</si>
  <si>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</si>
  <si>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</si>
  <si>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</si>
  <si>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</si>
  <si>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</si>
  <si>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</si>
  <si>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</si>
  <si>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</si>
  <si>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</si>
  <si>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</si>
  <si>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</si>
  <si>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</si>
  <si>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</si>
  <si>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</si>
  <si>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</si>
  <si>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</si>
  <si>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</si>
  <si>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</si>
  <si>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</si>
  <si>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</si>
  <si>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</si>
  <si>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</si>
  <si>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</si>
  <si>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</si>
  <si>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</si>
  <si>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</si>
  <si>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</si>
  <si>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</si>
  <si>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</si>
  <si>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</si>
  <si>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</si>
  <si>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</si>
  <si>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</si>
  <si>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</si>
  <si>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</si>
  <si>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</si>
  <si>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</si>
  <si>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</si>
  <si>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</si>
  <si>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</si>
  <si>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</si>
  <si>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</si>
  <si>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</si>
  <si>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</si>
  <si>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</si>
  <si>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</si>
  <si>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</si>
  <si>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</si>
  <si>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</si>
  <si>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</si>
  <si>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</si>
  <si>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</si>
  <si>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</si>
  <si>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</si>
  <si>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</si>
  <si>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</si>
  <si>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</si>
  <si>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</si>
  <si>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</si>
  <si>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</si>
  <si>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</si>
  <si>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</si>
  <si>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</si>
  <si>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</si>
  <si>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</si>
  <si>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</si>
  <si>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</si>
  <si>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</si>
  <si>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</si>
  <si>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</si>
  <si>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</si>
  <si>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</si>
  <si>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</si>
  <si>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</si>
  <si>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</si>
  <si>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</si>
  <si>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</si>
  <si>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</si>
  <si>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</si>
  <si>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</si>
  <si>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</si>
  <si>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</si>
  <si>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</si>
  <si>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</si>
  <si>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</si>
  <si>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</si>
  <si>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</si>
  <si>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</si>
  <si>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</si>
  <si>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</si>
  <si>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</si>
  <si>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</si>
  <si>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</si>
  <si>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</si>
  <si>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</si>
  <si>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</si>
  <si>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</si>
  <si>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</si>
  <si>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</si>
  <si>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</si>
  <si>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</si>
  <si>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</si>
  <si>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</si>
  <si>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</si>
  <si>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</si>
  <si>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</si>
  <si>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</si>
  <si>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</si>
  <si>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</si>
  <si>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</si>
  <si>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</si>
  <si>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</si>
  <si>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</si>
  <si>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</si>
  <si>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</si>
  <si>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</si>
  <si>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</si>
  <si>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</si>
  <si>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</si>
  <si>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</si>
  <si>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</si>
  <si>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</si>
  <si>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</si>
  <si>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</si>
  <si>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</si>
  <si>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</si>
  <si>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</si>
  <si>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</si>
  <si>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</si>
  <si>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</si>
  <si>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</si>
  <si>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</si>
  <si>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</si>
  <si>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</si>
  <si>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</si>
  <si>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</si>
  <si>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</si>
  <si>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</si>
  <si>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ＩＣＴ施工推進に必要な技術基準類整備に係る調査研究</t>
  </si>
  <si>
    <t>国土技術政策総合研究所</t>
  </si>
  <si>
    <t>室長 山下 尚</t>
  </si>
  <si>
    <t>令和3年度</t>
  </si>
  <si>
    <t>社会資本マネジメント研究センター
社会資本施工高度化研究室</t>
  </si>
  <si>
    <t>－</t>
  </si>
  <si>
    <t>経済財政運営と改革の基本方針２０１８（平成３０年６月閣議決定）
未来投資戦略２０１８　（平成３０年６月閣議決定）
統合イノベーション戦略（平成３０年６月閣議決定）
地理空間情報活用推進基本計画（平成２９年３月閣議決定）
ニッポン一億総活躍プラン（平成２８年６月閣議決定）
世界最先端デジタル国家創造宣言・ 官民データ活用推進基本計画 （平成３０年６月閣議決定）</t>
  </si>
  <si>
    <t>国土交通省におけるi-Constructionの推進に必要なＩＣＴ施工にかかる技術基準類の整備を進めるために必要な基準類の原案作成・評価に必要なデータの取得を行う。</t>
  </si>
  <si>
    <t>現在、i-Constructionの推進に必要なＩＣＴ施工にかかる技術基準類について整備を進めている。今般のコロナ禍に伴い、技術基準類の原案作成・評価に必要な現場データの取得に関し、建設現場の活用（施工者とは関係のない調査員が現場に入ること）を拒まれるケースが続出している。
このため、国総研内に整備した試験フィールド（土工等フィールド）を活用し、データを取得実施する。これにより必要なデータを補完することが可能となる。</t>
  </si>
  <si>
    <t>-</t>
  </si>
  <si>
    <t>試験研究費</t>
  </si>
  <si>
    <t>職員旅費</t>
  </si>
  <si>
    <t>ICT活用工事に関する出来形管理、監督検査に関する技術基準類を3本作成する。</t>
  </si>
  <si>
    <t>ICT活用工事に関する出来形管理、監督検査に関する技術基準類の数</t>
  </si>
  <si>
    <t>本</t>
  </si>
  <si>
    <t>「ICTの全面的な活用」の実施に関して（国土交通省記者発表）</t>
  </si>
  <si>
    <t>ＩＣＴ施工推進に必要な技術基準類整備に関する研究項目の終了件数</t>
  </si>
  <si>
    <t>件</t>
  </si>
  <si>
    <t>執行額（百万円）／　ＩＣＴ施工推進に必要な技術基準類整備に関する研究項目　　　　　　</t>
    <phoneticPr fontId="5"/>
  </si>
  <si>
    <t>百万円／件</t>
  </si>
  <si>
    <t>11 ICTの利活用及び技術研究開発の推進</t>
  </si>
  <si>
    <t>41 技術研究開発を推進する</t>
  </si>
  <si>
    <t>目標を達成した技術研究開発課題の割合</t>
  </si>
  <si>
    <t>%</t>
  </si>
  <si>
    <t>○</t>
  </si>
  <si>
    <t>-</t>
    <phoneticPr fontId="5"/>
  </si>
  <si>
    <t>建設現場の担い手不足が懸念されるという背景に対し、ＩＣＴ活用の基準作成を行う等、社会的意義の大きい技術研究開発である。</t>
  </si>
  <si>
    <t>施工段階において、現状の最新技術を取り入れた設計・施工管理・監督検査のＩＣＴ活用に関する基準・マニュアル類の整備に資する技術開発であり、国が直接実施する必要がある。</t>
  </si>
  <si>
    <t>少子高齢化による建設現場の担い手不足が課題となっている。この課題に対し、「世界最先端ＩＴ国家創造宣言」、「経済財政運営と改革の基本方針」、「日本再興戦略」等の閣議決定には、IT、ICT等の活用を推進することが求められており急務の課題である。</t>
  </si>
  <si>
    <t>‐</t>
  </si>
  <si>
    <t>・発注にあたっては、価格競争や企画競争により競争性の確保に努める。</t>
    <phoneticPr fontId="5"/>
  </si>
  <si>
    <t>国交</t>
    <rPh sb="0" eb="2">
      <t>コッコウ</t>
    </rPh>
    <phoneticPr fontId="5"/>
  </si>
  <si>
    <t>「ICTの全面的な活用」の実施に関して（国土交通省記者発表）</t>
    <rPh sb="20" eb="22">
      <t>コクド</t>
    </rPh>
    <rPh sb="22" eb="25">
      <t>コウツウショウ</t>
    </rPh>
    <rPh sb="25" eb="27">
      <t>キシャ</t>
    </rPh>
    <rPh sb="27" eb="29">
      <t>ハッピョウ</t>
    </rPh>
    <phoneticPr fontId="5"/>
  </si>
  <si>
    <t>-</t>
    <phoneticPr fontId="5"/>
  </si>
  <si>
    <t>国土交通省が実施している技術研究開発課題を効果的・効率的に推進することに資する。</t>
  </si>
  <si>
    <t>-</t>
    <phoneticPr fontId="5"/>
  </si>
  <si>
    <t>-</t>
    <phoneticPr fontId="5"/>
  </si>
  <si>
    <t>20百万／2</t>
    <rPh sb="2" eb="4">
      <t>ヒャクマン</t>
    </rPh>
    <phoneticPr fontId="5"/>
  </si>
  <si>
    <t>－</t>
    <phoneticPr fontId="5"/>
  </si>
  <si>
    <t>国土交通省</t>
    <rPh sb="0" eb="2">
      <t>コクド</t>
    </rPh>
    <rPh sb="2" eb="5">
      <t>コウツウショウ</t>
    </rPh>
    <phoneticPr fontId="5"/>
  </si>
  <si>
    <t>令和２年度補正予算成立後の研究計画の検討により、調査対象の範囲設定について、不測の計画見直しが生じたため、補正予算を繰り越した。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</si>
</sst>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6"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151"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749</xdr:row>
      <xdr:rowOff>0</xdr:rowOff>
    </xdr:from>
    <xdr:to>
      <xdr:col>26</xdr:col>
      <xdr:colOff>169565</xdr:colOff>
      <xdr:row>751</xdr:row>
      <xdr:rowOff>15831</xdr:rowOff>
    </xdr:to>
    <xdr:sp macro="" textlink="">
      <xdr:nvSpPr>
        <xdr:cNvPr id="26" name="テキスト ボックス 25">
          <a:extLst>
            <a:ext uri="{FF2B5EF4-FFF2-40B4-BE49-F238E27FC236}">
              <a16:creationId xmlns:a16="http://schemas.microsoft.com/office/drawing/2014/main" id="{3CFD7231-9710-4D32-8979-562BE4C0D6D0}"/>
            </a:ext>
          </a:extLst>
        </xdr:cNvPr>
        <xdr:cNvSpPr txBox="1"/>
      </xdr:nvSpPr>
      <xdr:spPr>
        <a:xfrm>
          <a:off x="1995714" y="39360929"/>
          <a:ext cx="3362708" cy="72340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a:solidFill>
                <a:sysClr val="windowText" lastClr="000000"/>
              </a:solidFill>
            </a:rPr>
            <a:t>２０百万円</a:t>
          </a:r>
        </a:p>
      </xdr:txBody>
    </xdr:sp>
    <xdr:clientData/>
  </xdr:twoCellAnchor>
  <xdr:twoCellAnchor>
    <xdr:from>
      <xdr:col>10</xdr:col>
      <xdr:colOff>54952</xdr:colOff>
      <xdr:row>751</xdr:row>
      <xdr:rowOff>88213</xdr:rowOff>
    </xdr:from>
    <xdr:to>
      <xdr:col>26</xdr:col>
      <xdr:colOff>150150</xdr:colOff>
      <xdr:row>755</xdr:row>
      <xdr:rowOff>91893</xdr:rowOff>
    </xdr:to>
    <xdr:sp macro="" textlink="">
      <xdr:nvSpPr>
        <xdr:cNvPr id="27" name="大かっこ 26">
          <a:extLst>
            <a:ext uri="{FF2B5EF4-FFF2-40B4-BE49-F238E27FC236}">
              <a16:creationId xmlns:a16="http://schemas.microsoft.com/office/drawing/2014/main" id="{78947B3D-4C3C-4796-869E-902A07FFD1F8}"/>
            </a:ext>
          </a:extLst>
        </xdr:cNvPr>
        <xdr:cNvSpPr/>
      </xdr:nvSpPr>
      <xdr:spPr>
        <a:xfrm>
          <a:off x="2050666" y="40156713"/>
          <a:ext cx="3288341" cy="14188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46488</xdr:colOff>
      <xdr:row>751</xdr:row>
      <xdr:rowOff>340377</xdr:rowOff>
    </xdr:from>
    <xdr:to>
      <xdr:col>25</xdr:col>
      <xdr:colOff>131886</xdr:colOff>
      <xdr:row>754</xdr:row>
      <xdr:rowOff>337933</xdr:rowOff>
    </xdr:to>
    <xdr:sp macro="" textlink="">
      <xdr:nvSpPr>
        <xdr:cNvPr id="30" name="正方形/長方形 29">
          <a:extLst>
            <a:ext uri="{FF2B5EF4-FFF2-40B4-BE49-F238E27FC236}">
              <a16:creationId xmlns:a16="http://schemas.microsoft.com/office/drawing/2014/main" id="{A9E650D4-8403-4980-B84B-028FF13A717E}"/>
            </a:ext>
          </a:extLst>
        </xdr:cNvPr>
        <xdr:cNvSpPr/>
      </xdr:nvSpPr>
      <xdr:spPr>
        <a:xfrm>
          <a:off x="2241774" y="40408877"/>
          <a:ext cx="2879398" cy="10589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・ＩＣＴ施工にかかる技術基準類の整備を進めるために必要な基準類の原案作成・評価に必要なデータの取得</a:t>
          </a:r>
        </a:p>
      </xdr:txBody>
    </xdr:sp>
    <xdr:clientData/>
  </xdr:twoCellAnchor>
  <xdr:twoCellAnchor>
    <xdr:from>
      <xdr:col>15</xdr:col>
      <xdr:colOff>148665</xdr:colOff>
      <xdr:row>759</xdr:row>
      <xdr:rowOff>79064</xdr:rowOff>
    </xdr:from>
    <xdr:to>
      <xdr:col>28</xdr:col>
      <xdr:colOff>41413</xdr:colOff>
      <xdr:row>759</xdr:row>
      <xdr:rowOff>94030</xdr:rowOff>
    </xdr:to>
    <xdr:cxnSp macro="">
      <xdr:nvCxnSpPr>
        <xdr:cNvPr id="31" name="直線矢印コネクタ 30">
          <a:extLst>
            <a:ext uri="{FF2B5EF4-FFF2-40B4-BE49-F238E27FC236}">
              <a16:creationId xmlns:a16="http://schemas.microsoft.com/office/drawing/2014/main" id="{7F572B9B-D9D7-4A2C-84CA-B5ED774FF2FA}"/>
            </a:ext>
          </a:extLst>
        </xdr:cNvPr>
        <xdr:cNvCxnSpPr/>
      </xdr:nvCxnSpPr>
      <xdr:spPr>
        <a:xfrm flipV="1">
          <a:off x="3210272" y="43159278"/>
          <a:ext cx="2546141" cy="1496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113641</xdr:colOff>
      <xdr:row>758</xdr:row>
      <xdr:rowOff>207827</xdr:rowOff>
    </xdr:from>
    <xdr:to>
      <xdr:col>41</xdr:col>
      <xdr:colOff>192599</xdr:colOff>
      <xdr:row>760</xdr:row>
      <xdr:rowOff>208908</xdr:rowOff>
    </xdr:to>
    <xdr:sp macro="" textlink="">
      <xdr:nvSpPr>
        <xdr:cNvPr id="32" name="テキスト ボックス 31">
          <a:extLst>
            <a:ext uri="{FF2B5EF4-FFF2-40B4-BE49-F238E27FC236}">
              <a16:creationId xmlns:a16="http://schemas.microsoft.com/office/drawing/2014/main" id="{FD999765-09FD-45DC-B192-DD0ABC15C639}"/>
            </a:ext>
          </a:extLst>
        </xdr:cNvPr>
        <xdr:cNvSpPr txBox="1"/>
      </xdr:nvSpPr>
      <xdr:spPr>
        <a:xfrm>
          <a:off x="5828641" y="42934256"/>
          <a:ext cx="2732351" cy="70865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Ａ．　　         　　　民間企業等</a:t>
          </a:r>
          <a:endParaRPr kumimoji="1" lang="en-US" altLang="ja-JP" sz="1100">
            <a:solidFill>
              <a:sysClr val="windowText" lastClr="000000"/>
            </a:solidFill>
          </a:endParaRPr>
        </a:p>
        <a:p>
          <a:pPr algn="l"/>
          <a:r>
            <a:rPr kumimoji="1" lang="ja-JP" altLang="en-US" sz="1100">
              <a:solidFill>
                <a:sysClr val="windowText" lastClr="000000"/>
              </a:solidFill>
            </a:rPr>
            <a:t>　　　　　　       　　２０百万円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28</xdr:col>
      <xdr:colOff>95782</xdr:colOff>
      <xdr:row>760</xdr:row>
      <xdr:rowOff>225248</xdr:rowOff>
    </xdr:from>
    <xdr:to>
      <xdr:col>43</xdr:col>
      <xdr:colOff>15759</xdr:colOff>
      <xdr:row>764</xdr:row>
      <xdr:rowOff>250101</xdr:rowOff>
    </xdr:to>
    <xdr:sp macro="" textlink="">
      <xdr:nvSpPr>
        <xdr:cNvPr id="33" name="正方形/長方形 32">
          <a:extLst>
            <a:ext uri="{FF2B5EF4-FFF2-40B4-BE49-F238E27FC236}">
              <a16:creationId xmlns:a16="http://schemas.microsoft.com/office/drawing/2014/main" id="{3183B8CC-7FEA-4506-941D-1FCFC8828A91}"/>
            </a:ext>
          </a:extLst>
        </xdr:cNvPr>
        <xdr:cNvSpPr/>
      </xdr:nvSpPr>
      <xdr:spPr>
        <a:xfrm>
          <a:off x="5810782" y="43659248"/>
          <a:ext cx="2981584" cy="143999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・ＩＣＴ施工にかかる技術基準類の整備を進めるために必要な基準類の原案作成・評価に必要なデータの取得を行うための試験フィールド等における調査、取得データの分析</a:t>
          </a:r>
        </a:p>
      </xdr:txBody>
    </xdr:sp>
    <xdr:clientData/>
  </xdr:twoCellAnchor>
  <xdr:twoCellAnchor>
    <xdr:from>
      <xdr:col>28</xdr:col>
      <xdr:colOff>22803</xdr:colOff>
      <xdr:row>760</xdr:row>
      <xdr:rowOff>236454</xdr:rowOff>
    </xdr:from>
    <xdr:to>
      <xdr:col>43</xdr:col>
      <xdr:colOff>2738</xdr:colOff>
      <xdr:row>764</xdr:row>
      <xdr:rowOff>79278</xdr:rowOff>
    </xdr:to>
    <xdr:sp macro="" textlink="">
      <xdr:nvSpPr>
        <xdr:cNvPr id="34" name="大かっこ 33">
          <a:extLst>
            <a:ext uri="{FF2B5EF4-FFF2-40B4-BE49-F238E27FC236}">
              <a16:creationId xmlns:a16="http://schemas.microsoft.com/office/drawing/2014/main" id="{23407E05-8E2C-40F1-B7C8-6A42F43BD5AB}"/>
            </a:ext>
          </a:extLst>
        </xdr:cNvPr>
        <xdr:cNvSpPr/>
      </xdr:nvSpPr>
      <xdr:spPr>
        <a:xfrm>
          <a:off x="5737803" y="43670454"/>
          <a:ext cx="3041542" cy="12579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163286</xdr:colOff>
      <xdr:row>754</xdr:row>
      <xdr:rowOff>40821</xdr:rowOff>
    </xdr:from>
    <xdr:to>
      <xdr:col>15</xdr:col>
      <xdr:colOff>172943</xdr:colOff>
      <xdr:row>759</xdr:row>
      <xdr:rowOff>98603</xdr:rowOff>
    </xdr:to>
    <xdr:cxnSp macro="">
      <xdr:nvCxnSpPr>
        <xdr:cNvPr id="35" name="直線コネクタ 34">
          <a:extLst>
            <a:ext uri="{FF2B5EF4-FFF2-40B4-BE49-F238E27FC236}">
              <a16:creationId xmlns:a16="http://schemas.microsoft.com/office/drawing/2014/main" id="{2968402C-19D0-4080-8632-0FA99FC9B5D7}"/>
            </a:ext>
          </a:extLst>
        </xdr:cNvPr>
        <xdr:cNvCxnSpPr/>
      </xdr:nvCxnSpPr>
      <xdr:spPr>
        <a:xfrm>
          <a:off x="3224893" y="41352107"/>
          <a:ext cx="9657" cy="182671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115" zoomScaleNormal="75" zoomScaleSheetLayoutView="115" zoomScalePageLayoutView="85" workbookViewId="0">
      <selection activeCell="AQ4" sqref="AQ4:AX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661</v>
      </c>
      <c r="AK2" s="191"/>
      <c r="AL2" s="191"/>
      <c r="AM2" s="191"/>
      <c r="AN2" s="83" t="s">
        <v>325</v>
      </c>
      <c r="AO2" s="191">
        <v>20</v>
      </c>
      <c r="AP2" s="191"/>
      <c r="AQ2" s="191"/>
      <c r="AR2" s="84" t="s">
        <v>628</v>
      </c>
      <c r="AS2" s="192">
        <v>541</v>
      </c>
      <c r="AT2" s="192"/>
      <c r="AU2" s="192"/>
      <c r="AV2" s="83" t="str">
        <f>IF(AW2="","","-")</f>
        <v/>
      </c>
      <c r="AW2" s="378"/>
      <c r="AX2" s="378"/>
    </row>
    <row r="3" spans="1:50" ht="21" customHeight="1" thickBot="1" x14ac:dyDescent="0.25">
      <c r="A3" s="501" t="s">
        <v>621</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63</v>
      </c>
      <c r="AJ3" s="503" t="s">
        <v>629</v>
      </c>
      <c r="AK3" s="503"/>
      <c r="AL3" s="503"/>
      <c r="AM3" s="503"/>
      <c r="AN3" s="503"/>
      <c r="AO3" s="503"/>
      <c r="AP3" s="503"/>
      <c r="AQ3" s="503"/>
      <c r="AR3" s="503"/>
      <c r="AS3" s="503"/>
      <c r="AT3" s="503"/>
      <c r="AU3" s="503"/>
      <c r="AV3" s="503"/>
      <c r="AW3" s="503"/>
      <c r="AX3" s="24" t="s">
        <v>64</v>
      </c>
    </row>
    <row r="4" spans="1:50" ht="24.75" customHeight="1" x14ac:dyDescent="0.2">
      <c r="A4" s="703" t="s">
        <v>25</v>
      </c>
      <c r="B4" s="704"/>
      <c r="C4" s="704"/>
      <c r="D4" s="704"/>
      <c r="E4" s="704"/>
      <c r="F4" s="704"/>
      <c r="G4" s="679" t="s">
        <v>630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631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2">
      <c r="A5" s="689" t="s">
        <v>66</v>
      </c>
      <c r="B5" s="690"/>
      <c r="C5" s="690"/>
      <c r="D5" s="690"/>
      <c r="E5" s="690"/>
      <c r="F5" s="691"/>
      <c r="G5" s="536" t="s">
        <v>428</v>
      </c>
      <c r="H5" s="537"/>
      <c r="I5" s="537"/>
      <c r="J5" s="537"/>
      <c r="K5" s="537"/>
      <c r="L5" s="537"/>
      <c r="M5" s="538" t="s">
        <v>65</v>
      </c>
      <c r="N5" s="539"/>
      <c r="O5" s="539"/>
      <c r="P5" s="539"/>
      <c r="Q5" s="539"/>
      <c r="R5" s="540"/>
      <c r="S5" s="541" t="s">
        <v>633</v>
      </c>
      <c r="T5" s="537"/>
      <c r="U5" s="537"/>
      <c r="V5" s="537"/>
      <c r="W5" s="537"/>
      <c r="X5" s="542"/>
      <c r="Y5" s="695" t="s">
        <v>3</v>
      </c>
      <c r="Z5" s="696"/>
      <c r="AA5" s="696"/>
      <c r="AB5" s="696"/>
      <c r="AC5" s="696"/>
      <c r="AD5" s="697"/>
      <c r="AE5" s="698" t="s">
        <v>634</v>
      </c>
      <c r="AF5" s="698"/>
      <c r="AG5" s="698"/>
      <c r="AH5" s="698"/>
      <c r="AI5" s="698"/>
      <c r="AJ5" s="698"/>
      <c r="AK5" s="698"/>
      <c r="AL5" s="698"/>
      <c r="AM5" s="698"/>
      <c r="AN5" s="698"/>
      <c r="AO5" s="698"/>
      <c r="AP5" s="699"/>
      <c r="AQ5" s="700" t="s">
        <v>632</v>
      </c>
      <c r="AR5" s="701"/>
      <c r="AS5" s="701"/>
      <c r="AT5" s="701"/>
      <c r="AU5" s="701"/>
      <c r="AV5" s="701"/>
      <c r="AW5" s="701"/>
      <c r="AX5" s="702"/>
    </row>
    <row r="6" spans="1:50" ht="39" customHeight="1" x14ac:dyDescent="0.2">
      <c r="A6" s="705" t="s">
        <v>4</v>
      </c>
      <c r="B6" s="706"/>
      <c r="C6" s="706"/>
      <c r="D6" s="706"/>
      <c r="E6" s="706"/>
      <c r="F6" s="706"/>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131.25" customHeight="1" x14ac:dyDescent="0.2">
      <c r="A7" s="803" t="s">
        <v>22</v>
      </c>
      <c r="B7" s="804"/>
      <c r="C7" s="804"/>
      <c r="D7" s="804"/>
      <c r="E7" s="804"/>
      <c r="F7" s="805"/>
      <c r="G7" s="806" t="s">
        <v>635</v>
      </c>
      <c r="H7" s="807"/>
      <c r="I7" s="807"/>
      <c r="J7" s="807"/>
      <c r="K7" s="807"/>
      <c r="L7" s="807"/>
      <c r="M7" s="807"/>
      <c r="N7" s="807"/>
      <c r="O7" s="807"/>
      <c r="P7" s="807"/>
      <c r="Q7" s="807"/>
      <c r="R7" s="807"/>
      <c r="S7" s="807"/>
      <c r="T7" s="807"/>
      <c r="U7" s="807"/>
      <c r="V7" s="807"/>
      <c r="W7" s="807"/>
      <c r="X7" s="808"/>
      <c r="Y7" s="376" t="s">
        <v>308</v>
      </c>
      <c r="Z7" s="280"/>
      <c r="AA7" s="280"/>
      <c r="AB7" s="280"/>
      <c r="AC7" s="280"/>
      <c r="AD7" s="377"/>
      <c r="AE7" s="363" t="s">
        <v>636</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2">
      <c r="A8" s="803" t="s">
        <v>208</v>
      </c>
      <c r="B8" s="804"/>
      <c r="C8" s="804"/>
      <c r="D8" s="804"/>
      <c r="E8" s="804"/>
      <c r="F8" s="805"/>
      <c r="G8" s="203" t="str">
        <f>入力規則等!A27</f>
        <v>科学技術・イノベーション</v>
      </c>
      <c r="H8" s="204"/>
      <c r="I8" s="204"/>
      <c r="J8" s="204"/>
      <c r="K8" s="204"/>
      <c r="L8" s="204"/>
      <c r="M8" s="204"/>
      <c r="N8" s="204"/>
      <c r="O8" s="204"/>
      <c r="P8" s="204"/>
      <c r="Q8" s="204"/>
      <c r="R8" s="204"/>
      <c r="S8" s="204"/>
      <c r="T8" s="204"/>
      <c r="U8" s="204"/>
      <c r="V8" s="204"/>
      <c r="W8" s="204"/>
      <c r="X8" s="205"/>
      <c r="Y8" s="547" t="s">
        <v>209</v>
      </c>
      <c r="Z8" s="548"/>
      <c r="AA8" s="548"/>
      <c r="AB8" s="548"/>
      <c r="AC8" s="548"/>
      <c r="AD8" s="549"/>
      <c r="AE8" s="718"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19"/>
    </row>
    <row r="9" spans="1:50" ht="58.5" customHeight="1" x14ac:dyDescent="0.2">
      <c r="A9" s="108" t="s">
        <v>23</v>
      </c>
      <c r="B9" s="109"/>
      <c r="C9" s="109"/>
      <c r="D9" s="109"/>
      <c r="E9" s="109"/>
      <c r="F9" s="109"/>
      <c r="G9" s="550" t="s">
        <v>637</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0.25" customHeight="1" x14ac:dyDescent="0.2">
      <c r="A10" s="720" t="s">
        <v>29</v>
      </c>
      <c r="B10" s="721"/>
      <c r="C10" s="721"/>
      <c r="D10" s="721"/>
      <c r="E10" s="721"/>
      <c r="F10" s="721"/>
      <c r="G10" s="653" t="s">
        <v>638</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2">
      <c r="A11" s="720" t="s">
        <v>5</v>
      </c>
      <c r="B11" s="721"/>
      <c r="C11" s="721"/>
      <c r="D11" s="721"/>
      <c r="E11" s="721"/>
      <c r="F11" s="72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2">
      <c r="A12" s="102" t="s">
        <v>24</v>
      </c>
      <c r="B12" s="103"/>
      <c r="C12" s="103"/>
      <c r="D12" s="103"/>
      <c r="E12" s="103"/>
      <c r="F12" s="104"/>
      <c r="G12" s="659"/>
      <c r="H12" s="660"/>
      <c r="I12" s="660"/>
      <c r="J12" s="660"/>
      <c r="K12" s="660"/>
      <c r="L12" s="660"/>
      <c r="M12" s="660"/>
      <c r="N12" s="660"/>
      <c r="O12" s="660"/>
      <c r="P12" s="287" t="s">
        <v>309</v>
      </c>
      <c r="Q12" s="282"/>
      <c r="R12" s="282"/>
      <c r="S12" s="282"/>
      <c r="T12" s="282"/>
      <c r="U12" s="282"/>
      <c r="V12" s="283"/>
      <c r="W12" s="287" t="s">
        <v>331</v>
      </c>
      <c r="X12" s="282"/>
      <c r="Y12" s="282"/>
      <c r="Z12" s="282"/>
      <c r="AA12" s="282"/>
      <c r="AB12" s="282"/>
      <c r="AC12" s="283"/>
      <c r="AD12" s="287" t="s">
        <v>618</v>
      </c>
      <c r="AE12" s="282"/>
      <c r="AF12" s="282"/>
      <c r="AG12" s="282"/>
      <c r="AH12" s="282"/>
      <c r="AI12" s="282"/>
      <c r="AJ12" s="283"/>
      <c r="AK12" s="287" t="s">
        <v>622</v>
      </c>
      <c r="AL12" s="282"/>
      <c r="AM12" s="282"/>
      <c r="AN12" s="282"/>
      <c r="AO12" s="282"/>
      <c r="AP12" s="282"/>
      <c r="AQ12" s="283"/>
      <c r="AR12" s="287" t="s">
        <v>623</v>
      </c>
      <c r="AS12" s="282"/>
      <c r="AT12" s="282"/>
      <c r="AU12" s="282"/>
      <c r="AV12" s="282"/>
      <c r="AW12" s="282"/>
      <c r="AX12" s="722"/>
    </row>
    <row r="13" spans="1:50" ht="21" customHeight="1" x14ac:dyDescent="0.2">
      <c r="A13" s="105"/>
      <c r="B13" s="106"/>
      <c r="C13" s="106"/>
      <c r="D13" s="106"/>
      <c r="E13" s="106"/>
      <c r="F13" s="107"/>
      <c r="G13" s="723" t="s">
        <v>6</v>
      </c>
      <c r="H13" s="724"/>
      <c r="I13" s="614" t="s">
        <v>7</v>
      </c>
      <c r="J13" s="615"/>
      <c r="K13" s="615"/>
      <c r="L13" s="615"/>
      <c r="M13" s="615"/>
      <c r="N13" s="615"/>
      <c r="O13" s="616"/>
      <c r="P13" s="148" t="s">
        <v>639</v>
      </c>
      <c r="Q13" s="149"/>
      <c r="R13" s="149"/>
      <c r="S13" s="149"/>
      <c r="T13" s="149"/>
      <c r="U13" s="149"/>
      <c r="V13" s="150"/>
      <c r="W13" s="148" t="s">
        <v>639</v>
      </c>
      <c r="X13" s="149"/>
      <c r="Y13" s="149"/>
      <c r="Z13" s="149"/>
      <c r="AA13" s="149"/>
      <c r="AB13" s="149"/>
      <c r="AC13" s="150"/>
      <c r="AD13" s="148">
        <v>0</v>
      </c>
      <c r="AE13" s="149"/>
      <c r="AF13" s="149"/>
      <c r="AG13" s="149"/>
      <c r="AH13" s="149"/>
      <c r="AI13" s="149"/>
      <c r="AJ13" s="150"/>
      <c r="AK13" s="148">
        <v>0</v>
      </c>
      <c r="AL13" s="149"/>
      <c r="AM13" s="149"/>
      <c r="AN13" s="149"/>
      <c r="AO13" s="149"/>
      <c r="AP13" s="149"/>
      <c r="AQ13" s="150"/>
      <c r="AR13" s="145" t="s">
        <v>655</v>
      </c>
      <c r="AS13" s="146"/>
      <c r="AT13" s="146"/>
      <c r="AU13" s="146"/>
      <c r="AV13" s="146"/>
      <c r="AW13" s="146"/>
      <c r="AX13" s="375"/>
    </row>
    <row r="14" spans="1:50" ht="21" customHeight="1" x14ac:dyDescent="0.2">
      <c r="A14" s="105"/>
      <c r="B14" s="106"/>
      <c r="C14" s="106"/>
      <c r="D14" s="106"/>
      <c r="E14" s="106"/>
      <c r="F14" s="107"/>
      <c r="G14" s="725"/>
      <c r="H14" s="726"/>
      <c r="I14" s="553" t="s">
        <v>8</v>
      </c>
      <c r="J14" s="605"/>
      <c r="K14" s="605"/>
      <c r="L14" s="605"/>
      <c r="M14" s="605"/>
      <c r="N14" s="605"/>
      <c r="O14" s="606"/>
      <c r="P14" s="148" t="s">
        <v>639</v>
      </c>
      <c r="Q14" s="149"/>
      <c r="R14" s="149"/>
      <c r="S14" s="149"/>
      <c r="T14" s="149"/>
      <c r="U14" s="149"/>
      <c r="V14" s="150"/>
      <c r="W14" s="148" t="s">
        <v>639</v>
      </c>
      <c r="X14" s="149"/>
      <c r="Y14" s="149"/>
      <c r="Z14" s="149"/>
      <c r="AA14" s="149"/>
      <c r="AB14" s="149"/>
      <c r="AC14" s="150"/>
      <c r="AD14" s="148">
        <v>20</v>
      </c>
      <c r="AE14" s="149"/>
      <c r="AF14" s="149"/>
      <c r="AG14" s="149"/>
      <c r="AH14" s="149"/>
      <c r="AI14" s="149"/>
      <c r="AJ14" s="150"/>
      <c r="AK14" s="148" t="s">
        <v>663</v>
      </c>
      <c r="AL14" s="149"/>
      <c r="AM14" s="149"/>
      <c r="AN14" s="149"/>
      <c r="AO14" s="149"/>
      <c r="AP14" s="149"/>
      <c r="AQ14" s="150"/>
      <c r="AR14" s="643"/>
      <c r="AS14" s="643"/>
      <c r="AT14" s="643"/>
      <c r="AU14" s="643"/>
      <c r="AV14" s="643"/>
      <c r="AW14" s="643"/>
      <c r="AX14" s="644"/>
    </row>
    <row r="15" spans="1:50" ht="21" customHeight="1" x14ac:dyDescent="0.2">
      <c r="A15" s="105"/>
      <c r="B15" s="106"/>
      <c r="C15" s="106"/>
      <c r="D15" s="106"/>
      <c r="E15" s="106"/>
      <c r="F15" s="107"/>
      <c r="G15" s="725"/>
      <c r="H15" s="726"/>
      <c r="I15" s="553" t="s">
        <v>50</v>
      </c>
      <c r="J15" s="554"/>
      <c r="K15" s="554"/>
      <c r="L15" s="554"/>
      <c r="M15" s="554"/>
      <c r="N15" s="554"/>
      <c r="O15" s="555"/>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v>20</v>
      </c>
      <c r="AL15" s="149"/>
      <c r="AM15" s="149"/>
      <c r="AN15" s="149"/>
      <c r="AO15" s="149"/>
      <c r="AP15" s="149"/>
      <c r="AQ15" s="150"/>
      <c r="AR15" s="148" t="s">
        <v>663</v>
      </c>
      <c r="AS15" s="149"/>
      <c r="AT15" s="149"/>
      <c r="AU15" s="149"/>
      <c r="AV15" s="149"/>
      <c r="AW15" s="149"/>
      <c r="AX15" s="604"/>
    </row>
    <row r="16" spans="1:50" ht="21" customHeight="1" x14ac:dyDescent="0.2">
      <c r="A16" s="105"/>
      <c r="B16" s="106"/>
      <c r="C16" s="106"/>
      <c r="D16" s="106"/>
      <c r="E16" s="106"/>
      <c r="F16" s="107"/>
      <c r="G16" s="725"/>
      <c r="H16" s="726"/>
      <c r="I16" s="553" t="s">
        <v>51</v>
      </c>
      <c r="J16" s="554"/>
      <c r="K16" s="554"/>
      <c r="L16" s="554"/>
      <c r="M16" s="554"/>
      <c r="N16" s="554"/>
      <c r="O16" s="555"/>
      <c r="P16" s="148" t="s">
        <v>639</v>
      </c>
      <c r="Q16" s="149"/>
      <c r="R16" s="149"/>
      <c r="S16" s="149"/>
      <c r="T16" s="149"/>
      <c r="U16" s="149"/>
      <c r="V16" s="150"/>
      <c r="W16" s="148" t="s">
        <v>639</v>
      </c>
      <c r="X16" s="149"/>
      <c r="Y16" s="149"/>
      <c r="Z16" s="149"/>
      <c r="AA16" s="149"/>
      <c r="AB16" s="149"/>
      <c r="AC16" s="150"/>
      <c r="AD16" s="148">
        <v>-20</v>
      </c>
      <c r="AE16" s="149"/>
      <c r="AF16" s="149"/>
      <c r="AG16" s="149"/>
      <c r="AH16" s="149"/>
      <c r="AI16" s="149"/>
      <c r="AJ16" s="150"/>
      <c r="AK16" s="148" t="s">
        <v>663</v>
      </c>
      <c r="AL16" s="149"/>
      <c r="AM16" s="149"/>
      <c r="AN16" s="149"/>
      <c r="AO16" s="149"/>
      <c r="AP16" s="149"/>
      <c r="AQ16" s="150"/>
      <c r="AR16" s="656"/>
      <c r="AS16" s="657"/>
      <c r="AT16" s="657"/>
      <c r="AU16" s="657"/>
      <c r="AV16" s="657"/>
      <c r="AW16" s="657"/>
      <c r="AX16" s="658"/>
    </row>
    <row r="17" spans="1:50" ht="24.75" customHeight="1" x14ac:dyDescent="0.2">
      <c r="A17" s="105"/>
      <c r="B17" s="106"/>
      <c r="C17" s="106"/>
      <c r="D17" s="106"/>
      <c r="E17" s="106"/>
      <c r="F17" s="107"/>
      <c r="G17" s="725"/>
      <c r="H17" s="726"/>
      <c r="I17" s="553" t="s">
        <v>49</v>
      </c>
      <c r="J17" s="605"/>
      <c r="K17" s="605"/>
      <c r="L17" s="605"/>
      <c r="M17" s="605"/>
      <c r="N17" s="605"/>
      <c r="O17" s="606"/>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663</v>
      </c>
      <c r="AL17" s="149"/>
      <c r="AM17" s="149"/>
      <c r="AN17" s="149"/>
      <c r="AO17" s="149"/>
      <c r="AP17" s="149"/>
      <c r="AQ17" s="150"/>
      <c r="AR17" s="373"/>
      <c r="AS17" s="373"/>
      <c r="AT17" s="373"/>
      <c r="AU17" s="373"/>
      <c r="AV17" s="373"/>
      <c r="AW17" s="373"/>
      <c r="AX17" s="374"/>
    </row>
    <row r="18" spans="1:50" ht="24.75" customHeight="1" x14ac:dyDescent="0.2">
      <c r="A18" s="105"/>
      <c r="B18" s="106"/>
      <c r="C18" s="106"/>
      <c r="D18" s="106"/>
      <c r="E18" s="106"/>
      <c r="F18" s="107"/>
      <c r="G18" s="727"/>
      <c r="H18" s="728"/>
      <c r="I18" s="715" t="s">
        <v>20</v>
      </c>
      <c r="J18" s="716"/>
      <c r="K18" s="716"/>
      <c r="L18" s="716"/>
      <c r="M18" s="716"/>
      <c r="N18" s="716"/>
      <c r="O18" s="717"/>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20</v>
      </c>
      <c r="AL18" s="155"/>
      <c r="AM18" s="155"/>
      <c r="AN18" s="155"/>
      <c r="AO18" s="155"/>
      <c r="AP18" s="155"/>
      <c r="AQ18" s="156"/>
      <c r="AR18" s="154">
        <f>SUM(AR13:AX17)</f>
        <v>0</v>
      </c>
      <c r="AS18" s="155"/>
      <c r="AT18" s="155"/>
      <c r="AU18" s="155"/>
      <c r="AV18" s="155"/>
      <c r="AW18" s="155"/>
      <c r="AX18" s="515"/>
    </row>
    <row r="19" spans="1:50" ht="24.75" customHeight="1" x14ac:dyDescent="0.2">
      <c r="A19" s="105"/>
      <c r="B19" s="106"/>
      <c r="C19" s="106"/>
      <c r="D19" s="106"/>
      <c r="E19" s="106"/>
      <c r="F19" s="107"/>
      <c r="G19" s="513" t="s">
        <v>9</v>
      </c>
      <c r="H19" s="514"/>
      <c r="I19" s="514"/>
      <c r="J19" s="514"/>
      <c r="K19" s="514"/>
      <c r="L19" s="514"/>
      <c r="M19" s="514"/>
      <c r="N19" s="514"/>
      <c r="O19" s="514"/>
      <c r="P19" s="148" t="s">
        <v>639</v>
      </c>
      <c r="Q19" s="149"/>
      <c r="R19" s="149"/>
      <c r="S19" s="149"/>
      <c r="T19" s="149"/>
      <c r="U19" s="149"/>
      <c r="V19" s="150"/>
      <c r="W19" s="148" t="s">
        <v>639</v>
      </c>
      <c r="X19" s="149"/>
      <c r="Y19" s="149"/>
      <c r="Z19" s="149"/>
      <c r="AA19" s="149"/>
      <c r="AB19" s="149"/>
      <c r="AC19" s="150"/>
      <c r="AD19" s="148">
        <v>0</v>
      </c>
      <c r="AE19" s="149"/>
      <c r="AF19" s="149"/>
      <c r="AG19" s="149"/>
      <c r="AH19" s="149"/>
      <c r="AI19" s="149"/>
      <c r="AJ19" s="150"/>
      <c r="AK19" s="464"/>
      <c r="AL19" s="464"/>
      <c r="AM19" s="464"/>
      <c r="AN19" s="464"/>
      <c r="AO19" s="464"/>
      <c r="AP19" s="464"/>
      <c r="AQ19" s="464"/>
      <c r="AR19" s="464"/>
      <c r="AS19" s="464"/>
      <c r="AT19" s="464"/>
      <c r="AU19" s="464"/>
      <c r="AV19" s="464"/>
      <c r="AW19" s="464"/>
      <c r="AX19" s="516"/>
    </row>
    <row r="20" spans="1:50" ht="24.75" customHeight="1" x14ac:dyDescent="0.2">
      <c r="A20" s="105"/>
      <c r="B20" s="106"/>
      <c r="C20" s="106"/>
      <c r="D20" s="106"/>
      <c r="E20" s="106"/>
      <c r="F20" s="107"/>
      <c r="G20" s="513" t="s">
        <v>10</v>
      </c>
      <c r="H20" s="514"/>
      <c r="I20" s="514"/>
      <c r="J20" s="514"/>
      <c r="K20" s="514"/>
      <c r="L20" s="514"/>
      <c r="M20" s="514"/>
      <c r="N20" s="514"/>
      <c r="O20" s="514"/>
      <c r="P20" s="517" t="str">
        <f>IF(P18=0, "-", SUM(P19)/P18)</f>
        <v>-</v>
      </c>
      <c r="Q20" s="517"/>
      <c r="R20" s="517"/>
      <c r="S20" s="517"/>
      <c r="T20" s="517"/>
      <c r="U20" s="517"/>
      <c r="V20" s="517"/>
      <c r="W20" s="517" t="str">
        <f t="shared" ref="W20" si="0">IF(W18=0, "-", SUM(W19)/W18)</f>
        <v>-</v>
      </c>
      <c r="X20" s="517"/>
      <c r="Y20" s="517"/>
      <c r="Z20" s="517"/>
      <c r="AA20" s="517"/>
      <c r="AB20" s="517"/>
      <c r="AC20" s="517"/>
      <c r="AD20" s="517" t="str">
        <f t="shared" ref="AD20" si="1">IF(AD18=0, "-", SUM(AD19)/AD18)</f>
        <v>-</v>
      </c>
      <c r="AE20" s="517"/>
      <c r="AF20" s="517"/>
      <c r="AG20" s="517"/>
      <c r="AH20" s="517"/>
      <c r="AI20" s="517"/>
      <c r="AJ20" s="517"/>
      <c r="AK20" s="464"/>
      <c r="AL20" s="464"/>
      <c r="AM20" s="464"/>
      <c r="AN20" s="464"/>
      <c r="AO20" s="464"/>
      <c r="AP20" s="464"/>
      <c r="AQ20" s="465"/>
      <c r="AR20" s="465"/>
      <c r="AS20" s="465"/>
      <c r="AT20" s="465"/>
      <c r="AU20" s="464"/>
      <c r="AV20" s="464"/>
      <c r="AW20" s="464"/>
      <c r="AX20" s="516"/>
    </row>
    <row r="21" spans="1:50" ht="25.5" customHeight="1" x14ac:dyDescent="0.2">
      <c r="A21" s="108"/>
      <c r="B21" s="109"/>
      <c r="C21" s="109"/>
      <c r="D21" s="109"/>
      <c r="E21" s="109"/>
      <c r="F21" s="110"/>
      <c r="G21" s="901" t="s">
        <v>274</v>
      </c>
      <c r="H21" s="902"/>
      <c r="I21" s="902"/>
      <c r="J21" s="902"/>
      <c r="K21" s="902"/>
      <c r="L21" s="902"/>
      <c r="M21" s="902"/>
      <c r="N21" s="902"/>
      <c r="O21" s="902"/>
      <c r="P21" s="517" t="e">
        <f>IF(P19=0, "-", SUM(P19)/SUM(P13,P14))</f>
        <v>#DIV/0!</v>
      </c>
      <c r="Q21" s="517"/>
      <c r="R21" s="517"/>
      <c r="S21" s="517"/>
      <c r="T21" s="517"/>
      <c r="U21" s="517"/>
      <c r="V21" s="517"/>
      <c r="W21" s="517" t="e">
        <f t="shared" ref="W21" si="2">IF(W19=0, "-", SUM(W19)/SUM(W13,W14))</f>
        <v>#DIV/0!</v>
      </c>
      <c r="X21" s="517"/>
      <c r="Y21" s="517"/>
      <c r="Z21" s="517"/>
      <c r="AA21" s="517"/>
      <c r="AB21" s="517"/>
      <c r="AC21" s="517"/>
      <c r="AD21" s="517" t="str">
        <f t="shared" ref="AD21" si="3">IF(AD19=0, "-", SUM(AD19)/SUM(AD13,AD14))</f>
        <v>-</v>
      </c>
      <c r="AE21" s="517"/>
      <c r="AF21" s="517"/>
      <c r="AG21" s="517"/>
      <c r="AH21" s="517"/>
      <c r="AI21" s="517"/>
      <c r="AJ21" s="517"/>
      <c r="AK21" s="464"/>
      <c r="AL21" s="464"/>
      <c r="AM21" s="464"/>
      <c r="AN21" s="464"/>
      <c r="AO21" s="464"/>
      <c r="AP21" s="464"/>
      <c r="AQ21" s="465"/>
      <c r="AR21" s="465"/>
      <c r="AS21" s="465"/>
      <c r="AT21" s="465"/>
      <c r="AU21" s="464"/>
      <c r="AV21" s="464"/>
      <c r="AW21" s="464"/>
      <c r="AX21" s="516"/>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640</v>
      </c>
      <c r="H23" s="118"/>
      <c r="I23" s="118"/>
      <c r="J23" s="118"/>
      <c r="K23" s="118"/>
      <c r="L23" s="118"/>
      <c r="M23" s="118"/>
      <c r="N23" s="118"/>
      <c r="O23" s="119"/>
      <c r="P23" s="145" t="s">
        <v>655</v>
      </c>
      <c r="Q23" s="146"/>
      <c r="R23" s="146"/>
      <c r="S23" s="146"/>
      <c r="T23" s="146"/>
      <c r="U23" s="146"/>
      <c r="V23" s="147"/>
      <c r="W23" s="145" t="s">
        <v>655</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641</v>
      </c>
      <c r="H24" s="121"/>
      <c r="I24" s="121"/>
      <c r="J24" s="121"/>
      <c r="K24" s="121"/>
      <c r="L24" s="121"/>
      <c r="M24" s="121"/>
      <c r="N24" s="121"/>
      <c r="O24" s="122"/>
      <c r="P24" s="148" t="s">
        <v>655</v>
      </c>
      <c r="Q24" s="149"/>
      <c r="R24" s="149"/>
      <c r="S24" s="149"/>
      <c r="T24" s="149"/>
      <c r="U24" s="149"/>
      <c r="V24" s="150"/>
      <c r="W24" s="148" t="s">
        <v>655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f>AK13</f>
        <v>0</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87" t="s">
        <v>270</v>
      </c>
      <c r="B30" s="488"/>
      <c r="C30" s="488"/>
      <c r="D30" s="488"/>
      <c r="E30" s="488"/>
      <c r="F30" s="489"/>
      <c r="G30" s="626" t="s">
        <v>145</v>
      </c>
      <c r="H30" s="371"/>
      <c r="I30" s="371"/>
      <c r="J30" s="371"/>
      <c r="K30" s="371"/>
      <c r="L30" s="371"/>
      <c r="M30" s="371"/>
      <c r="N30" s="371"/>
      <c r="O30" s="557"/>
      <c r="P30" s="556" t="s">
        <v>58</v>
      </c>
      <c r="Q30" s="371"/>
      <c r="R30" s="371"/>
      <c r="S30" s="371"/>
      <c r="T30" s="371"/>
      <c r="U30" s="371"/>
      <c r="V30" s="371"/>
      <c r="W30" s="371"/>
      <c r="X30" s="557"/>
      <c r="Y30" s="443"/>
      <c r="Z30" s="444"/>
      <c r="AA30" s="445"/>
      <c r="AB30" s="366" t="s">
        <v>11</v>
      </c>
      <c r="AC30" s="367"/>
      <c r="AD30" s="368"/>
      <c r="AE30" s="366" t="s">
        <v>309</v>
      </c>
      <c r="AF30" s="367"/>
      <c r="AG30" s="367"/>
      <c r="AH30" s="368"/>
      <c r="AI30" s="369" t="s">
        <v>331</v>
      </c>
      <c r="AJ30" s="369"/>
      <c r="AK30" s="369"/>
      <c r="AL30" s="366"/>
      <c r="AM30" s="369" t="s">
        <v>428</v>
      </c>
      <c r="AN30" s="369"/>
      <c r="AO30" s="369"/>
      <c r="AP30" s="366"/>
      <c r="AQ30" s="617" t="s">
        <v>184</v>
      </c>
      <c r="AR30" s="618"/>
      <c r="AS30" s="618"/>
      <c r="AT30" s="619"/>
      <c r="AU30" s="371" t="s">
        <v>133</v>
      </c>
      <c r="AV30" s="371"/>
      <c r="AW30" s="371"/>
      <c r="AX30" s="372"/>
    </row>
    <row r="31" spans="1:50" ht="18.75" customHeight="1" x14ac:dyDescent="0.2">
      <c r="A31" s="490"/>
      <c r="B31" s="491"/>
      <c r="C31" s="491"/>
      <c r="D31" s="491"/>
      <c r="E31" s="491"/>
      <c r="F31" s="492"/>
      <c r="G31" s="545"/>
      <c r="H31" s="359"/>
      <c r="I31" s="359"/>
      <c r="J31" s="359"/>
      <c r="K31" s="359"/>
      <c r="L31" s="359"/>
      <c r="M31" s="359"/>
      <c r="N31" s="359"/>
      <c r="O31" s="546"/>
      <c r="P31" s="558"/>
      <c r="Q31" s="359"/>
      <c r="R31" s="359"/>
      <c r="S31" s="359"/>
      <c r="T31" s="359"/>
      <c r="U31" s="359"/>
      <c r="V31" s="359"/>
      <c r="W31" s="359"/>
      <c r="X31" s="546"/>
      <c r="Y31" s="446"/>
      <c r="Z31" s="447"/>
      <c r="AA31" s="448"/>
      <c r="AB31" s="316"/>
      <c r="AC31" s="317"/>
      <c r="AD31" s="318"/>
      <c r="AE31" s="316"/>
      <c r="AF31" s="317"/>
      <c r="AG31" s="317"/>
      <c r="AH31" s="318"/>
      <c r="AI31" s="370"/>
      <c r="AJ31" s="370"/>
      <c r="AK31" s="370"/>
      <c r="AL31" s="316"/>
      <c r="AM31" s="370"/>
      <c r="AN31" s="370"/>
      <c r="AO31" s="370"/>
      <c r="AP31" s="316"/>
      <c r="AQ31" s="216" t="s">
        <v>639</v>
      </c>
      <c r="AR31" s="163"/>
      <c r="AS31" s="164" t="s">
        <v>185</v>
      </c>
      <c r="AT31" s="187"/>
      <c r="AU31" s="255">
        <v>3</v>
      </c>
      <c r="AV31" s="255"/>
      <c r="AW31" s="359" t="s">
        <v>175</v>
      </c>
      <c r="AX31" s="360"/>
    </row>
    <row r="32" spans="1:50" ht="23.25" customHeight="1" x14ac:dyDescent="0.2">
      <c r="A32" s="493"/>
      <c r="B32" s="491"/>
      <c r="C32" s="491"/>
      <c r="D32" s="491"/>
      <c r="E32" s="491"/>
      <c r="F32" s="492"/>
      <c r="G32" s="518" t="s">
        <v>642</v>
      </c>
      <c r="H32" s="519"/>
      <c r="I32" s="519"/>
      <c r="J32" s="519"/>
      <c r="K32" s="519"/>
      <c r="L32" s="519"/>
      <c r="M32" s="519"/>
      <c r="N32" s="519"/>
      <c r="O32" s="520"/>
      <c r="P32" s="176" t="s">
        <v>643</v>
      </c>
      <c r="Q32" s="176"/>
      <c r="R32" s="176"/>
      <c r="S32" s="176"/>
      <c r="T32" s="176"/>
      <c r="U32" s="176"/>
      <c r="V32" s="176"/>
      <c r="W32" s="176"/>
      <c r="X32" s="218"/>
      <c r="Y32" s="323" t="s">
        <v>12</v>
      </c>
      <c r="Z32" s="527"/>
      <c r="AA32" s="528"/>
      <c r="AB32" s="529" t="s">
        <v>644</v>
      </c>
      <c r="AC32" s="529"/>
      <c r="AD32" s="529"/>
      <c r="AE32" s="347" t="s">
        <v>639</v>
      </c>
      <c r="AF32" s="348"/>
      <c r="AG32" s="348"/>
      <c r="AH32" s="348"/>
      <c r="AI32" s="347" t="s">
        <v>639</v>
      </c>
      <c r="AJ32" s="348"/>
      <c r="AK32" s="348"/>
      <c r="AL32" s="348"/>
      <c r="AM32" s="347" t="s">
        <v>666</v>
      </c>
      <c r="AN32" s="348"/>
      <c r="AO32" s="348"/>
      <c r="AP32" s="348"/>
      <c r="AQ32" s="151" t="s">
        <v>639</v>
      </c>
      <c r="AR32" s="152"/>
      <c r="AS32" s="152"/>
      <c r="AT32" s="153"/>
      <c r="AU32" s="348" t="s">
        <v>663</v>
      </c>
      <c r="AV32" s="348"/>
      <c r="AW32" s="348"/>
      <c r="AX32" s="349"/>
    </row>
    <row r="33" spans="1:51" ht="23.25" customHeight="1" x14ac:dyDescent="0.2">
      <c r="A33" s="494"/>
      <c r="B33" s="495"/>
      <c r="C33" s="495"/>
      <c r="D33" s="495"/>
      <c r="E33" s="495"/>
      <c r="F33" s="496"/>
      <c r="G33" s="521"/>
      <c r="H33" s="522"/>
      <c r="I33" s="522"/>
      <c r="J33" s="522"/>
      <c r="K33" s="522"/>
      <c r="L33" s="522"/>
      <c r="M33" s="522"/>
      <c r="N33" s="522"/>
      <c r="O33" s="523"/>
      <c r="P33" s="220"/>
      <c r="Q33" s="220"/>
      <c r="R33" s="220"/>
      <c r="S33" s="220"/>
      <c r="T33" s="220"/>
      <c r="U33" s="220"/>
      <c r="V33" s="220"/>
      <c r="W33" s="220"/>
      <c r="X33" s="221"/>
      <c r="Y33" s="287" t="s">
        <v>53</v>
      </c>
      <c r="Z33" s="282"/>
      <c r="AA33" s="283"/>
      <c r="AB33" s="500" t="s">
        <v>644</v>
      </c>
      <c r="AC33" s="500"/>
      <c r="AD33" s="500"/>
      <c r="AE33" s="347" t="s">
        <v>639</v>
      </c>
      <c r="AF33" s="348"/>
      <c r="AG33" s="348"/>
      <c r="AH33" s="348"/>
      <c r="AI33" s="347" t="s">
        <v>639</v>
      </c>
      <c r="AJ33" s="348"/>
      <c r="AK33" s="348"/>
      <c r="AL33" s="348"/>
      <c r="AM33" s="347" t="s">
        <v>666</v>
      </c>
      <c r="AN33" s="348"/>
      <c r="AO33" s="348"/>
      <c r="AP33" s="348"/>
      <c r="AQ33" s="151" t="s">
        <v>639</v>
      </c>
      <c r="AR33" s="152"/>
      <c r="AS33" s="152"/>
      <c r="AT33" s="153"/>
      <c r="AU33" s="348">
        <v>3</v>
      </c>
      <c r="AV33" s="348"/>
      <c r="AW33" s="348"/>
      <c r="AX33" s="349"/>
    </row>
    <row r="34" spans="1:51" ht="23.25" customHeight="1" x14ac:dyDescent="0.2">
      <c r="A34" s="493"/>
      <c r="B34" s="491"/>
      <c r="C34" s="491"/>
      <c r="D34" s="491"/>
      <c r="E34" s="491"/>
      <c r="F34" s="492"/>
      <c r="G34" s="524"/>
      <c r="H34" s="525"/>
      <c r="I34" s="525"/>
      <c r="J34" s="525"/>
      <c r="K34" s="525"/>
      <c r="L34" s="525"/>
      <c r="M34" s="525"/>
      <c r="N34" s="525"/>
      <c r="O34" s="526"/>
      <c r="P34" s="179"/>
      <c r="Q34" s="179"/>
      <c r="R34" s="179"/>
      <c r="S34" s="179"/>
      <c r="T34" s="179"/>
      <c r="U34" s="179"/>
      <c r="V34" s="179"/>
      <c r="W34" s="179"/>
      <c r="X34" s="223"/>
      <c r="Y34" s="287" t="s">
        <v>13</v>
      </c>
      <c r="Z34" s="282"/>
      <c r="AA34" s="283"/>
      <c r="AB34" s="475" t="s">
        <v>176</v>
      </c>
      <c r="AC34" s="475"/>
      <c r="AD34" s="475"/>
      <c r="AE34" s="347" t="s">
        <v>639</v>
      </c>
      <c r="AF34" s="348"/>
      <c r="AG34" s="348"/>
      <c r="AH34" s="348"/>
      <c r="AI34" s="347" t="s">
        <v>639</v>
      </c>
      <c r="AJ34" s="348"/>
      <c r="AK34" s="348"/>
      <c r="AL34" s="348"/>
      <c r="AM34" s="347" t="s">
        <v>666</v>
      </c>
      <c r="AN34" s="348"/>
      <c r="AO34" s="348"/>
      <c r="AP34" s="348"/>
      <c r="AQ34" s="151" t="s">
        <v>639</v>
      </c>
      <c r="AR34" s="152"/>
      <c r="AS34" s="152"/>
      <c r="AT34" s="153"/>
      <c r="AU34" s="348" t="s">
        <v>663</v>
      </c>
      <c r="AV34" s="348"/>
      <c r="AW34" s="348"/>
      <c r="AX34" s="349"/>
    </row>
    <row r="35" spans="1:51" ht="23.25" customHeight="1" x14ac:dyDescent="0.2">
      <c r="A35" s="875" t="s">
        <v>299</v>
      </c>
      <c r="B35" s="876"/>
      <c r="C35" s="876"/>
      <c r="D35" s="876"/>
      <c r="E35" s="876"/>
      <c r="F35" s="877"/>
      <c r="G35" s="881" t="s">
        <v>662</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thickBot="1" x14ac:dyDescent="0.2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1" ht="18.75" hidden="1" customHeight="1" x14ac:dyDescent="0.2">
      <c r="A37" s="620" t="s">
        <v>270</v>
      </c>
      <c r="B37" s="621"/>
      <c r="C37" s="621"/>
      <c r="D37" s="621"/>
      <c r="E37" s="621"/>
      <c r="F37" s="622"/>
      <c r="G37" s="543" t="s">
        <v>145</v>
      </c>
      <c r="H37" s="361"/>
      <c r="I37" s="361"/>
      <c r="J37" s="361"/>
      <c r="K37" s="361"/>
      <c r="L37" s="361"/>
      <c r="M37" s="361"/>
      <c r="N37" s="361"/>
      <c r="O37" s="544"/>
      <c r="P37" s="607" t="s">
        <v>58</v>
      </c>
      <c r="Q37" s="361"/>
      <c r="R37" s="361"/>
      <c r="S37" s="361"/>
      <c r="T37" s="361"/>
      <c r="U37" s="361"/>
      <c r="V37" s="361"/>
      <c r="W37" s="361"/>
      <c r="X37" s="544"/>
      <c r="Y37" s="608"/>
      <c r="Z37" s="609"/>
      <c r="AA37" s="610"/>
      <c r="AB37" s="611" t="s">
        <v>11</v>
      </c>
      <c r="AC37" s="612"/>
      <c r="AD37" s="613"/>
      <c r="AE37" s="319" t="s">
        <v>309</v>
      </c>
      <c r="AF37" s="319"/>
      <c r="AG37" s="319"/>
      <c r="AH37" s="319"/>
      <c r="AI37" s="319" t="s">
        <v>331</v>
      </c>
      <c r="AJ37" s="319"/>
      <c r="AK37" s="319"/>
      <c r="AL37" s="319"/>
      <c r="AM37" s="319" t="s">
        <v>428</v>
      </c>
      <c r="AN37" s="319"/>
      <c r="AO37" s="319"/>
      <c r="AP37" s="319"/>
      <c r="AQ37" s="251" t="s">
        <v>184</v>
      </c>
      <c r="AR37" s="252"/>
      <c r="AS37" s="252"/>
      <c r="AT37" s="253"/>
      <c r="AU37" s="361" t="s">
        <v>133</v>
      </c>
      <c r="AV37" s="361"/>
      <c r="AW37" s="361"/>
      <c r="AX37" s="362"/>
      <c r="AY37">
        <f>COUNTA($G$39)</f>
        <v>0</v>
      </c>
    </row>
    <row r="38" spans="1:51" ht="18.75" hidden="1" customHeight="1" x14ac:dyDescent="0.2">
      <c r="A38" s="490"/>
      <c r="B38" s="491"/>
      <c r="C38" s="491"/>
      <c r="D38" s="491"/>
      <c r="E38" s="491"/>
      <c r="F38" s="492"/>
      <c r="G38" s="545"/>
      <c r="H38" s="359"/>
      <c r="I38" s="359"/>
      <c r="J38" s="359"/>
      <c r="K38" s="359"/>
      <c r="L38" s="359"/>
      <c r="M38" s="359"/>
      <c r="N38" s="359"/>
      <c r="O38" s="546"/>
      <c r="P38" s="558"/>
      <c r="Q38" s="359"/>
      <c r="R38" s="359"/>
      <c r="S38" s="359"/>
      <c r="T38" s="359"/>
      <c r="U38" s="359"/>
      <c r="V38" s="359"/>
      <c r="W38" s="359"/>
      <c r="X38" s="546"/>
      <c r="Y38" s="446"/>
      <c r="Z38" s="447"/>
      <c r="AA38" s="448"/>
      <c r="AB38" s="316"/>
      <c r="AC38" s="317"/>
      <c r="AD38" s="318"/>
      <c r="AE38" s="319"/>
      <c r="AF38" s="319"/>
      <c r="AG38" s="319"/>
      <c r="AH38" s="319"/>
      <c r="AI38" s="319"/>
      <c r="AJ38" s="319"/>
      <c r="AK38" s="319"/>
      <c r="AL38" s="319"/>
      <c r="AM38" s="319"/>
      <c r="AN38" s="319"/>
      <c r="AO38" s="319"/>
      <c r="AP38" s="319"/>
      <c r="AQ38" s="216"/>
      <c r="AR38" s="163"/>
      <c r="AS38" s="164" t="s">
        <v>185</v>
      </c>
      <c r="AT38" s="187"/>
      <c r="AU38" s="255"/>
      <c r="AV38" s="255"/>
      <c r="AW38" s="359" t="s">
        <v>175</v>
      </c>
      <c r="AX38" s="360"/>
      <c r="AY38">
        <f>$AY$37</f>
        <v>0</v>
      </c>
    </row>
    <row r="39" spans="1:51" ht="23.25" hidden="1" customHeight="1" x14ac:dyDescent="0.2">
      <c r="A39" s="493"/>
      <c r="B39" s="491"/>
      <c r="C39" s="491"/>
      <c r="D39" s="491"/>
      <c r="E39" s="491"/>
      <c r="F39" s="492"/>
      <c r="G39" s="518"/>
      <c r="H39" s="519"/>
      <c r="I39" s="519"/>
      <c r="J39" s="519"/>
      <c r="K39" s="519"/>
      <c r="L39" s="519"/>
      <c r="M39" s="519"/>
      <c r="N39" s="519"/>
      <c r="O39" s="520"/>
      <c r="P39" s="176"/>
      <c r="Q39" s="176"/>
      <c r="R39" s="176"/>
      <c r="S39" s="176"/>
      <c r="T39" s="176"/>
      <c r="U39" s="176"/>
      <c r="V39" s="176"/>
      <c r="W39" s="176"/>
      <c r="X39" s="218"/>
      <c r="Y39" s="323" t="s">
        <v>12</v>
      </c>
      <c r="Z39" s="527"/>
      <c r="AA39" s="528"/>
      <c r="AB39" s="529"/>
      <c r="AC39" s="529"/>
      <c r="AD39" s="529"/>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2">
      <c r="A40" s="494"/>
      <c r="B40" s="495"/>
      <c r="C40" s="495"/>
      <c r="D40" s="495"/>
      <c r="E40" s="495"/>
      <c r="F40" s="496"/>
      <c r="G40" s="521"/>
      <c r="H40" s="522"/>
      <c r="I40" s="522"/>
      <c r="J40" s="522"/>
      <c r="K40" s="522"/>
      <c r="L40" s="522"/>
      <c r="M40" s="522"/>
      <c r="N40" s="522"/>
      <c r="O40" s="523"/>
      <c r="P40" s="220"/>
      <c r="Q40" s="220"/>
      <c r="R40" s="220"/>
      <c r="S40" s="220"/>
      <c r="T40" s="220"/>
      <c r="U40" s="220"/>
      <c r="V40" s="220"/>
      <c r="W40" s="220"/>
      <c r="X40" s="221"/>
      <c r="Y40" s="287" t="s">
        <v>53</v>
      </c>
      <c r="Z40" s="282"/>
      <c r="AA40" s="283"/>
      <c r="AB40" s="500"/>
      <c r="AC40" s="500"/>
      <c r="AD40" s="500"/>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2">
      <c r="A41" s="623"/>
      <c r="B41" s="624"/>
      <c r="C41" s="624"/>
      <c r="D41" s="624"/>
      <c r="E41" s="624"/>
      <c r="F41" s="625"/>
      <c r="G41" s="524"/>
      <c r="H41" s="525"/>
      <c r="I41" s="525"/>
      <c r="J41" s="525"/>
      <c r="K41" s="525"/>
      <c r="L41" s="525"/>
      <c r="M41" s="525"/>
      <c r="N41" s="525"/>
      <c r="O41" s="526"/>
      <c r="P41" s="179"/>
      <c r="Q41" s="179"/>
      <c r="R41" s="179"/>
      <c r="S41" s="179"/>
      <c r="T41" s="179"/>
      <c r="U41" s="179"/>
      <c r="V41" s="179"/>
      <c r="W41" s="179"/>
      <c r="X41" s="223"/>
      <c r="Y41" s="287" t="s">
        <v>13</v>
      </c>
      <c r="Z41" s="282"/>
      <c r="AA41" s="283"/>
      <c r="AB41" s="475" t="s">
        <v>176</v>
      </c>
      <c r="AC41" s="475"/>
      <c r="AD41" s="475"/>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2">
      <c r="A42" s="875" t="s">
        <v>299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0</v>
      </c>
    </row>
    <row r="43" spans="1:51" ht="23.25" hidden="1"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953"/>
      <c r="AF43" s="953"/>
      <c r="AG43" s="953"/>
      <c r="AH43" s="953"/>
      <c r="AI43" s="953"/>
      <c r="AJ43" s="953"/>
      <c r="AK43" s="953"/>
      <c r="AL43" s="953"/>
      <c r="AM43" s="953"/>
      <c r="AN43" s="953"/>
      <c r="AO43" s="953"/>
      <c r="AP43" s="953"/>
      <c r="AQ43" s="885"/>
      <c r="AR43" s="885"/>
      <c r="AS43" s="885"/>
      <c r="AT43" s="885"/>
      <c r="AU43" s="885"/>
      <c r="AV43" s="885"/>
      <c r="AW43" s="885"/>
      <c r="AX43" s="886"/>
      <c r="AY43">
        <f t="shared" si="4"/>
        <v>0</v>
      </c>
    </row>
    <row r="44" spans="1:51" ht="18.75" hidden="1" customHeight="1" x14ac:dyDescent="0.2">
      <c r="A44" s="620" t="s">
        <v>270</v>
      </c>
      <c r="B44" s="621"/>
      <c r="C44" s="621"/>
      <c r="D44" s="621"/>
      <c r="E44" s="621"/>
      <c r="F44" s="622"/>
      <c r="G44" s="543" t="s">
        <v>145</v>
      </c>
      <c r="H44" s="361"/>
      <c r="I44" s="361"/>
      <c r="J44" s="361"/>
      <c r="K44" s="361"/>
      <c r="L44" s="361"/>
      <c r="M44" s="361"/>
      <c r="N44" s="361"/>
      <c r="O44" s="544"/>
      <c r="P44" s="607" t="s">
        <v>58</v>
      </c>
      <c r="Q44" s="361"/>
      <c r="R44" s="361"/>
      <c r="S44" s="361"/>
      <c r="T44" s="361"/>
      <c r="U44" s="361"/>
      <c r="V44" s="361"/>
      <c r="W44" s="361"/>
      <c r="X44" s="544"/>
      <c r="Y44" s="608"/>
      <c r="Z44" s="609"/>
      <c r="AA44" s="610"/>
      <c r="AB44" s="611" t="s">
        <v>11</v>
      </c>
      <c r="AC44" s="612"/>
      <c r="AD44" s="613"/>
      <c r="AE44" s="319" t="s">
        <v>309</v>
      </c>
      <c r="AF44" s="319"/>
      <c r="AG44" s="319"/>
      <c r="AH44" s="319"/>
      <c r="AI44" s="319" t="s">
        <v>331</v>
      </c>
      <c r="AJ44" s="319"/>
      <c r="AK44" s="319"/>
      <c r="AL44" s="319"/>
      <c r="AM44" s="319" t="s">
        <v>428</v>
      </c>
      <c r="AN44" s="319"/>
      <c r="AO44" s="319"/>
      <c r="AP44" s="319"/>
      <c r="AQ44" s="251" t="s">
        <v>184</v>
      </c>
      <c r="AR44" s="252"/>
      <c r="AS44" s="252"/>
      <c r="AT44" s="253"/>
      <c r="AU44" s="361" t="s">
        <v>133</v>
      </c>
      <c r="AV44" s="361"/>
      <c r="AW44" s="361"/>
      <c r="AX44" s="362"/>
      <c r="AY44">
        <f>COUNTA($G$46)</f>
        <v>0</v>
      </c>
    </row>
    <row r="45" spans="1:51" ht="18.75" hidden="1" customHeight="1" x14ac:dyDescent="0.2">
      <c r="A45" s="490"/>
      <c r="B45" s="491"/>
      <c r="C45" s="491"/>
      <c r="D45" s="491"/>
      <c r="E45" s="491"/>
      <c r="F45" s="492"/>
      <c r="G45" s="545"/>
      <c r="H45" s="359"/>
      <c r="I45" s="359"/>
      <c r="J45" s="359"/>
      <c r="K45" s="359"/>
      <c r="L45" s="359"/>
      <c r="M45" s="359"/>
      <c r="N45" s="359"/>
      <c r="O45" s="546"/>
      <c r="P45" s="558"/>
      <c r="Q45" s="359"/>
      <c r="R45" s="359"/>
      <c r="S45" s="359"/>
      <c r="T45" s="359"/>
      <c r="U45" s="359"/>
      <c r="V45" s="359"/>
      <c r="W45" s="359"/>
      <c r="X45" s="546"/>
      <c r="Y45" s="446"/>
      <c r="Z45" s="447"/>
      <c r="AA45" s="448"/>
      <c r="AB45" s="316"/>
      <c r="AC45" s="317"/>
      <c r="AD45" s="318"/>
      <c r="AE45" s="319"/>
      <c r="AF45" s="319"/>
      <c r="AG45" s="319"/>
      <c r="AH45" s="319"/>
      <c r="AI45" s="319"/>
      <c r="AJ45" s="319"/>
      <c r="AK45" s="319"/>
      <c r="AL45" s="319"/>
      <c r="AM45" s="319"/>
      <c r="AN45" s="319"/>
      <c r="AO45" s="319"/>
      <c r="AP45" s="319"/>
      <c r="AQ45" s="216"/>
      <c r="AR45" s="163"/>
      <c r="AS45" s="164" t="s">
        <v>185</v>
      </c>
      <c r="AT45" s="187"/>
      <c r="AU45" s="255"/>
      <c r="AV45" s="255"/>
      <c r="AW45" s="359" t="s">
        <v>175</v>
      </c>
      <c r="AX45" s="360"/>
      <c r="AY45">
        <f>$AY$44</f>
        <v>0</v>
      </c>
    </row>
    <row r="46" spans="1:51" ht="23.25" hidden="1" customHeight="1" x14ac:dyDescent="0.2">
      <c r="A46" s="493"/>
      <c r="B46" s="491"/>
      <c r="C46" s="491"/>
      <c r="D46" s="491"/>
      <c r="E46" s="491"/>
      <c r="F46" s="492"/>
      <c r="G46" s="518"/>
      <c r="H46" s="519"/>
      <c r="I46" s="519"/>
      <c r="J46" s="519"/>
      <c r="K46" s="519"/>
      <c r="L46" s="519"/>
      <c r="M46" s="519"/>
      <c r="N46" s="519"/>
      <c r="O46" s="520"/>
      <c r="P46" s="176"/>
      <c r="Q46" s="176"/>
      <c r="R46" s="176"/>
      <c r="S46" s="176"/>
      <c r="T46" s="176"/>
      <c r="U46" s="176"/>
      <c r="V46" s="176"/>
      <c r="W46" s="176"/>
      <c r="X46" s="218"/>
      <c r="Y46" s="323" t="s">
        <v>12</v>
      </c>
      <c r="Z46" s="527"/>
      <c r="AA46" s="528"/>
      <c r="AB46" s="529"/>
      <c r="AC46" s="529"/>
      <c r="AD46" s="529"/>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2">
      <c r="A47" s="494"/>
      <c r="B47" s="495"/>
      <c r="C47" s="495"/>
      <c r="D47" s="495"/>
      <c r="E47" s="495"/>
      <c r="F47" s="496"/>
      <c r="G47" s="521"/>
      <c r="H47" s="522"/>
      <c r="I47" s="522"/>
      <c r="J47" s="522"/>
      <c r="K47" s="522"/>
      <c r="L47" s="522"/>
      <c r="M47" s="522"/>
      <c r="N47" s="522"/>
      <c r="O47" s="523"/>
      <c r="P47" s="220"/>
      <c r="Q47" s="220"/>
      <c r="R47" s="220"/>
      <c r="S47" s="220"/>
      <c r="T47" s="220"/>
      <c r="U47" s="220"/>
      <c r="V47" s="220"/>
      <c r="W47" s="220"/>
      <c r="X47" s="221"/>
      <c r="Y47" s="287" t="s">
        <v>53</v>
      </c>
      <c r="Z47" s="282"/>
      <c r="AA47" s="283"/>
      <c r="AB47" s="500"/>
      <c r="AC47" s="500"/>
      <c r="AD47" s="500"/>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2">
      <c r="A48" s="623"/>
      <c r="B48" s="624"/>
      <c r="C48" s="624"/>
      <c r="D48" s="624"/>
      <c r="E48" s="624"/>
      <c r="F48" s="625"/>
      <c r="G48" s="524"/>
      <c r="H48" s="525"/>
      <c r="I48" s="525"/>
      <c r="J48" s="525"/>
      <c r="K48" s="525"/>
      <c r="L48" s="525"/>
      <c r="M48" s="525"/>
      <c r="N48" s="525"/>
      <c r="O48" s="526"/>
      <c r="P48" s="179"/>
      <c r="Q48" s="179"/>
      <c r="R48" s="179"/>
      <c r="S48" s="179"/>
      <c r="T48" s="179"/>
      <c r="U48" s="179"/>
      <c r="V48" s="179"/>
      <c r="W48" s="179"/>
      <c r="X48" s="223"/>
      <c r="Y48" s="287" t="s">
        <v>13</v>
      </c>
      <c r="Z48" s="282"/>
      <c r="AA48" s="283"/>
      <c r="AB48" s="475" t="s">
        <v>176</v>
      </c>
      <c r="AC48" s="475"/>
      <c r="AD48" s="475"/>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2">
      <c r="A49" s="875" t="s">
        <v>299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0</v>
      </c>
    </row>
    <row r="50" spans="1:51" ht="23.25" hidden="1"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953"/>
      <c r="AF50" s="953"/>
      <c r="AG50" s="953"/>
      <c r="AH50" s="953"/>
      <c r="AI50" s="953"/>
      <c r="AJ50" s="953"/>
      <c r="AK50" s="953"/>
      <c r="AL50" s="953"/>
      <c r="AM50" s="953"/>
      <c r="AN50" s="953"/>
      <c r="AO50" s="953"/>
      <c r="AP50" s="953"/>
      <c r="AQ50" s="885"/>
      <c r="AR50" s="885"/>
      <c r="AS50" s="885"/>
      <c r="AT50" s="885"/>
      <c r="AU50" s="885"/>
      <c r="AV50" s="885"/>
      <c r="AW50" s="885"/>
      <c r="AX50" s="886"/>
      <c r="AY50">
        <f t="shared" si="5"/>
        <v>0</v>
      </c>
    </row>
    <row r="51" spans="1:51" ht="18.75" hidden="1" customHeight="1" x14ac:dyDescent="0.2">
      <c r="A51" s="490" t="s">
        <v>270</v>
      </c>
      <c r="B51" s="491"/>
      <c r="C51" s="491"/>
      <c r="D51" s="491"/>
      <c r="E51" s="491"/>
      <c r="F51" s="492"/>
      <c r="G51" s="543" t="s">
        <v>145</v>
      </c>
      <c r="H51" s="361"/>
      <c r="I51" s="361"/>
      <c r="J51" s="361"/>
      <c r="K51" s="361"/>
      <c r="L51" s="361"/>
      <c r="M51" s="361"/>
      <c r="N51" s="361"/>
      <c r="O51" s="544"/>
      <c r="P51" s="607" t="s">
        <v>58</v>
      </c>
      <c r="Q51" s="361"/>
      <c r="R51" s="361"/>
      <c r="S51" s="361"/>
      <c r="T51" s="361"/>
      <c r="U51" s="361"/>
      <c r="V51" s="361"/>
      <c r="W51" s="361"/>
      <c r="X51" s="544"/>
      <c r="Y51" s="608"/>
      <c r="Z51" s="609"/>
      <c r="AA51" s="610"/>
      <c r="AB51" s="611" t="s">
        <v>11</v>
      </c>
      <c r="AC51" s="612"/>
      <c r="AD51" s="613"/>
      <c r="AE51" s="319" t="s">
        <v>309</v>
      </c>
      <c r="AF51" s="319"/>
      <c r="AG51" s="319"/>
      <c r="AH51" s="319"/>
      <c r="AI51" s="319" t="s">
        <v>331</v>
      </c>
      <c r="AJ51" s="319"/>
      <c r="AK51" s="319"/>
      <c r="AL51" s="319"/>
      <c r="AM51" s="319" t="s">
        <v>428</v>
      </c>
      <c r="AN51" s="319"/>
      <c r="AO51" s="319"/>
      <c r="AP51" s="319"/>
      <c r="AQ51" s="251" t="s">
        <v>184</v>
      </c>
      <c r="AR51" s="252"/>
      <c r="AS51" s="252"/>
      <c r="AT51" s="253"/>
      <c r="AU51" s="357" t="s">
        <v>133</v>
      </c>
      <c r="AV51" s="357"/>
      <c r="AW51" s="357"/>
      <c r="AX51" s="358"/>
      <c r="AY51">
        <f>COUNTA($G$53)</f>
        <v>0</v>
      </c>
    </row>
    <row r="52" spans="1:51" ht="18.75" hidden="1" customHeight="1" x14ac:dyDescent="0.2">
      <c r="A52" s="490"/>
      <c r="B52" s="491"/>
      <c r="C52" s="491"/>
      <c r="D52" s="491"/>
      <c r="E52" s="491"/>
      <c r="F52" s="492"/>
      <c r="G52" s="545"/>
      <c r="H52" s="359"/>
      <c r="I52" s="359"/>
      <c r="J52" s="359"/>
      <c r="K52" s="359"/>
      <c r="L52" s="359"/>
      <c r="M52" s="359"/>
      <c r="N52" s="359"/>
      <c r="O52" s="546"/>
      <c r="P52" s="558"/>
      <c r="Q52" s="359"/>
      <c r="R52" s="359"/>
      <c r="S52" s="359"/>
      <c r="T52" s="359"/>
      <c r="U52" s="359"/>
      <c r="V52" s="359"/>
      <c r="W52" s="359"/>
      <c r="X52" s="546"/>
      <c r="Y52" s="446"/>
      <c r="Z52" s="447"/>
      <c r="AA52" s="448"/>
      <c r="AB52" s="316"/>
      <c r="AC52" s="317"/>
      <c r="AD52" s="318"/>
      <c r="AE52" s="319"/>
      <c r="AF52" s="319"/>
      <c r="AG52" s="319"/>
      <c r="AH52" s="319"/>
      <c r="AI52" s="319"/>
      <c r="AJ52" s="319"/>
      <c r="AK52" s="319"/>
      <c r="AL52" s="319"/>
      <c r="AM52" s="319"/>
      <c r="AN52" s="319"/>
      <c r="AO52" s="319"/>
      <c r="AP52" s="319"/>
      <c r="AQ52" s="216"/>
      <c r="AR52" s="163"/>
      <c r="AS52" s="164" t="s">
        <v>185</v>
      </c>
      <c r="AT52" s="187"/>
      <c r="AU52" s="255"/>
      <c r="AV52" s="255"/>
      <c r="AW52" s="359" t="s">
        <v>175</v>
      </c>
      <c r="AX52" s="360"/>
      <c r="AY52">
        <f>$AY$51</f>
        <v>0</v>
      </c>
    </row>
    <row r="53" spans="1:51" ht="23.25" hidden="1" customHeight="1" x14ac:dyDescent="0.2">
      <c r="A53" s="493"/>
      <c r="B53" s="491"/>
      <c r="C53" s="491"/>
      <c r="D53" s="491"/>
      <c r="E53" s="491"/>
      <c r="F53" s="492"/>
      <c r="G53" s="518"/>
      <c r="H53" s="519"/>
      <c r="I53" s="519"/>
      <c r="J53" s="519"/>
      <c r="K53" s="519"/>
      <c r="L53" s="519"/>
      <c r="M53" s="519"/>
      <c r="N53" s="519"/>
      <c r="O53" s="520"/>
      <c r="P53" s="176"/>
      <c r="Q53" s="176"/>
      <c r="R53" s="176"/>
      <c r="S53" s="176"/>
      <c r="T53" s="176"/>
      <c r="U53" s="176"/>
      <c r="V53" s="176"/>
      <c r="W53" s="176"/>
      <c r="X53" s="218"/>
      <c r="Y53" s="323" t="s">
        <v>12</v>
      </c>
      <c r="Z53" s="527"/>
      <c r="AA53" s="528"/>
      <c r="AB53" s="529"/>
      <c r="AC53" s="529"/>
      <c r="AD53" s="529"/>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2">
      <c r="A54" s="494"/>
      <c r="B54" s="495"/>
      <c r="C54" s="495"/>
      <c r="D54" s="495"/>
      <c r="E54" s="495"/>
      <c r="F54" s="496"/>
      <c r="G54" s="521"/>
      <c r="H54" s="522"/>
      <c r="I54" s="522"/>
      <c r="J54" s="522"/>
      <c r="K54" s="522"/>
      <c r="L54" s="522"/>
      <c r="M54" s="522"/>
      <c r="N54" s="522"/>
      <c r="O54" s="523"/>
      <c r="P54" s="220"/>
      <c r="Q54" s="220"/>
      <c r="R54" s="220"/>
      <c r="S54" s="220"/>
      <c r="T54" s="220"/>
      <c r="U54" s="220"/>
      <c r="V54" s="220"/>
      <c r="W54" s="220"/>
      <c r="X54" s="221"/>
      <c r="Y54" s="287" t="s">
        <v>53</v>
      </c>
      <c r="Z54" s="282"/>
      <c r="AA54" s="283"/>
      <c r="AB54" s="500"/>
      <c r="AC54" s="500"/>
      <c r="AD54" s="500"/>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2">
      <c r="A55" s="623"/>
      <c r="B55" s="624"/>
      <c r="C55" s="624"/>
      <c r="D55" s="624"/>
      <c r="E55" s="624"/>
      <c r="F55" s="625"/>
      <c r="G55" s="524"/>
      <c r="H55" s="525"/>
      <c r="I55" s="525"/>
      <c r="J55" s="525"/>
      <c r="K55" s="525"/>
      <c r="L55" s="525"/>
      <c r="M55" s="525"/>
      <c r="N55" s="525"/>
      <c r="O55" s="526"/>
      <c r="P55" s="179"/>
      <c r="Q55" s="179"/>
      <c r="R55" s="179"/>
      <c r="S55" s="179"/>
      <c r="T55" s="179"/>
      <c r="U55" s="179"/>
      <c r="V55" s="179"/>
      <c r="W55" s="179"/>
      <c r="X55" s="223"/>
      <c r="Y55" s="287" t="s">
        <v>13</v>
      </c>
      <c r="Z55" s="282"/>
      <c r="AA55" s="283"/>
      <c r="AB55" s="439" t="s">
        <v>14</v>
      </c>
      <c r="AC55" s="439"/>
      <c r="AD55" s="439"/>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2">
      <c r="A56" s="875" t="s">
        <v>299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953"/>
      <c r="AF57" s="953"/>
      <c r="AG57" s="953"/>
      <c r="AH57" s="953"/>
      <c r="AI57" s="953"/>
      <c r="AJ57" s="953"/>
      <c r="AK57" s="953"/>
      <c r="AL57" s="953"/>
      <c r="AM57" s="953"/>
      <c r="AN57" s="953"/>
      <c r="AO57" s="953"/>
      <c r="AP57" s="953"/>
      <c r="AQ57" s="885"/>
      <c r="AR57" s="885"/>
      <c r="AS57" s="885"/>
      <c r="AT57" s="885"/>
      <c r="AU57" s="885"/>
      <c r="AV57" s="885"/>
      <c r="AW57" s="885"/>
      <c r="AX57" s="886"/>
      <c r="AY57">
        <f t="shared" si="6"/>
        <v>0</v>
      </c>
    </row>
    <row r="58" spans="1:51" ht="18.75" hidden="1" customHeight="1" x14ac:dyDescent="0.2">
      <c r="A58" s="490" t="s">
        <v>270</v>
      </c>
      <c r="B58" s="491"/>
      <c r="C58" s="491"/>
      <c r="D58" s="491"/>
      <c r="E58" s="491"/>
      <c r="F58" s="492"/>
      <c r="G58" s="543" t="s">
        <v>145</v>
      </c>
      <c r="H58" s="361"/>
      <c r="I58" s="361"/>
      <c r="J58" s="361"/>
      <c r="K58" s="361"/>
      <c r="L58" s="361"/>
      <c r="M58" s="361"/>
      <c r="N58" s="361"/>
      <c r="O58" s="544"/>
      <c r="P58" s="607" t="s">
        <v>58</v>
      </c>
      <c r="Q58" s="361"/>
      <c r="R58" s="361"/>
      <c r="S58" s="361"/>
      <c r="T58" s="361"/>
      <c r="U58" s="361"/>
      <c r="V58" s="361"/>
      <c r="W58" s="361"/>
      <c r="X58" s="544"/>
      <c r="Y58" s="608"/>
      <c r="Z58" s="609"/>
      <c r="AA58" s="610"/>
      <c r="AB58" s="611" t="s">
        <v>11</v>
      </c>
      <c r="AC58" s="612"/>
      <c r="AD58" s="613"/>
      <c r="AE58" s="319" t="s">
        <v>309</v>
      </c>
      <c r="AF58" s="319"/>
      <c r="AG58" s="319"/>
      <c r="AH58" s="319"/>
      <c r="AI58" s="319" t="s">
        <v>331</v>
      </c>
      <c r="AJ58" s="319"/>
      <c r="AK58" s="319"/>
      <c r="AL58" s="319"/>
      <c r="AM58" s="319" t="s">
        <v>428</v>
      </c>
      <c r="AN58" s="319"/>
      <c r="AO58" s="319"/>
      <c r="AP58" s="319"/>
      <c r="AQ58" s="251" t="s">
        <v>184</v>
      </c>
      <c r="AR58" s="252"/>
      <c r="AS58" s="252"/>
      <c r="AT58" s="253"/>
      <c r="AU58" s="357" t="s">
        <v>133</v>
      </c>
      <c r="AV58" s="357"/>
      <c r="AW58" s="357"/>
      <c r="AX58" s="358"/>
      <c r="AY58">
        <f>COUNTA($G$60)</f>
        <v>0</v>
      </c>
    </row>
    <row r="59" spans="1:51" ht="18.75" hidden="1" customHeight="1" x14ac:dyDescent="0.2">
      <c r="A59" s="490"/>
      <c r="B59" s="491"/>
      <c r="C59" s="491"/>
      <c r="D59" s="491"/>
      <c r="E59" s="491"/>
      <c r="F59" s="492"/>
      <c r="G59" s="545"/>
      <c r="H59" s="359"/>
      <c r="I59" s="359"/>
      <c r="J59" s="359"/>
      <c r="K59" s="359"/>
      <c r="L59" s="359"/>
      <c r="M59" s="359"/>
      <c r="N59" s="359"/>
      <c r="O59" s="546"/>
      <c r="P59" s="558"/>
      <c r="Q59" s="359"/>
      <c r="R59" s="359"/>
      <c r="S59" s="359"/>
      <c r="T59" s="359"/>
      <c r="U59" s="359"/>
      <c r="V59" s="359"/>
      <c r="W59" s="359"/>
      <c r="X59" s="546"/>
      <c r="Y59" s="446"/>
      <c r="Z59" s="447"/>
      <c r="AA59" s="448"/>
      <c r="AB59" s="316"/>
      <c r="AC59" s="317"/>
      <c r="AD59" s="318"/>
      <c r="AE59" s="319"/>
      <c r="AF59" s="319"/>
      <c r="AG59" s="319"/>
      <c r="AH59" s="319"/>
      <c r="AI59" s="319"/>
      <c r="AJ59" s="319"/>
      <c r="AK59" s="319"/>
      <c r="AL59" s="319"/>
      <c r="AM59" s="319"/>
      <c r="AN59" s="319"/>
      <c r="AO59" s="319"/>
      <c r="AP59" s="319"/>
      <c r="AQ59" s="216"/>
      <c r="AR59" s="163"/>
      <c r="AS59" s="164" t="s">
        <v>185</v>
      </c>
      <c r="AT59" s="187"/>
      <c r="AU59" s="255"/>
      <c r="AV59" s="255"/>
      <c r="AW59" s="359" t="s">
        <v>175</v>
      </c>
      <c r="AX59" s="360"/>
      <c r="AY59">
        <f>$AY$58</f>
        <v>0</v>
      </c>
    </row>
    <row r="60" spans="1:51" ht="23.25" hidden="1" customHeight="1" x14ac:dyDescent="0.2">
      <c r="A60" s="493"/>
      <c r="B60" s="491"/>
      <c r="C60" s="491"/>
      <c r="D60" s="491"/>
      <c r="E60" s="491"/>
      <c r="F60" s="492"/>
      <c r="G60" s="518"/>
      <c r="H60" s="519"/>
      <c r="I60" s="519"/>
      <c r="J60" s="519"/>
      <c r="K60" s="519"/>
      <c r="L60" s="519"/>
      <c r="M60" s="519"/>
      <c r="N60" s="519"/>
      <c r="O60" s="520"/>
      <c r="P60" s="176"/>
      <c r="Q60" s="176"/>
      <c r="R60" s="176"/>
      <c r="S60" s="176"/>
      <c r="T60" s="176"/>
      <c r="U60" s="176"/>
      <c r="V60" s="176"/>
      <c r="W60" s="176"/>
      <c r="X60" s="218"/>
      <c r="Y60" s="323" t="s">
        <v>12</v>
      </c>
      <c r="Z60" s="527"/>
      <c r="AA60" s="528"/>
      <c r="AB60" s="529"/>
      <c r="AC60" s="529"/>
      <c r="AD60" s="529"/>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2">
      <c r="A61" s="494"/>
      <c r="B61" s="495"/>
      <c r="C61" s="495"/>
      <c r="D61" s="495"/>
      <c r="E61" s="495"/>
      <c r="F61" s="496"/>
      <c r="G61" s="521"/>
      <c r="H61" s="522"/>
      <c r="I61" s="522"/>
      <c r="J61" s="522"/>
      <c r="K61" s="522"/>
      <c r="L61" s="522"/>
      <c r="M61" s="522"/>
      <c r="N61" s="522"/>
      <c r="O61" s="523"/>
      <c r="P61" s="220"/>
      <c r="Q61" s="220"/>
      <c r="R61" s="220"/>
      <c r="S61" s="220"/>
      <c r="T61" s="220"/>
      <c r="U61" s="220"/>
      <c r="V61" s="220"/>
      <c r="W61" s="220"/>
      <c r="X61" s="221"/>
      <c r="Y61" s="287" t="s">
        <v>53</v>
      </c>
      <c r="Z61" s="282"/>
      <c r="AA61" s="283"/>
      <c r="AB61" s="500"/>
      <c r="AC61" s="500"/>
      <c r="AD61" s="500"/>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2">
      <c r="A62" s="494"/>
      <c r="B62" s="495"/>
      <c r="C62" s="495"/>
      <c r="D62" s="495"/>
      <c r="E62" s="495"/>
      <c r="F62" s="496"/>
      <c r="G62" s="524"/>
      <c r="H62" s="525"/>
      <c r="I62" s="525"/>
      <c r="J62" s="525"/>
      <c r="K62" s="525"/>
      <c r="L62" s="525"/>
      <c r="M62" s="525"/>
      <c r="N62" s="525"/>
      <c r="O62" s="526"/>
      <c r="P62" s="179"/>
      <c r="Q62" s="179"/>
      <c r="R62" s="179"/>
      <c r="S62" s="179"/>
      <c r="T62" s="179"/>
      <c r="U62" s="179"/>
      <c r="V62" s="179"/>
      <c r="W62" s="179"/>
      <c r="X62" s="223"/>
      <c r="Y62" s="287" t="s">
        <v>13</v>
      </c>
      <c r="Z62" s="282"/>
      <c r="AA62" s="283"/>
      <c r="AB62" s="475" t="s">
        <v>14</v>
      </c>
      <c r="AC62" s="475"/>
      <c r="AD62" s="475"/>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2">
      <c r="A63" s="875" t="s">
        <v>299</v>
      </c>
      <c r="B63" s="876"/>
      <c r="C63" s="876"/>
      <c r="D63" s="876"/>
      <c r="E63" s="876"/>
      <c r="F63" s="877"/>
      <c r="G63" s="881" t="s">
        <v>645</v>
      </c>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953"/>
      <c r="AF64" s="953"/>
      <c r="AG64" s="953"/>
      <c r="AH64" s="953"/>
      <c r="AI64" s="953"/>
      <c r="AJ64" s="953"/>
      <c r="AK64" s="953"/>
      <c r="AL64" s="953"/>
      <c r="AM64" s="953"/>
      <c r="AN64" s="953"/>
      <c r="AO64" s="953"/>
      <c r="AP64" s="953"/>
      <c r="AQ64" s="953"/>
      <c r="AR64" s="953"/>
      <c r="AS64" s="953"/>
      <c r="AT64" s="953"/>
      <c r="AU64" s="885"/>
      <c r="AV64" s="885"/>
      <c r="AW64" s="885"/>
      <c r="AX64" s="886"/>
      <c r="AY64">
        <f t="shared" si="7"/>
        <v>0</v>
      </c>
    </row>
    <row r="65" spans="1:51" ht="18.75" hidden="1" customHeight="1" x14ac:dyDescent="0.2">
      <c r="A65" s="835" t="s">
        <v>271</v>
      </c>
      <c r="B65" s="836"/>
      <c r="C65" s="836"/>
      <c r="D65" s="836"/>
      <c r="E65" s="836"/>
      <c r="F65" s="837"/>
      <c r="G65" s="838"/>
      <c r="H65" s="840" t="s">
        <v>145</v>
      </c>
      <c r="I65" s="840"/>
      <c r="J65" s="840"/>
      <c r="K65" s="840"/>
      <c r="L65" s="840"/>
      <c r="M65" s="840"/>
      <c r="N65" s="840"/>
      <c r="O65" s="841"/>
      <c r="P65" s="844" t="s">
        <v>58</v>
      </c>
      <c r="Q65" s="840"/>
      <c r="R65" s="840"/>
      <c r="S65" s="840"/>
      <c r="T65" s="840"/>
      <c r="U65" s="840"/>
      <c r="V65" s="841"/>
      <c r="W65" s="846" t="s">
        <v>266</v>
      </c>
      <c r="X65" s="847"/>
      <c r="Y65" s="850"/>
      <c r="Z65" s="850"/>
      <c r="AA65" s="851"/>
      <c r="AB65" s="844" t="s">
        <v>11</v>
      </c>
      <c r="AC65" s="840"/>
      <c r="AD65" s="841"/>
      <c r="AE65" s="319" t="s">
        <v>309</v>
      </c>
      <c r="AF65" s="319"/>
      <c r="AG65" s="319"/>
      <c r="AH65" s="319"/>
      <c r="AI65" s="319" t="s">
        <v>331</v>
      </c>
      <c r="AJ65" s="319"/>
      <c r="AK65" s="319"/>
      <c r="AL65" s="319"/>
      <c r="AM65" s="319" t="s">
        <v>428</v>
      </c>
      <c r="AN65" s="319"/>
      <c r="AO65" s="319"/>
      <c r="AP65" s="319"/>
      <c r="AQ65" s="200" t="s">
        <v>184</v>
      </c>
      <c r="AR65" s="184"/>
      <c r="AS65" s="184"/>
      <c r="AT65" s="185"/>
      <c r="AU65" s="954" t="s">
        <v>133</v>
      </c>
      <c r="AV65" s="954"/>
      <c r="AW65" s="954"/>
      <c r="AX65" s="955"/>
      <c r="AY65">
        <f>COUNTA($H$67)</f>
        <v>0</v>
      </c>
    </row>
    <row r="66" spans="1:51" ht="18.75" hidden="1" customHeight="1" x14ac:dyDescent="0.2">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19"/>
      <c r="AF66" s="319"/>
      <c r="AG66" s="319"/>
      <c r="AH66" s="319"/>
      <c r="AI66" s="319"/>
      <c r="AJ66" s="319"/>
      <c r="AK66" s="319"/>
      <c r="AL66" s="319"/>
      <c r="AM66" s="319"/>
      <c r="AN66" s="319"/>
      <c r="AO66" s="319"/>
      <c r="AP66" s="319"/>
      <c r="AQ66" s="216"/>
      <c r="AR66" s="163"/>
      <c r="AS66" s="164" t="s">
        <v>185</v>
      </c>
      <c r="AT66" s="187"/>
      <c r="AU66" s="255"/>
      <c r="AV66" s="255"/>
      <c r="AW66" s="842" t="s">
        <v>269</v>
      </c>
      <c r="AX66" s="956"/>
      <c r="AY66">
        <f>$AY$65</f>
        <v>0</v>
      </c>
    </row>
    <row r="67" spans="1:51" ht="23.25" hidden="1" customHeight="1" x14ac:dyDescent="0.2">
      <c r="A67" s="828"/>
      <c r="B67" s="829"/>
      <c r="C67" s="829"/>
      <c r="D67" s="829"/>
      <c r="E67" s="829"/>
      <c r="F67" s="830"/>
      <c r="G67" s="957" t="s">
        <v>186</v>
      </c>
      <c r="H67" s="939"/>
      <c r="I67" s="940"/>
      <c r="J67" s="940"/>
      <c r="K67" s="940"/>
      <c r="L67" s="940"/>
      <c r="M67" s="940"/>
      <c r="N67" s="940"/>
      <c r="O67" s="941"/>
      <c r="P67" s="939"/>
      <c r="Q67" s="940"/>
      <c r="R67" s="940"/>
      <c r="S67" s="940"/>
      <c r="T67" s="940"/>
      <c r="U67" s="940"/>
      <c r="V67" s="941"/>
      <c r="W67" s="945"/>
      <c r="X67" s="946"/>
      <c r="Y67" s="926" t="s">
        <v>12</v>
      </c>
      <c r="Z67" s="926"/>
      <c r="AA67" s="927"/>
      <c r="AB67" s="928" t="s">
        <v>289</v>
      </c>
      <c r="AC67" s="928"/>
      <c r="AD67" s="928"/>
      <c r="AE67" s="347"/>
      <c r="AF67" s="348"/>
      <c r="AG67" s="348"/>
      <c r="AH67" s="348"/>
      <c r="AI67" s="347"/>
      <c r="AJ67" s="348"/>
      <c r="AK67" s="348"/>
      <c r="AL67" s="348"/>
      <c r="AM67" s="347"/>
      <c r="AN67" s="348"/>
      <c r="AO67" s="348"/>
      <c r="AP67" s="348"/>
      <c r="AQ67" s="347"/>
      <c r="AR67" s="348"/>
      <c r="AS67" s="348"/>
      <c r="AT67" s="793"/>
      <c r="AU67" s="348"/>
      <c r="AV67" s="348"/>
      <c r="AW67" s="348"/>
      <c r="AX67" s="349"/>
      <c r="AY67">
        <f t="shared" ref="AY67:AY72" si="8">$AY$65</f>
        <v>0</v>
      </c>
    </row>
    <row r="68" spans="1:51" ht="23.25" hidden="1" customHeight="1" x14ac:dyDescent="0.2">
      <c r="A68" s="828"/>
      <c r="B68" s="829"/>
      <c r="C68" s="829"/>
      <c r="D68" s="829"/>
      <c r="E68" s="829"/>
      <c r="F68" s="830"/>
      <c r="G68" s="916"/>
      <c r="H68" s="942"/>
      <c r="I68" s="943"/>
      <c r="J68" s="943"/>
      <c r="K68" s="943"/>
      <c r="L68" s="943"/>
      <c r="M68" s="943"/>
      <c r="N68" s="943"/>
      <c r="O68" s="944"/>
      <c r="P68" s="942"/>
      <c r="Q68" s="943"/>
      <c r="R68" s="943"/>
      <c r="S68" s="943"/>
      <c r="T68" s="943"/>
      <c r="U68" s="943"/>
      <c r="V68" s="944"/>
      <c r="W68" s="947"/>
      <c r="X68" s="948"/>
      <c r="Y68" s="115" t="s">
        <v>53</v>
      </c>
      <c r="Z68" s="115"/>
      <c r="AA68" s="116"/>
      <c r="AB68" s="951" t="s">
        <v>289</v>
      </c>
      <c r="AC68" s="951"/>
      <c r="AD68" s="951"/>
      <c r="AE68" s="347"/>
      <c r="AF68" s="348"/>
      <c r="AG68" s="348"/>
      <c r="AH68" s="348"/>
      <c r="AI68" s="347"/>
      <c r="AJ68" s="348"/>
      <c r="AK68" s="348"/>
      <c r="AL68" s="348"/>
      <c r="AM68" s="347"/>
      <c r="AN68" s="348"/>
      <c r="AO68" s="348"/>
      <c r="AP68" s="348"/>
      <c r="AQ68" s="347"/>
      <c r="AR68" s="348"/>
      <c r="AS68" s="348"/>
      <c r="AT68" s="793"/>
      <c r="AU68" s="348"/>
      <c r="AV68" s="348"/>
      <c r="AW68" s="348"/>
      <c r="AX68" s="349"/>
      <c r="AY68">
        <f t="shared" si="8"/>
        <v>0</v>
      </c>
    </row>
    <row r="69" spans="1:51" ht="23.25" hidden="1" customHeight="1" x14ac:dyDescent="0.2">
      <c r="A69" s="828"/>
      <c r="B69" s="829"/>
      <c r="C69" s="829"/>
      <c r="D69" s="829"/>
      <c r="E69" s="829"/>
      <c r="F69" s="830"/>
      <c r="G69" s="958"/>
      <c r="H69" s="942"/>
      <c r="I69" s="943"/>
      <c r="J69" s="943"/>
      <c r="K69" s="943"/>
      <c r="L69" s="943"/>
      <c r="M69" s="943"/>
      <c r="N69" s="943"/>
      <c r="O69" s="944"/>
      <c r="P69" s="942"/>
      <c r="Q69" s="943"/>
      <c r="R69" s="943"/>
      <c r="S69" s="943"/>
      <c r="T69" s="943"/>
      <c r="U69" s="943"/>
      <c r="V69" s="944"/>
      <c r="W69" s="949"/>
      <c r="X69" s="950"/>
      <c r="Y69" s="115" t="s">
        <v>13</v>
      </c>
      <c r="Z69" s="115"/>
      <c r="AA69" s="116"/>
      <c r="AB69" s="952" t="s">
        <v>290</v>
      </c>
      <c r="AC69" s="952"/>
      <c r="AD69" s="952"/>
      <c r="AE69" s="355"/>
      <c r="AF69" s="356"/>
      <c r="AG69" s="356"/>
      <c r="AH69" s="356"/>
      <c r="AI69" s="355"/>
      <c r="AJ69" s="356"/>
      <c r="AK69" s="356"/>
      <c r="AL69" s="356"/>
      <c r="AM69" s="355"/>
      <c r="AN69" s="356"/>
      <c r="AO69" s="356"/>
      <c r="AP69" s="356"/>
      <c r="AQ69" s="347"/>
      <c r="AR69" s="348"/>
      <c r="AS69" s="348"/>
      <c r="AT69" s="793"/>
      <c r="AU69" s="348"/>
      <c r="AV69" s="348"/>
      <c r="AW69" s="348"/>
      <c r="AX69" s="349"/>
      <c r="AY69">
        <f t="shared" si="8"/>
        <v>0</v>
      </c>
    </row>
    <row r="70" spans="1:51" ht="23.25" hidden="1" customHeight="1" x14ac:dyDescent="0.2">
      <c r="A70" s="828" t="s">
        <v>275</v>
      </c>
      <c r="B70" s="829"/>
      <c r="C70" s="829"/>
      <c r="D70" s="829"/>
      <c r="E70" s="829"/>
      <c r="F70" s="830"/>
      <c r="G70" s="916" t="s">
        <v>187</v>
      </c>
      <c r="H70" s="917"/>
      <c r="I70" s="917"/>
      <c r="J70" s="917"/>
      <c r="K70" s="917"/>
      <c r="L70" s="917"/>
      <c r="M70" s="917"/>
      <c r="N70" s="917"/>
      <c r="O70" s="917"/>
      <c r="P70" s="917"/>
      <c r="Q70" s="917"/>
      <c r="R70" s="917"/>
      <c r="S70" s="917"/>
      <c r="T70" s="917"/>
      <c r="U70" s="917"/>
      <c r="V70" s="917"/>
      <c r="W70" s="920" t="s">
        <v>288</v>
      </c>
      <c r="X70" s="921"/>
      <c r="Y70" s="926" t="s">
        <v>12</v>
      </c>
      <c r="Z70" s="926"/>
      <c r="AA70" s="927"/>
      <c r="AB70" s="928" t="s">
        <v>289</v>
      </c>
      <c r="AC70" s="928"/>
      <c r="AD70" s="928"/>
      <c r="AE70" s="347"/>
      <c r="AF70" s="348"/>
      <c r="AG70" s="348"/>
      <c r="AH70" s="348"/>
      <c r="AI70" s="347"/>
      <c r="AJ70" s="348"/>
      <c r="AK70" s="348"/>
      <c r="AL70" s="348"/>
      <c r="AM70" s="347"/>
      <c r="AN70" s="348"/>
      <c r="AO70" s="348"/>
      <c r="AP70" s="348"/>
      <c r="AQ70" s="347"/>
      <c r="AR70" s="348"/>
      <c r="AS70" s="348"/>
      <c r="AT70" s="793"/>
      <c r="AU70" s="348"/>
      <c r="AV70" s="348"/>
      <c r="AW70" s="348"/>
      <c r="AX70" s="349"/>
      <c r="AY70">
        <f t="shared" si="8"/>
        <v>0</v>
      </c>
    </row>
    <row r="71" spans="1:51" ht="23.25" hidden="1" customHeight="1" x14ac:dyDescent="0.2">
      <c r="A71" s="828"/>
      <c r="B71" s="829"/>
      <c r="C71" s="829"/>
      <c r="D71" s="829"/>
      <c r="E71" s="829"/>
      <c r="F71" s="830"/>
      <c r="G71" s="916"/>
      <c r="H71" s="918"/>
      <c r="I71" s="918"/>
      <c r="J71" s="918"/>
      <c r="K71" s="918"/>
      <c r="L71" s="918"/>
      <c r="M71" s="918"/>
      <c r="N71" s="918"/>
      <c r="O71" s="918"/>
      <c r="P71" s="918"/>
      <c r="Q71" s="918"/>
      <c r="R71" s="918"/>
      <c r="S71" s="918"/>
      <c r="T71" s="918"/>
      <c r="U71" s="918"/>
      <c r="V71" s="918"/>
      <c r="W71" s="922"/>
      <c r="X71" s="923"/>
      <c r="Y71" s="115" t="s">
        <v>53</v>
      </c>
      <c r="Z71" s="115"/>
      <c r="AA71" s="116"/>
      <c r="AB71" s="951" t="s">
        <v>289</v>
      </c>
      <c r="AC71" s="951"/>
      <c r="AD71" s="951"/>
      <c r="AE71" s="347"/>
      <c r="AF71" s="348"/>
      <c r="AG71" s="348"/>
      <c r="AH71" s="348"/>
      <c r="AI71" s="347"/>
      <c r="AJ71" s="348"/>
      <c r="AK71" s="348"/>
      <c r="AL71" s="348"/>
      <c r="AM71" s="347"/>
      <c r="AN71" s="348"/>
      <c r="AO71" s="348"/>
      <c r="AP71" s="348"/>
      <c r="AQ71" s="347"/>
      <c r="AR71" s="348"/>
      <c r="AS71" s="348"/>
      <c r="AT71" s="793"/>
      <c r="AU71" s="348"/>
      <c r="AV71" s="348"/>
      <c r="AW71" s="348"/>
      <c r="AX71" s="349"/>
      <c r="AY71">
        <f t="shared" si="8"/>
        <v>0</v>
      </c>
    </row>
    <row r="72" spans="1:51" ht="23.25" hidden="1" customHeight="1" x14ac:dyDescent="0.2">
      <c r="A72" s="831"/>
      <c r="B72" s="832"/>
      <c r="C72" s="832"/>
      <c r="D72" s="832"/>
      <c r="E72" s="832"/>
      <c r="F72" s="833"/>
      <c r="G72" s="916"/>
      <c r="H72" s="919"/>
      <c r="I72" s="919"/>
      <c r="J72" s="919"/>
      <c r="K72" s="919"/>
      <c r="L72" s="919"/>
      <c r="M72" s="919"/>
      <c r="N72" s="919"/>
      <c r="O72" s="919"/>
      <c r="P72" s="919"/>
      <c r="Q72" s="919"/>
      <c r="R72" s="919"/>
      <c r="S72" s="919"/>
      <c r="T72" s="919"/>
      <c r="U72" s="919"/>
      <c r="V72" s="919"/>
      <c r="W72" s="924"/>
      <c r="X72" s="925"/>
      <c r="Y72" s="115" t="s">
        <v>13</v>
      </c>
      <c r="Z72" s="115"/>
      <c r="AA72" s="116"/>
      <c r="AB72" s="952" t="s">
        <v>290</v>
      </c>
      <c r="AC72" s="952"/>
      <c r="AD72" s="952"/>
      <c r="AE72" s="355"/>
      <c r="AF72" s="356"/>
      <c r="AG72" s="356"/>
      <c r="AH72" s="356"/>
      <c r="AI72" s="355"/>
      <c r="AJ72" s="356"/>
      <c r="AK72" s="356"/>
      <c r="AL72" s="356"/>
      <c r="AM72" s="355"/>
      <c r="AN72" s="356"/>
      <c r="AO72" s="356"/>
      <c r="AP72" s="915"/>
      <c r="AQ72" s="347"/>
      <c r="AR72" s="348"/>
      <c r="AS72" s="348"/>
      <c r="AT72" s="793"/>
      <c r="AU72" s="348"/>
      <c r="AV72" s="348"/>
      <c r="AW72" s="348"/>
      <c r="AX72" s="349"/>
      <c r="AY72">
        <f t="shared" si="8"/>
        <v>0</v>
      </c>
    </row>
    <row r="73" spans="1:51" ht="18.75" hidden="1" customHeight="1" x14ac:dyDescent="0.2">
      <c r="A73" s="814" t="s">
        <v>271</v>
      </c>
      <c r="B73" s="815"/>
      <c r="C73" s="815"/>
      <c r="D73" s="815"/>
      <c r="E73" s="815"/>
      <c r="F73" s="816"/>
      <c r="G73" s="785"/>
      <c r="H73" s="184" t="s">
        <v>145</v>
      </c>
      <c r="I73" s="184"/>
      <c r="J73" s="184"/>
      <c r="K73" s="184"/>
      <c r="L73" s="184"/>
      <c r="M73" s="184"/>
      <c r="N73" s="184"/>
      <c r="O73" s="185"/>
      <c r="P73" s="200" t="s">
        <v>58</v>
      </c>
      <c r="Q73" s="184"/>
      <c r="R73" s="184"/>
      <c r="S73" s="184"/>
      <c r="T73" s="184"/>
      <c r="U73" s="184"/>
      <c r="V73" s="184"/>
      <c r="W73" s="184"/>
      <c r="X73" s="185"/>
      <c r="Y73" s="787"/>
      <c r="Z73" s="788"/>
      <c r="AA73" s="789"/>
      <c r="AB73" s="200" t="s">
        <v>11</v>
      </c>
      <c r="AC73" s="184"/>
      <c r="AD73" s="185"/>
      <c r="AE73" s="319" t="s">
        <v>309</v>
      </c>
      <c r="AF73" s="319"/>
      <c r="AG73" s="319"/>
      <c r="AH73" s="319"/>
      <c r="AI73" s="319" t="s">
        <v>331</v>
      </c>
      <c r="AJ73" s="319"/>
      <c r="AK73" s="319"/>
      <c r="AL73" s="319"/>
      <c r="AM73" s="319" t="s">
        <v>428</v>
      </c>
      <c r="AN73" s="319"/>
      <c r="AO73" s="319"/>
      <c r="AP73" s="319"/>
      <c r="AQ73" s="200" t="s">
        <v>184</v>
      </c>
      <c r="AR73" s="184"/>
      <c r="AS73" s="184"/>
      <c r="AT73" s="185"/>
      <c r="AU73" s="257" t="s">
        <v>133</v>
      </c>
      <c r="AV73" s="161"/>
      <c r="AW73" s="161"/>
      <c r="AX73" s="162"/>
      <c r="AY73">
        <f>COUNTA($H$75)</f>
        <v>0</v>
      </c>
    </row>
    <row r="74" spans="1:51" ht="18.75" hidden="1" customHeight="1" x14ac:dyDescent="0.2">
      <c r="A74" s="817"/>
      <c r="B74" s="818"/>
      <c r="C74" s="818"/>
      <c r="D74" s="818"/>
      <c r="E74" s="818"/>
      <c r="F74" s="819"/>
      <c r="G74" s="786"/>
      <c r="H74" s="164"/>
      <c r="I74" s="164"/>
      <c r="J74" s="164"/>
      <c r="K74" s="164"/>
      <c r="L74" s="164"/>
      <c r="M74" s="164"/>
      <c r="N74" s="164"/>
      <c r="O74" s="187"/>
      <c r="P74" s="202"/>
      <c r="Q74" s="164"/>
      <c r="R74" s="164"/>
      <c r="S74" s="164"/>
      <c r="T74" s="164"/>
      <c r="U74" s="164"/>
      <c r="V74" s="164"/>
      <c r="W74" s="164"/>
      <c r="X74" s="187"/>
      <c r="Y74" s="267"/>
      <c r="Z74" s="268"/>
      <c r="AA74" s="269"/>
      <c r="AB74" s="202"/>
      <c r="AC74" s="164"/>
      <c r="AD74" s="187"/>
      <c r="AE74" s="319"/>
      <c r="AF74" s="319"/>
      <c r="AG74" s="319"/>
      <c r="AH74" s="319"/>
      <c r="AI74" s="319"/>
      <c r="AJ74" s="319"/>
      <c r="AK74" s="319"/>
      <c r="AL74" s="319"/>
      <c r="AM74" s="319"/>
      <c r="AN74" s="319"/>
      <c r="AO74" s="319"/>
      <c r="AP74" s="319"/>
      <c r="AQ74" s="216"/>
      <c r="AR74" s="163"/>
      <c r="AS74" s="164" t="s">
        <v>185</v>
      </c>
      <c r="AT74" s="187"/>
      <c r="AU74" s="216"/>
      <c r="AV74" s="163"/>
      <c r="AW74" s="164" t="s">
        <v>175</v>
      </c>
      <c r="AX74" s="165"/>
      <c r="AY74">
        <f>$AY$73</f>
        <v>0</v>
      </c>
    </row>
    <row r="75" spans="1:51" ht="23.25" hidden="1" customHeight="1" x14ac:dyDescent="0.2">
      <c r="A75" s="817"/>
      <c r="B75" s="818"/>
      <c r="C75" s="818"/>
      <c r="D75" s="818"/>
      <c r="E75" s="818"/>
      <c r="F75" s="819"/>
      <c r="G75" s="75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2">
      <c r="A76" s="817"/>
      <c r="B76" s="818"/>
      <c r="C76" s="818"/>
      <c r="D76" s="818"/>
      <c r="E76" s="818"/>
      <c r="F76" s="819"/>
      <c r="G76" s="760"/>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2">
      <c r="A77" s="817"/>
      <c r="B77" s="818"/>
      <c r="C77" s="818"/>
      <c r="D77" s="818"/>
      <c r="E77" s="818"/>
      <c r="F77" s="819"/>
      <c r="G77" s="761"/>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2">
      <c r="A78" s="889" t="s">
        <v>302</v>
      </c>
      <c r="B78" s="890"/>
      <c r="C78" s="890"/>
      <c r="D78" s="890"/>
      <c r="E78" s="887" t="s">
        <v>249</v>
      </c>
      <c r="F78" s="888"/>
      <c r="G78" s="45" t="s">
        <v>187</v>
      </c>
      <c r="H78" s="770"/>
      <c r="I78" s="230"/>
      <c r="J78" s="230"/>
      <c r="K78" s="230"/>
      <c r="L78" s="230"/>
      <c r="M78" s="230"/>
      <c r="N78" s="230"/>
      <c r="O78" s="771"/>
      <c r="P78" s="246"/>
      <c r="Q78" s="246"/>
      <c r="R78" s="246"/>
      <c r="S78" s="246"/>
      <c r="T78" s="246"/>
      <c r="U78" s="246"/>
      <c r="V78" s="246"/>
      <c r="W78" s="246"/>
      <c r="X78" s="24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c r="AY78">
        <f t="shared" si="9"/>
        <v>0</v>
      </c>
    </row>
    <row r="79" spans="1:51" ht="18.75" hidden="1" customHeight="1" x14ac:dyDescent="0.2">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265</v>
      </c>
      <c r="AP79" s="112"/>
      <c r="AQ79" s="112"/>
      <c r="AR79" s="62" t="s">
        <v>263</v>
      </c>
      <c r="AS79" s="111"/>
      <c r="AT79" s="112"/>
      <c r="AU79" s="112"/>
      <c r="AV79" s="112"/>
      <c r="AW79" s="112"/>
      <c r="AX79" s="113"/>
      <c r="AY79">
        <f>COUNTIF($AR$79,"☑")</f>
        <v>0</v>
      </c>
    </row>
    <row r="80" spans="1:51" ht="18.75" hidden="1" customHeight="1" x14ac:dyDescent="0.2">
      <c r="A80" s="497" t="s">
        <v>146</v>
      </c>
      <c r="B80" s="823" t="s">
        <v>262</v>
      </c>
      <c r="C80" s="824"/>
      <c r="D80" s="824"/>
      <c r="E80" s="824"/>
      <c r="F80" s="825"/>
      <c r="G80" s="757" t="s">
        <v>138</v>
      </c>
      <c r="H80" s="757"/>
      <c r="I80" s="757"/>
      <c r="J80" s="757"/>
      <c r="K80" s="757"/>
      <c r="L80" s="757"/>
      <c r="M80" s="757"/>
      <c r="N80" s="757"/>
      <c r="O80" s="757"/>
      <c r="P80" s="757"/>
      <c r="Q80" s="757"/>
      <c r="R80" s="757"/>
      <c r="S80" s="757"/>
      <c r="T80" s="757"/>
      <c r="U80" s="757"/>
      <c r="V80" s="757"/>
      <c r="W80" s="757"/>
      <c r="X80" s="757"/>
      <c r="Y80" s="757"/>
      <c r="Z80" s="757"/>
      <c r="AA80" s="758"/>
      <c r="AB80" s="756" t="s">
        <v>619</v>
      </c>
      <c r="AC80" s="757"/>
      <c r="AD80" s="757"/>
      <c r="AE80" s="757"/>
      <c r="AF80" s="757"/>
      <c r="AG80" s="757"/>
      <c r="AH80" s="757"/>
      <c r="AI80" s="757"/>
      <c r="AJ80" s="757"/>
      <c r="AK80" s="757"/>
      <c r="AL80" s="757"/>
      <c r="AM80" s="757"/>
      <c r="AN80" s="757"/>
      <c r="AO80" s="757"/>
      <c r="AP80" s="757"/>
      <c r="AQ80" s="757"/>
      <c r="AR80" s="757"/>
      <c r="AS80" s="757"/>
      <c r="AT80" s="757"/>
      <c r="AU80" s="757"/>
      <c r="AV80" s="757"/>
      <c r="AW80" s="757"/>
      <c r="AX80" s="859"/>
      <c r="AY80">
        <f>COUNTA($G$82)</f>
        <v>0</v>
      </c>
    </row>
    <row r="81" spans="1:60" ht="22.5" hidden="1" customHeight="1" x14ac:dyDescent="0.2">
      <c r="A81" s="498"/>
      <c r="B81" s="826"/>
      <c r="C81" s="530"/>
      <c r="D81" s="530"/>
      <c r="E81" s="530"/>
      <c r="F81" s="531"/>
      <c r="G81" s="359"/>
      <c r="H81" s="359"/>
      <c r="I81" s="359"/>
      <c r="J81" s="359"/>
      <c r="K81" s="359"/>
      <c r="L81" s="359"/>
      <c r="M81" s="359"/>
      <c r="N81" s="359"/>
      <c r="O81" s="359"/>
      <c r="P81" s="359"/>
      <c r="Q81" s="359"/>
      <c r="R81" s="359"/>
      <c r="S81" s="359"/>
      <c r="T81" s="359"/>
      <c r="U81" s="359"/>
      <c r="V81" s="359"/>
      <c r="W81" s="359"/>
      <c r="X81" s="359"/>
      <c r="Y81" s="359"/>
      <c r="Z81" s="359"/>
      <c r="AA81" s="546"/>
      <c r="AB81" s="558"/>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2">
      <c r="A82" s="498"/>
      <c r="B82" s="826"/>
      <c r="C82" s="530"/>
      <c r="D82" s="530"/>
      <c r="E82" s="530"/>
      <c r="F82" s="531"/>
      <c r="G82" s="479"/>
      <c r="H82" s="479"/>
      <c r="I82" s="479"/>
      <c r="J82" s="479"/>
      <c r="K82" s="479"/>
      <c r="L82" s="479"/>
      <c r="M82" s="479"/>
      <c r="N82" s="479"/>
      <c r="O82" s="479"/>
      <c r="P82" s="479"/>
      <c r="Q82" s="479"/>
      <c r="R82" s="479"/>
      <c r="S82" s="479"/>
      <c r="T82" s="479"/>
      <c r="U82" s="479"/>
      <c r="V82" s="479"/>
      <c r="W82" s="479"/>
      <c r="X82" s="479"/>
      <c r="Y82" s="479"/>
      <c r="Z82" s="479"/>
      <c r="AA82" s="730"/>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c r="AY82">
        <f t="shared" ref="AY82:AY89" si="10">$AY$80</f>
        <v>0</v>
      </c>
    </row>
    <row r="83" spans="1:60" ht="22.5" hidden="1" customHeight="1" x14ac:dyDescent="0.2">
      <c r="A83" s="498"/>
      <c r="B83" s="826"/>
      <c r="C83" s="530"/>
      <c r="D83" s="530"/>
      <c r="E83" s="530"/>
      <c r="F83" s="531"/>
      <c r="G83" s="482"/>
      <c r="H83" s="482"/>
      <c r="I83" s="482"/>
      <c r="J83" s="482"/>
      <c r="K83" s="482"/>
      <c r="L83" s="482"/>
      <c r="M83" s="482"/>
      <c r="N83" s="482"/>
      <c r="O83" s="482"/>
      <c r="P83" s="482"/>
      <c r="Q83" s="482"/>
      <c r="R83" s="482"/>
      <c r="S83" s="482"/>
      <c r="T83" s="482"/>
      <c r="U83" s="482"/>
      <c r="V83" s="482"/>
      <c r="W83" s="482"/>
      <c r="X83" s="482"/>
      <c r="Y83" s="482"/>
      <c r="Z83" s="482"/>
      <c r="AA83" s="731"/>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c r="AY83">
        <f t="shared" si="10"/>
        <v>0</v>
      </c>
    </row>
    <row r="84" spans="1:60" ht="19.5" hidden="1" customHeight="1" x14ac:dyDescent="0.2">
      <c r="A84" s="498"/>
      <c r="B84" s="827"/>
      <c r="C84" s="532"/>
      <c r="D84" s="532"/>
      <c r="E84" s="532"/>
      <c r="F84" s="533"/>
      <c r="G84" s="485"/>
      <c r="H84" s="485"/>
      <c r="I84" s="485"/>
      <c r="J84" s="485"/>
      <c r="K84" s="485"/>
      <c r="L84" s="485"/>
      <c r="M84" s="485"/>
      <c r="N84" s="485"/>
      <c r="O84" s="485"/>
      <c r="P84" s="485"/>
      <c r="Q84" s="485"/>
      <c r="R84" s="485"/>
      <c r="S84" s="485"/>
      <c r="T84" s="485"/>
      <c r="U84" s="485"/>
      <c r="V84" s="485"/>
      <c r="W84" s="485"/>
      <c r="X84" s="485"/>
      <c r="Y84" s="485"/>
      <c r="Z84" s="485"/>
      <c r="AA84" s="732"/>
      <c r="AB84" s="484"/>
      <c r="AC84" s="485"/>
      <c r="AD84" s="485"/>
      <c r="AE84" s="482"/>
      <c r="AF84" s="482"/>
      <c r="AG84" s="482"/>
      <c r="AH84" s="482"/>
      <c r="AI84" s="482"/>
      <c r="AJ84" s="482"/>
      <c r="AK84" s="482"/>
      <c r="AL84" s="482"/>
      <c r="AM84" s="482"/>
      <c r="AN84" s="482"/>
      <c r="AO84" s="482"/>
      <c r="AP84" s="482"/>
      <c r="AQ84" s="482"/>
      <c r="AR84" s="482"/>
      <c r="AS84" s="482"/>
      <c r="AT84" s="482"/>
      <c r="AU84" s="485"/>
      <c r="AV84" s="485"/>
      <c r="AW84" s="485"/>
      <c r="AX84" s="486"/>
      <c r="AY84">
        <f t="shared" si="10"/>
        <v>0</v>
      </c>
    </row>
    <row r="85" spans="1:60" ht="18.75" hidden="1" customHeight="1" x14ac:dyDescent="0.2">
      <c r="A85" s="498"/>
      <c r="B85" s="530" t="s">
        <v>144</v>
      </c>
      <c r="C85" s="530"/>
      <c r="D85" s="530"/>
      <c r="E85" s="530"/>
      <c r="F85" s="531"/>
      <c r="G85" s="772" t="s">
        <v>60</v>
      </c>
      <c r="H85" s="757"/>
      <c r="I85" s="757"/>
      <c r="J85" s="757"/>
      <c r="K85" s="757"/>
      <c r="L85" s="757"/>
      <c r="M85" s="757"/>
      <c r="N85" s="757"/>
      <c r="O85" s="758"/>
      <c r="P85" s="756" t="s">
        <v>62</v>
      </c>
      <c r="Q85" s="757"/>
      <c r="R85" s="757"/>
      <c r="S85" s="757"/>
      <c r="T85" s="757"/>
      <c r="U85" s="757"/>
      <c r="V85" s="757"/>
      <c r="W85" s="757"/>
      <c r="X85" s="758"/>
      <c r="Y85" s="188"/>
      <c r="Z85" s="189"/>
      <c r="AA85" s="190"/>
      <c r="AB85" s="436" t="s">
        <v>11</v>
      </c>
      <c r="AC85" s="437"/>
      <c r="AD85" s="438"/>
      <c r="AE85" s="319" t="s">
        <v>309</v>
      </c>
      <c r="AF85" s="319"/>
      <c r="AG85" s="319"/>
      <c r="AH85" s="319"/>
      <c r="AI85" s="319" t="s">
        <v>331</v>
      </c>
      <c r="AJ85" s="319"/>
      <c r="AK85" s="319"/>
      <c r="AL85" s="319"/>
      <c r="AM85" s="319" t="s">
        <v>428</v>
      </c>
      <c r="AN85" s="319"/>
      <c r="AO85" s="319"/>
      <c r="AP85" s="319"/>
      <c r="AQ85" s="200" t="s">
        <v>184</v>
      </c>
      <c r="AR85" s="184"/>
      <c r="AS85" s="184"/>
      <c r="AT85" s="185"/>
      <c r="AU85" s="353" t="s">
        <v>133</v>
      </c>
      <c r="AV85" s="353"/>
      <c r="AW85" s="353"/>
      <c r="AX85" s="354"/>
      <c r="AY85">
        <f t="shared" si="10"/>
        <v>0</v>
      </c>
      <c r="AZ85" s="10"/>
      <c r="BA85" s="10"/>
      <c r="BB85" s="10"/>
      <c r="BC85" s="10"/>
    </row>
    <row r="86" spans="1:60" ht="18.75" hidden="1" customHeight="1" x14ac:dyDescent="0.2">
      <c r="A86" s="498"/>
      <c r="B86" s="530"/>
      <c r="C86" s="530"/>
      <c r="D86" s="530"/>
      <c r="E86" s="530"/>
      <c r="F86" s="531"/>
      <c r="G86" s="545"/>
      <c r="H86" s="359"/>
      <c r="I86" s="359"/>
      <c r="J86" s="359"/>
      <c r="K86" s="359"/>
      <c r="L86" s="359"/>
      <c r="M86" s="359"/>
      <c r="N86" s="359"/>
      <c r="O86" s="546"/>
      <c r="P86" s="558"/>
      <c r="Q86" s="359"/>
      <c r="R86" s="359"/>
      <c r="S86" s="359"/>
      <c r="T86" s="359"/>
      <c r="U86" s="359"/>
      <c r="V86" s="359"/>
      <c r="W86" s="359"/>
      <c r="X86" s="546"/>
      <c r="Y86" s="188"/>
      <c r="Z86" s="189"/>
      <c r="AA86" s="190"/>
      <c r="AB86" s="316"/>
      <c r="AC86" s="317"/>
      <c r="AD86" s="318"/>
      <c r="AE86" s="319"/>
      <c r="AF86" s="319"/>
      <c r="AG86" s="319"/>
      <c r="AH86" s="319"/>
      <c r="AI86" s="319"/>
      <c r="AJ86" s="319"/>
      <c r="AK86" s="319"/>
      <c r="AL86" s="319"/>
      <c r="AM86" s="319"/>
      <c r="AN86" s="319"/>
      <c r="AO86" s="319"/>
      <c r="AP86" s="319"/>
      <c r="AQ86" s="254"/>
      <c r="AR86" s="255"/>
      <c r="AS86" s="164" t="s">
        <v>185</v>
      </c>
      <c r="AT86" s="187"/>
      <c r="AU86" s="255"/>
      <c r="AV86" s="255"/>
      <c r="AW86" s="359" t="s">
        <v>175</v>
      </c>
      <c r="AX86" s="360"/>
      <c r="AY86">
        <f t="shared" si="10"/>
        <v>0</v>
      </c>
      <c r="AZ86" s="10"/>
      <c r="BA86" s="10"/>
      <c r="BB86" s="10"/>
      <c r="BC86" s="10"/>
      <c r="BD86" s="10"/>
      <c r="BE86" s="10"/>
      <c r="BF86" s="10"/>
      <c r="BG86" s="10"/>
      <c r="BH86" s="10"/>
    </row>
    <row r="87" spans="1:60" ht="23.25" hidden="1" customHeight="1" x14ac:dyDescent="0.2">
      <c r="A87" s="498"/>
      <c r="B87" s="530"/>
      <c r="C87" s="530"/>
      <c r="D87" s="530"/>
      <c r="E87" s="530"/>
      <c r="F87" s="531"/>
      <c r="G87" s="217"/>
      <c r="H87" s="176"/>
      <c r="I87" s="176"/>
      <c r="J87" s="176"/>
      <c r="K87" s="176"/>
      <c r="L87" s="176"/>
      <c r="M87" s="176"/>
      <c r="N87" s="176"/>
      <c r="O87" s="218"/>
      <c r="P87" s="176"/>
      <c r="Q87" s="777"/>
      <c r="R87" s="777"/>
      <c r="S87" s="777"/>
      <c r="T87" s="777"/>
      <c r="U87" s="777"/>
      <c r="V87" s="777"/>
      <c r="W87" s="777"/>
      <c r="X87" s="778"/>
      <c r="Y87" s="733" t="s">
        <v>61</v>
      </c>
      <c r="Z87" s="734"/>
      <c r="AA87" s="735"/>
      <c r="AB87" s="529"/>
      <c r="AC87" s="529"/>
      <c r="AD87" s="529"/>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2">
      <c r="A88" s="498"/>
      <c r="B88" s="530"/>
      <c r="C88" s="530"/>
      <c r="D88" s="530"/>
      <c r="E88" s="530"/>
      <c r="F88" s="531"/>
      <c r="G88" s="219"/>
      <c r="H88" s="220"/>
      <c r="I88" s="220"/>
      <c r="J88" s="220"/>
      <c r="K88" s="220"/>
      <c r="L88" s="220"/>
      <c r="M88" s="220"/>
      <c r="N88" s="220"/>
      <c r="O88" s="221"/>
      <c r="P88" s="779"/>
      <c r="Q88" s="779"/>
      <c r="R88" s="779"/>
      <c r="S88" s="779"/>
      <c r="T88" s="779"/>
      <c r="U88" s="779"/>
      <c r="V88" s="779"/>
      <c r="W88" s="779"/>
      <c r="X88" s="780"/>
      <c r="Y88" s="710" t="s">
        <v>53</v>
      </c>
      <c r="Z88" s="711"/>
      <c r="AA88" s="712"/>
      <c r="AB88" s="500"/>
      <c r="AC88" s="500"/>
      <c r="AD88" s="500"/>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2">
      <c r="A89" s="498"/>
      <c r="B89" s="532"/>
      <c r="C89" s="532"/>
      <c r="D89" s="532"/>
      <c r="E89" s="532"/>
      <c r="F89" s="533"/>
      <c r="G89" s="222"/>
      <c r="H89" s="179"/>
      <c r="I89" s="179"/>
      <c r="J89" s="179"/>
      <c r="K89" s="179"/>
      <c r="L89" s="179"/>
      <c r="M89" s="179"/>
      <c r="N89" s="179"/>
      <c r="O89" s="223"/>
      <c r="P89" s="288"/>
      <c r="Q89" s="288"/>
      <c r="R89" s="288"/>
      <c r="S89" s="288"/>
      <c r="T89" s="288"/>
      <c r="U89" s="288"/>
      <c r="V89" s="288"/>
      <c r="W89" s="288"/>
      <c r="X89" s="781"/>
      <c r="Y89" s="710" t="s">
        <v>13</v>
      </c>
      <c r="Z89" s="711"/>
      <c r="AA89" s="712"/>
      <c r="AB89" s="439" t="s">
        <v>14</v>
      </c>
      <c r="AC89" s="439"/>
      <c r="AD89" s="439"/>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2">
      <c r="A90" s="498"/>
      <c r="B90" s="530" t="s">
        <v>144</v>
      </c>
      <c r="C90" s="530"/>
      <c r="D90" s="530"/>
      <c r="E90" s="530"/>
      <c r="F90" s="531"/>
      <c r="G90" s="772" t="s">
        <v>60</v>
      </c>
      <c r="H90" s="757"/>
      <c r="I90" s="757"/>
      <c r="J90" s="757"/>
      <c r="K90" s="757"/>
      <c r="L90" s="757"/>
      <c r="M90" s="757"/>
      <c r="N90" s="757"/>
      <c r="O90" s="758"/>
      <c r="P90" s="756" t="s">
        <v>62</v>
      </c>
      <c r="Q90" s="757"/>
      <c r="R90" s="757"/>
      <c r="S90" s="757"/>
      <c r="T90" s="757"/>
      <c r="U90" s="757"/>
      <c r="V90" s="757"/>
      <c r="W90" s="757"/>
      <c r="X90" s="758"/>
      <c r="Y90" s="188"/>
      <c r="Z90" s="189"/>
      <c r="AA90" s="190"/>
      <c r="AB90" s="436" t="s">
        <v>11</v>
      </c>
      <c r="AC90" s="437"/>
      <c r="AD90" s="438"/>
      <c r="AE90" s="319" t="s">
        <v>309</v>
      </c>
      <c r="AF90" s="319"/>
      <c r="AG90" s="319"/>
      <c r="AH90" s="319"/>
      <c r="AI90" s="319" t="s">
        <v>331</v>
      </c>
      <c r="AJ90" s="319"/>
      <c r="AK90" s="319"/>
      <c r="AL90" s="319"/>
      <c r="AM90" s="319" t="s">
        <v>428</v>
      </c>
      <c r="AN90" s="319"/>
      <c r="AO90" s="319"/>
      <c r="AP90" s="319"/>
      <c r="AQ90" s="200" t="s">
        <v>184</v>
      </c>
      <c r="AR90" s="184"/>
      <c r="AS90" s="184"/>
      <c r="AT90" s="185"/>
      <c r="AU90" s="353" t="s">
        <v>133</v>
      </c>
      <c r="AV90" s="353"/>
      <c r="AW90" s="353"/>
      <c r="AX90" s="354"/>
      <c r="AY90">
        <f>COUNTA($G$92)</f>
        <v>0</v>
      </c>
    </row>
    <row r="91" spans="1:60" ht="18.75" hidden="1" customHeight="1" x14ac:dyDescent="0.2">
      <c r="A91" s="498"/>
      <c r="B91" s="530"/>
      <c r="C91" s="530"/>
      <c r="D91" s="530"/>
      <c r="E91" s="530"/>
      <c r="F91" s="531"/>
      <c r="G91" s="545"/>
      <c r="H91" s="359"/>
      <c r="I91" s="359"/>
      <c r="J91" s="359"/>
      <c r="K91" s="359"/>
      <c r="L91" s="359"/>
      <c r="M91" s="359"/>
      <c r="N91" s="359"/>
      <c r="O91" s="546"/>
      <c r="P91" s="558"/>
      <c r="Q91" s="359"/>
      <c r="R91" s="359"/>
      <c r="S91" s="359"/>
      <c r="T91" s="359"/>
      <c r="U91" s="359"/>
      <c r="V91" s="359"/>
      <c r="W91" s="359"/>
      <c r="X91" s="546"/>
      <c r="Y91" s="188"/>
      <c r="Z91" s="189"/>
      <c r="AA91" s="190"/>
      <c r="AB91" s="316"/>
      <c r="AC91" s="317"/>
      <c r="AD91" s="318"/>
      <c r="AE91" s="319"/>
      <c r="AF91" s="319"/>
      <c r="AG91" s="319"/>
      <c r="AH91" s="319"/>
      <c r="AI91" s="319"/>
      <c r="AJ91" s="319"/>
      <c r="AK91" s="319"/>
      <c r="AL91" s="319"/>
      <c r="AM91" s="319"/>
      <c r="AN91" s="319"/>
      <c r="AO91" s="319"/>
      <c r="AP91" s="319"/>
      <c r="AQ91" s="254"/>
      <c r="AR91" s="255"/>
      <c r="AS91" s="164" t="s">
        <v>185</v>
      </c>
      <c r="AT91" s="187"/>
      <c r="AU91" s="255"/>
      <c r="AV91" s="255"/>
      <c r="AW91" s="359" t="s">
        <v>175</v>
      </c>
      <c r="AX91" s="360"/>
      <c r="AY91">
        <f>$AY$90</f>
        <v>0</v>
      </c>
      <c r="AZ91" s="10"/>
      <c r="BA91" s="10"/>
      <c r="BB91" s="10"/>
      <c r="BC91" s="10"/>
    </row>
    <row r="92" spans="1:60" ht="23.25" hidden="1" customHeight="1" x14ac:dyDescent="0.2">
      <c r="A92" s="498"/>
      <c r="B92" s="530"/>
      <c r="C92" s="530"/>
      <c r="D92" s="530"/>
      <c r="E92" s="530"/>
      <c r="F92" s="531"/>
      <c r="G92" s="217"/>
      <c r="H92" s="176"/>
      <c r="I92" s="176"/>
      <c r="J92" s="176"/>
      <c r="K92" s="176"/>
      <c r="L92" s="176"/>
      <c r="M92" s="176"/>
      <c r="N92" s="176"/>
      <c r="O92" s="218"/>
      <c r="P92" s="176"/>
      <c r="Q92" s="777"/>
      <c r="R92" s="777"/>
      <c r="S92" s="777"/>
      <c r="T92" s="777"/>
      <c r="U92" s="777"/>
      <c r="V92" s="777"/>
      <c r="W92" s="777"/>
      <c r="X92" s="778"/>
      <c r="Y92" s="733" t="s">
        <v>61</v>
      </c>
      <c r="Z92" s="734"/>
      <c r="AA92" s="735"/>
      <c r="AB92" s="529"/>
      <c r="AC92" s="529"/>
      <c r="AD92" s="529"/>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2">
      <c r="A93" s="498"/>
      <c r="B93" s="530"/>
      <c r="C93" s="530"/>
      <c r="D93" s="530"/>
      <c r="E93" s="530"/>
      <c r="F93" s="531"/>
      <c r="G93" s="219"/>
      <c r="H93" s="220"/>
      <c r="I93" s="220"/>
      <c r="J93" s="220"/>
      <c r="K93" s="220"/>
      <c r="L93" s="220"/>
      <c r="M93" s="220"/>
      <c r="N93" s="220"/>
      <c r="O93" s="221"/>
      <c r="P93" s="779"/>
      <c r="Q93" s="779"/>
      <c r="R93" s="779"/>
      <c r="S93" s="779"/>
      <c r="T93" s="779"/>
      <c r="U93" s="779"/>
      <c r="V93" s="779"/>
      <c r="W93" s="779"/>
      <c r="X93" s="780"/>
      <c r="Y93" s="710" t="s">
        <v>53</v>
      </c>
      <c r="Z93" s="711"/>
      <c r="AA93" s="712"/>
      <c r="AB93" s="500"/>
      <c r="AC93" s="500"/>
      <c r="AD93" s="500"/>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2">
      <c r="A94" s="498"/>
      <c r="B94" s="532"/>
      <c r="C94" s="532"/>
      <c r="D94" s="532"/>
      <c r="E94" s="532"/>
      <c r="F94" s="533"/>
      <c r="G94" s="222"/>
      <c r="H94" s="179"/>
      <c r="I94" s="179"/>
      <c r="J94" s="179"/>
      <c r="K94" s="179"/>
      <c r="L94" s="179"/>
      <c r="M94" s="179"/>
      <c r="N94" s="179"/>
      <c r="O94" s="223"/>
      <c r="P94" s="288"/>
      <c r="Q94" s="288"/>
      <c r="R94" s="288"/>
      <c r="S94" s="288"/>
      <c r="T94" s="288"/>
      <c r="U94" s="288"/>
      <c r="V94" s="288"/>
      <c r="W94" s="288"/>
      <c r="X94" s="781"/>
      <c r="Y94" s="710" t="s">
        <v>13</v>
      </c>
      <c r="Z94" s="711"/>
      <c r="AA94" s="712"/>
      <c r="AB94" s="439" t="s">
        <v>14</v>
      </c>
      <c r="AC94" s="439"/>
      <c r="AD94" s="439"/>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2">
      <c r="A95" s="498"/>
      <c r="B95" s="530" t="s">
        <v>144</v>
      </c>
      <c r="C95" s="530"/>
      <c r="D95" s="530"/>
      <c r="E95" s="530"/>
      <c r="F95" s="531"/>
      <c r="G95" s="772" t="s">
        <v>60</v>
      </c>
      <c r="H95" s="757"/>
      <c r="I95" s="757"/>
      <c r="J95" s="757"/>
      <c r="K95" s="757"/>
      <c r="L95" s="757"/>
      <c r="M95" s="757"/>
      <c r="N95" s="757"/>
      <c r="O95" s="758"/>
      <c r="P95" s="756" t="s">
        <v>62</v>
      </c>
      <c r="Q95" s="757"/>
      <c r="R95" s="757"/>
      <c r="S95" s="757"/>
      <c r="T95" s="757"/>
      <c r="U95" s="757"/>
      <c r="V95" s="757"/>
      <c r="W95" s="757"/>
      <c r="X95" s="758"/>
      <c r="Y95" s="188"/>
      <c r="Z95" s="189"/>
      <c r="AA95" s="190"/>
      <c r="AB95" s="436" t="s">
        <v>11</v>
      </c>
      <c r="AC95" s="437"/>
      <c r="AD95" s="438"/>
      <c r="AE95" s="319" t="s">
        <v>309</v>
      </c>
      <c r="AF95" s="319"/>
      <c r="AG95" s="319"/>
      <c r="AH95" s="319"/>
      <c r="AI95" s="319" t="s">
        <v>331</v>
      </c>
      <c r="AJ95" s="319"/>
      <c r="AK95" s="319"/>
      <c r="AL95" s="319"/>
      <c r="AM95" s="319" t="s">
        <v>428</v>
      </c>
      <c r="AN95" s="319"/>
      <c r="AO95" s="319"/>
      <c r="AP95" s="319"/>
      <c r="AQ95" s="200" t="s">
        <v>184</v>
      </c>
      <c r="AR95" s="184"/>
      <c r="AS95" s="184"/>
      <c r="AT95" s="185"/>
      <c r="AU95" s="353" t="s">
        <v>133</v>
      </c>
      <c r="AV95" s="353"/>
      <c r="AW95" s="353"/>
      <c r="AX95" s="354"/>
      <c r="AY95">
        <f>COUNTA($G$97)</f>
        <v>0</v>
      </c>
      <c r="AZ95" s="10"/>
      <c r="BA95" s="10"/>
      <c r="BB95" s="10"/>
      <c r="BC95" s="10"/>
      <c r="BD95" s="10"/>
      <c r="BE95" s="10"/>
      <c r="BF95" s="10"/>
      <c r="BG95" s="10"/>
      <c r="BH95" s="10"/>
    </row>
    <row r="96" spans="1:60" ht="18.75" hidden="1" customHeight="1" x14ac:dyDescent="0.2">
      <c r="A96" s="498"/>
      <c r="B96" s="530"/>
      <c r="C96" s="530"/>
      <c r="D96" s="530"/>
      <c r="E96" s="530"/>
      <c r="F96" s="531"/>
      <c r="G96" s="545"/>
      <c r="H96" s="359"/>
      <c r="I96" s="359"/>
      <c r="J96" s="359"/>
      <c r="K96" s="359"/>
      <c r="L96" s="359"/>
      <c r="M96" s="359"/>
      <c r="N96" s="359"/>
      <c r="O96" s="546"/>
      <c r="P96" s="558"/>
      <c r="Q96" s="359"/>
      <c r="R96" s="359"/>
      <c r="S96" s="359"/>
      <c r="T96" s="359"/>
      <c r="U96" s="359"/>
      <c r="V96" s="359"/>
      <c r="W96" s="359"/>
      <c r="X96" s="546"/>
      <c r="Y96" s="188"/>
      <c r="Z96" s="189"/>
      <c r="AA96" s="190"/>
      <c r="AB96" s="316"/>
      <c r="AC96" s="317"/>
      <c r="AD96" s="318"/>
      <c r="AE96" s="319"/>
      <c r="AF96" s="319"/>
      <c r="AG96" s="319"/>
      <c r="AH96" s="319"/>
      <c r="AI96" s="319"/>
      <c r="AJ96" s="319"/>
      <c r="AK96" s="319"/>
      <c r="AL96" s="319"/>
      <c r="AM96" s="319"/>
      <c r="AN96" s="319"/>
      <c r="AO96" s="319"/>
      <c r="AP96" s="319"/>
      <c r="AQ96" s="254"/>
      <c r="AR96" s="255"/>
      <c r="AS96" s="164" t="s">
        <v>185</v>
      </c>
      <c r="AT96" s="187"/>
      <c r="AU96" s="255"/>
      <c r="AV96" s="255"/>
      <c r="AW96" s="359" t="s">
        <v>175</v>
      </c>
      <c r="AX96" s="360"/>
      <c r="AY96">
        <f>$AY$95</f>
        <v>0</v>
      </c>
    </row>
    <row r="97" spans="1:60" ht="23.25" hidden="1" customHeight="1" x14ac:dyDescent="0.2">
      <c r="A97" s="498"/>
      <c r="B97" s="530"/>
      <c r="C97" s="530"/>
      <c r="D97" s="530"/>
      <c r="E97" s="530"/>
      <c r="F97" s="531"/>
      <c r="G97" s="217"/>
      <c r="H97" s="176"/>
      <c r="I97" s="176"/>
      <c r="J97" s="176"/>
      <c r="K97" s="176"/>
      <c r="L97" s="176"/>
      <c r="M97" s="176"/>
      <c r="N97" s="176"/>
      <c r="O97" s="218"/>
      <c r="P97" s="176"/>
      <c r="Q97" s="777"/>
      <c r="R97" s="777"/>
      <c r="S97" s="777"/>
      <c r="T97" s="777"/>
      <c r="U97" s="777"/>
      <c r="V97" s="777"/>
      <c r="W97" s="777"/>
      <c r="X97" s="778"/>
      <c r="Y97" s="733" t="s">
        <v>61</v>
      </c>
      <c r="Z97" s="734"/>
      <c r="AA97" s="735"/>
      <c r="AB97" s="387"/>
      <c r="AC97" s="388"/>
      <c r="AD97" s="389"/>
      <c r="AE97" s="347"/>
      <c r="AF97" s="348"/>
      <c r="AG97" s="348"/>
      <c r="AH97" s="793"/>
      <c r="AI97" s="347"/>
      <c r="AJ97" s="348"/>
      <c r="AK97" s="348"/>
      <c r="AL97" s="793"/>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2">
      <c r="A98" s="498"/>
      <c r="B98" s="530"/>
      <c r="C98" s="530"/>
      <c r="D98" s="530"/>
      <c r="E98" s="530"/>
      <c r="F98" s="531"/>
      <c r="G98" s="219"/>
      <c r="H98" s="220"/>
      <c r="I98" s="220"/>
      <c r="J98" s="220"/>
      <c r="K98" s="220"/>
      <c r="L98" s="220"/>
      <c r="M98" s="220"/>
      <c r="N98" s="220"/>
      <c r="O98" s="221"/>
      <c r="P98" s="779"/>
      <c r="Q98" s="779"/>
      <c r="R98" s="779"/>
      <c r="S98" s="779"/>
      <c r="T98" s="779"/>
      <c r="U98" s="779"/>
      <c r="V98" s="779"/>
      <c r="W98" s="779"/>
      <c r="X98" s="780"/>
      <c r="Y98" s="710" t="s">
        <v>53</v>
      </c>
      <c r="Z98" s="711"/>
      <c r="AA98" s="712"/>
      <c r="AB98" s="284"/>
      <c r="AC98" s="285"/>
      <c r="AD98" s="286"/>
      <c r="AE98" s="347"/>
      <c r="AF98" s="348"/>
      <c r="AG98" s="348"/>
      <c r="AH98" s="793"/>
      <c r="AI98" s="347"/>
      <c r="AJ98" s="348"/>
      <c r="AK98" s="348"/>
      <c r="AL98" s="793"/>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5">
      <c r="A99" s="499"/>
      <c r="B99" s="857"/>
      <c r="C99" s="857"/>
      <c r="D99" s="857"/>
      <c r="E99" s="857"/>
      <c r="F99" s="858"/>
      <c r="G99" s="782"/>
      <c r="H99" s="783"/>
      <c r="I99" s="783"/>
      <c r="J99" s="783"/>
      <c r="K99" s="783"/>
      <c r="L99" s="783"/>
      <c r="M99" s="783"/>
      <c r="N99" s="783"/>
      <c r="O99" s="784"/>
      <c r="P99" s="820"/>
      <c r="Q99" s="820"/>
      <c r="R99" s="820"/>
      <c r="S99" s="820"/>
      <c r="T99" s="820"/>
      <c r="U99" s="820"/>
      <c r="V99" s="820"/>
      <c r="W99" s="820"/>
      <c r="X99" s="821"/>
      <c r="Y99" s="458" t="s">
        <v>13</v>
      </c>
      <c r="Z99" s="459"/>
      <c r="AA99" s="460"/>
      <c r="AB99" s="440" t="s">
        <v>14</v>
      </c>
      <c r="AC99" s="441"/>
      <c r="AD99" s="442"/>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2">
      <c r="A100" s="809" t="s">
        <v>272</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3"/>
      <c r="Z100" s="444"/>
      <c r="AA100" s="445"/>
      <c r="AB100" s="834" t="s">
        <v>11</v>
      </c>
      <c r="AC100" s="834"/>
      <c r="AD100" s="834"/>
      <c r="AE100" s="800" t="s">
        <v>309</v>
      </c>
      <c r="AF100" s="801"/>
      <c r="AG100" s="801"/>
      <c r="AH100" s="802"/>
      <c r="AI100" s="800" t="s">
        <v>331</v>
      </c>
      <c r="AJ100" s="801"/>
      <c r="AK100" s="801"/>
      <c r="AL100" s="802"/>
      <c r="AM100" s="800" t="s">
        <v>428</v>
      </c>
      <c r="AN100" s="801"/>
      <c r="AO100" s="801"/>
      <c r="AP100" s="802"/>
      <c r="AQ100" s="903" t="s">
        <v>336</v>
      </c>
      <c r="AR100" s="904"/>
      <c r="AS100" s="904"/>
      <c r="AT100" s="905"/>
      <c r="AU100" s="903" t="s">
        <v>460</v>
      </c>
      <c r="AV100" s="904"/>
      <c r="AW100" s="904"/>
      <c r="AX100" s="906"/>
    </row>
    <row r="101" spans="1:60" ht="23.25" customHeight="1" x14ac:dyDescent="0.2">
      <c r="A101" s="469"/>
      <c r="B101" s="470"/>
      <c r="C101" s="470"/>
      <c r="D101" s="470"/>
      <c r="E101" s="470"/>
      <c r="F101" s="471"/>
      <c r="G101" s="176" t="s">
        <v>646</v>
      </c>
      <c r="H101" s="176"/>
      <c r="I101" s="176"/>
      <c r="J101" s="176"/>
      <c r="K101" s="176"/>
      <c r="L101" s="176"/>
      <c r="M101" s="176"/>
      <c r="N101" s="176"/>
      <c r="O101" s="176"/>
      <c r="P101" s="176"/>
      <c r="Q101" s="176"/>
      <c r="R101" s="176"/>
      <c r="S101" s="176"/>
      <c r="T101" s="176"/>
      <c r="U101" s="176"/>
      <c r="V101" s="176"/>
      <c r="W101" s="176"/>
      <c r="X101" s="218"/>
      <c r="Y101" s="792" t="s">
        <v>54</v>
      </c>
      <c r="Z101" s="696"/>
      <c r="AA101" s="697"/>
      <c r="AB101" s="529" t="s">
        <v>647</v>
      </c>
      <c r="AC101" s="529"/>
      <c r="AD101" s="529"/>
      <c r="AE101" s="342" t="s">
        <v>639</v>
      </c>
      <c r="AF101" s="342"/>
      <c r="AG101" s="342"/>
      <c r="AH101" s="342"/>
      <c r="AI101" s="342" t="s">
        <v>639</v>
      </c>
      <c r="AJ101" s="342"/>
      <c r="AK101" s="342"/>
      <c r="AL101" s="342"/>
      <c r="AM101" s="342" t="s">
        <v>666</v>
      </c>
      <c r="AN101" s="342"/>
      <c r="AO101" s="342"/>
      <c r="AP101" s="342"/>
      <c r="AQ101" s="342" t="s">
        <v>665</v>
      </c>
      <c r="AR101" s="342"/>
      <c r="AS101" s="342"/>
      <c r="AT101" s="342"/>
      <c r="AU101" s="347" t="s">
        <v>655</v>
      </c>
      <c r="AV101" s="348"/>
      <c r="AW101" s="348"/>
      <c r="AX101" s="349"/>
    </row>
    <row r="102" spans="1:60" ht="23.25" customHeight="1" x14ac:dyDescent="0.2">
      <c r="A102" s="472"/>
      <c r="B102" s="473"/>
      <c r="C102" s="473"/>
      <c r="D102" s="473"/>
      <c r="E102" s="473"/>
      <c r="F102" s="474"/>
      <c r="G102" s="179"/>
      <c r="H102" s="179"/>
      <c r="I102" s="179"/>
      <c r="J102" s="179"/>
      <c r="K102" s="179"/>
      <c r="L102" s="179"/>
      <c r="M102" s="179"/>
      <c r="N102" s="179"/>
      <c r="O102" s="179"/>
      <c r="P102" s="179"/>
      <c r="Q102" s="179"/>
      <c r="R102" s="179"/>
      <c r="S102" s="179"/>
      <c r="T102" s="179"/>
      <c r="U102" s="179"/>
      <c r="V102" s="179"/>
      <c r="W102" s="179"/>
      <c r="X102" s="223"/>
      <c r="Y102" s="452" t="s">
        <v>55</v>
      </c>
      <c r="Z102" s="324"/>
      <c r="AA102" s="325"/>
      <c r="AB102" s="529" t="s">
        <v>647</v>
      </c>
      <c r="AC102" s="529"/>
      <c r="AD102" s="529"/>
      <c r="AE102" s="342" t="s">
        <v>639</v>
      </c>
      <c r="AF102" s="342"/>
      <c r="AG102" s="342"/>
      <c r="AH102" s="342"/>
      <c r="AI102" s="342" t="s">
        <v>639</v>
      </c>
      <c r="AJ102" s="342"/>
      <c r="AK102" s="342"/>
      <c r="AL102" s="342"/>
      <c r="AM102" s="342" t="s">
        <v>666</v>
      </c>
      <c r="AN102" s="342"/>
      <c r="AO102" s="342"/>
      <c r="AP102" s="342"/>
      <c r="AQ102" s="342">
        <v>2</v>
      </c>
      <c r="AR102" s="342"/>
      <c r="AS102" s="342"/>
      <c r="AT102" s="342"/>
      <c r="AU102" s="355" t="s">
        <v>655</v>
      </c>
      <c r="AV102" s="356"/>
      <c r="AW102" s="356"/>
      <c r="AX102" s="907"/>
    </row>
    <row r="103" spans="1:60" ht="31.5" hidden="1" customHeight="1" x14ac:dyDescent="0.2">
      <c r="A103" s="466" t="s">
        <v>272</v>
      </c>
      <c r="B103" s="467"/>
      <c r="C103" s="467"/>
      <c r="D103" s="467"/>
      <c r="E103" s="467"/>
      <c r="F103" s="468"/>
      <c r="G103" s="711" t="s">
        <v>59</v>
      </c>
      <c r="H103" s="711"/>
      <c r="I103" s="711"/>
      <c r="J103" s="711"/>
      <c r="K103" s="711"/>
      <c r="L103" s="711"/>
      <c r="M103" s="711"/>
      <c r="N103" s="711"/>
      <c r="O103" s="711"/>
      <c r="P103" s="711"/>
      <c r="Q103" s="711"/>
      <c r="R103" s="711"/>
      <c r="S103" s="711"/>
      <c r="T103" s="711"/>
      <c r="U103" s="711"/>
      <c r="V103" s="711"/>
      <c r="W103" s="711"/>
      <c r="X103" s="712"/>
      <c r="Y103" s="446"/>
      <c r="Z103" s="447"/>
      <c r="AA103" s="448"/>
      <c r="AB103" s="287" t="s">
        <v>11</v>
      </c>
      <c r="AC103" s="282"/>
      <c r="AD103" s="283"/>
      <c r="AE103" s="319" t="s">
        <v>309</v>
      </c>
      <c r="AF103" s="319"/>
      <c r="AG103" s="319"/>
      <c r="AH103" s="319"/>
      <c r="AI103" s="319" t="s">
        <v>331</v>
      </c>
      <c r="AJ103" s="319"/>
      <c r="AK103" s="319"/>
      <c r="AL103" s="319"/>
      <c r="AM103" s="319" t="s">
        <v>428</v>
      </c>
      <c r="AN103" s="319"/>
      <c r="AO103" s="319"/>
      <c r="AP103" s="319"/>
      <c r="AQ103" s="344" t="s">
        <v>336</v>
      </c>
      <c r="AR103" s="345"/>
      <c r="AS103" s="345"/>
      <c r="AT103" s="345"/>
      <c r="AU103" s="344" t="s">
        <v>460</v>
      </c>
      <c r="AV103" s="345"/>
      <c r="AW103" s="345"/>
      <c r="AX103" s="346"/>
      <c r="AY103">
        <f>COUNTA($G$104)</f>
        <v>0</v>
      </c>
    </row>
    <row r="104" spans="1:60" ht="23.25" hidden="1" customHeight="1" x14ac:dyDescent="0.2">
      <c r="A104" s="469"/>
      <c r="B104" s="470"/>
      <c r="C104" s="470"/>
      <c r="D104" s="470"/>
      <c r="E104" s="470"/>
      <c r="F104" s="471"/>
      <c r="G104" s="176"/>
      <c r="H104" s="176"/>
      <c r="I104" s="176"/>
      <c r="J104" s="176"/>
      <c r="K104" s="176"/>
      <c r="L104" s="176"/>
      <c r="M104" s="176"/>
      <c r="N104" s="176"/>
      <c r="O104" s="176"/>
      <c r="P104" s="176"/>
      <c r="Q104" s="176"/>
      <c r="R104" s="176"/>
      <c r="S104" s="176"/>
      <c r="T104" s="176"/>
      <c r="U104" s="176"/>
      <c r="V104" s="176"/>
      <c r="W104" s="176"/>
      <c r="X104" s="218"/>
      <c r="Y104" s="455" t="s">
        <v>54</v>
      </c>
      <c r="Z104" s="456"/>
      <c r="AA104" s="457"/>
      <c r="AB104" s="449"/>
      <c r="AC104" s="450"/>
      <c r="AD104" s="451"/>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2">
      <c r="A105" s="472"/>
      <c r="B105" s="473"/>
      <c r="C105" s="473"/>
      <c r="D105" s="473"/>
      <c r="E105" s="473"/>
      <c r="F105" s="474"/>
      <c r="G105" s="179"/>
      <c r="H105" s="179"/>
      <c r="I105" s="179"/>
      <c r="J105" s="179"/>
      <c r="K105" s="179"/>
      <c r="L105" s="179"/>
      <c r="M105" s="179"/>
      <c r="N105" s="179"/>
      <c r="O105" s="179"/>
      <c r="P105" s="179"/>
      <c r="Q105" s="179"/>
      <c r="R105" s="179"/>
      <c r="S105" s="179"/>
      <c r="T105" s="179"/>
      <c r="U105" s="179"/>
      <c r="V105" s="179"/>
      <c r="W105" s="179"/>
      <c r="X105" s="223"/>
      <c r="Y105" s="452" t="s">
        <v>55</v>
      </c>
      <c r="Z105" s="453"/>
      <c r="AA105" s="454"/>
      <c r="AB105" s="387"/>
      <c r="AC105" s="388"/>
      <c r="AD105" s="389"/>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2">
      <c r="A106" s="466" t="s">
        <v>272</v>
      </c>
      <c r="B106" s="467"/>
      <c r="C106" s="467"/>
      <c r="D106" s="467"/>
      <c r="E106" s="467"/>
      <c r="F106" s="468"/>
      <c r="G106" s="711" t="s">
        <v>59</v>
      </c>
      <c r="H106" s="711"/>
      <c r="I106" s="711"/>
      <c r="J106" s="711"/>
      <c r="K106" s="711"/>
      <c r="L106" s="711"/>
      <c r="M106" s="711"/>
      <c r="N106" s="711"/>
      <c r="O106" s="711"/>
      <c r="P106" s="711"/>
      <c r="Q106" s="711"/>
      <c r="R106" s="711"/>
      <c r="S106" s="711"/>
      <c r="T106" s="711"/>
      <c r="U106" s="711"/>
      <c r="V106" s="711"/>
      <c r="W106" s="711"/>
      <c r="X106" s="712"/>
      <c r="Y106" s="446"/>
      <c r="Z106" s="447"/>
      <c r="AA106" s="448"/>
      <c r="AB106" s="287" t="s">
        <v>11</v>
      </c>
      <c r="AC106" s="282"/>
      <c r="AD106" s="283"/>
      <c r="AE106" s="319" t="s">
        <v>309</v>
      </c>
      <c r="AF106" s="319"/>
      <c r="AG106" s="319"/>
      <c r="AH106" s="319"/>
      <c r="AI106" s="319" t="s">
        <v>331</v>
      </c>
      <c r="AJ106" s="319"/>
      <c r="AK106" s="319"/>
      <c r="AL106" s="319"/>
      <c r="AM106" s="319" t="s">
        <v>428</v>
      </c>
      <c r="AN106" s="319"/>
      <c r="AO106" s="319"/>
      <c r="AP106" s="319"/>
      <c r="AQ106" s="344" t="s">
        <v>336</v>
      </c>
      <c r="AR106" s="345"/>
      <c r="AS106" s="345"/>
      <c r="AT106" s="345"/>
      <c r="AU106" s="344" t="s">
        <v>460</v>
      </c>
      <c r="AV106" s="345"/>
      <c r="AW106" s="345"/>
      <c r="AX106" s="346"/>
      <c r="AY106">
        <f>COUNTA($G$107)</f>
        <v>0</v>
      </c>
    </row>
    <row r="107" spans="1:60" ht="23.25" hidden="1" customHeight="1" x14ac:dyDescent="0.2">
      <c r="A107" s="469"/>
      <c r="B107" s="470"/>
      <c r="C107" s="470"/>
      <c r="D107" s="470"/>
      <c r="E107" s="470"/>
      <c r="F107" s="471"/>
      <c r="G107" s="176"/>
      <c r="H107" s="176"/>
      <c r="I107" s="176"/>
      <c r="J107" s="176"/>
      <c r="K107" s="176"/>
      <c r="L107" s="176"/>
      <c r="M107" s="176"/>
      <c r="N107" s="176"/>
      <c r="O107" s="176"/>
      <c r="P107" s="176"/>
      <c r="Q107" s="176"/>
      <c r="R107" s="176"/>
      <c r="S107" s="176"/>
      <c r="T107" s="176"/>
      <c r="U107" s="176"/>
      <c r="V107" s="176"/>
      <c r="W107" s="176"/>
      <c r="X107" s="218"/>
      <c r="Y107" s="455" t="s">
        <v>54</v>
      </c>
      <c r="Z107" s="456"/>
      <c r="AA107" s="457"/>
      <c r="AB107" s="449"/>
      <c r="AC107" s="450"/>
      <c r="AD107" s="451"/>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2">
      <c r="A108" s="472"/>
      <c r="B108" s="473"/>
      <c r="C108" s="473"/>
      <c r="D108" s="473"/>
      <c r="E108" s="473"/>
      <c r="F108" s="474"/>
      <c r="G108" s="179"/>
      <c r="H108" s="179"/>
      <c r="I108" s="179"/>
      <c r="J108" s="179"/>
      <c r="K108" s="179"/>
      <c r="L108" s="179"/>
      <c r="M108" s="179"/>
      <c r="N108" s="179"/>
      <c r="O108" s="179"/>
      <c r="P108" s="179"/>
      <c r="Q108" s="179"/>
      <c r="R108" s="179"/>
      <c r="S108" s="179"/>
      <c r="T108" s="179"/>
      <c r="U108" s="179"/>
      <c r="V108" s="179"/>
      <c r="W108" s="179"/>
      <c r="X108" s="223"/>
      <c r="Y108" s="452" t="s">
        <v>55</v>
      </c>
      <c r="Z108" s="453"/>
      <c r="AA108" s="454"/>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2">
      <c r="A109" s="466" t="s">
        <v>272</v>
      </c>
      <c r="B109" s="467"/>
      <c r="C109" s="467"/>
      <c r="D109" s="467"/>
      <c r="E109" s="467"/>
      <c r="F109" s="468"/>
      <c r="G109" s="711" t="s">
        <v>59</v>
      </c>
      <c r="H109" s="711"/>
      <c r="I109" s="711"/>
      <c r="J109" s="711"/>
      <c r="K109" s="711"/>
      <c r="L109" s="711"/>
      <c r="M109" s="711"/>
      <c r="N109" s="711"/>
      <c r="O109" s="711"/>
      <c r="P109" s="711"/>
      <c r="Q109" s="711"/>
      <c r="R109" s="711"/>
      <c r="S109" s="711"/>
      <c r="T109" s="711"/>
      <c r="U109" s="711"/>
      <c r="V109" s="711"/>
      <c r="W109" s="711"/>
      <c r="X109" s="712"/>
      <c r="Y109" s="446"/>
      <c r="Z109" s="447"/>
      <c r="AA109" s="448"/>
      <c r="AB109" s="287" t="s">
        <v>11</v>
      </c>
      <c r="AC109" s="282"/>
      <c r="AD109" s="283"/>
      <c r="AE109" s="319" t="s">
        <v>309</v>
      </c>
      <c r="AF109" s="319"/>
      <c r="AG109" s="319"/>
      <c r="AH109" s="319"/>
      <c r="AI109" s="319" t="s">
        <v>331</v>
      </c>
      <c r="AJ109" s="319"/>
      <c r="AK109" s="319"/>
      <c r="AL109" s="319"/>
      <c r="AM109" s="319" t="s">
        <v>428</v>
      </c>
      <c r="AN109" s="319"/>
      <c r="AO109" s="319"/>
      <c r="AP109" s="319"/>
      <c r="AQ109" s="344" t="s">
        <v>336</v>
      </c>
      <c r="AR109" s="345"/>
      <c r="AS109" s="345"/>
      <c r="AT109" s="345"/>
      <c r="AU109" s="344" t="s">
        <v>460</v>
      </c>
      <c r="AV109" s="345"/>
      <c r="AW109" s="345"/>
      <c r="AX109" s="346"/>
      <c r="AY109">
        <f>COUNTA($G$110)</f>
        <v>0</v>
      </c>
    </row>
    <row r="110" spans="1:60" ht="23.25" hidden="1" customHeight="1" x14ac:dyDescent="0.2">
      <c r="A110" s="469"/>
      <c r="B110" s="470"/>
      <c r="C110" s="470"/>
      <c r="D110" s="470"/>
      <c r="E110" s="470"/>
      <c r="F110" s="471"/>
      <c r="G110" s="176"/>
      <c r="H110" s="176"/>
      <c r="I110" s="176"/>
      <c r="J110" s="176"/>
      <c r="K110" s="176"/>
      <c r="L110" s="176"/>
      <c r="M110" s="176"/>
      <c r="N110" s="176"/>
      <c r="O110" s="176"/>
      <c r="P110" s="176"/>
      <c r="Q110" s="176"/>
      <c r="R110" s="176"/>
      <c r="S110" s="176"/>
      <c r="T110" s="176"/>
      <c r="U110" s="176"/>
      <c r="V110" s="176"/>
      <c r="W110" s="176"/>
      <c r="X110" s="218"/>
      <c r="Y110" s="455" t="s">
        <v>54</v>
      </c>
      <c r="Z110" s="456"/>
      <c r="AA110" s="457"/>
      <c r="AB110" s="449"/>
      <c r="AC110" s="450"/>
      <c r="AD110" s="451"/>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2">
      <c r="A111" s="472"/>
      <c r="B111" s="473"/>
      <c r="C111" s="473"/>
      <c r="D111" s="473"/>
      <c r="E111" s="473"/>
      <c r="F111" s="474"/>
      <c r="G111" s="179"/>
      <c r="H111" s="179"/>
      <c r="I111" s="179"/>
      <c r="J111" s="179"/>
      <c r="K111" s="179"/>
      <c r="L111" s="179"/>
      <c r="M111" s="179"/>
      <c r="N111" s="179"/>
      <c r="O111" s="179"/>
      <c r="P111" s="179"/>
      <c r="Q111" s="179"/>
      <c r="R111" s="179"/>
      <c r="S111" s="179"/>
      <c r="T111" s="179"/>
      <c r="U111" s="179"/>
      <c r="V111" s="179"/>
      <c r="W111" s="179"/>
      <c r="X111" s="223"/>
      <c r="Y111" s="452" t="s">
        <v>55</v>
      </c>
      <c r="Z111" s="453"/>
      <c r="AA111" s="454"/>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2">
      <c r="A112" s="466" t="s">
        <v>272</v>
      </c>
      <c r="B112" s="467"/>
      <c r="C112" s="467"/>
      <c r="D112" s="467"/>
      <c r="E112" s="467"/>
      <c r="F112" s="468"/>
      <c r="G112" s="711" t="s">
        <v>59</v>
      </c>
      <c r="H112" s="711"/>
      <c r="I112" s="711"/>
      <c r="J112" s="711"/>
      <c r="K112" s="711"/>
      <c r="L112" s="711"/>
      <c r="M112" s="711"/>
      <c r="N112" s="711"/>
      <c r="O112" s="711"/>
      <c r="P112" s="711"/>
      <c r="Q112" s="711"/>
      <c r="R112" s="711"/>
      <c r="S112" s="711"/>
      <c r="T112" s="711"/>
      <c r="U112" s="711"/>
      <c r="V112" s="711"/>
      <c r="W112" s="711"/>
      <c r="X112" s="712"/>
      <c r="Y112" s="446"/>
      <c r="Z112" s="447"/>
      <c r="AA112" s="448"/>
      <c r="AB112" s="287" t="s">
        <v>11</v>
      </c>
      <c r="AC112" s="282"/>
      <c r="AD112" s="283"/>
      <c r="AE112" s="319" t="s">
        <v>309</v>
      </c>
      <c r="AF112" s="319"/>
      <c r="AG112" s="319"/>
      <c r="AH112" s="319"/>
      <c r="AI112" s="319" t="s">
        <v>331</v>
      </c>
      <c r="AJ112" s="319"/>
      <c r="AK112" s="319"/>
      <c r="AL112" s="319"/>
      <c r="AM112" s="319" t="s">
        <v>428</v>
      </c>
      <c r="AN112" s="319"/>
      <c r="AO112" s="319"/>
      <c r="AP112" s="319"/>
      <c r="AQ112" s="344" t="s">
        <v>336</v>
      </c>
      <c r="AR112" s="345"/>
      <c r="AS112" s="345"/>
      <c r="AT112" s="345"/>
      <c r="AU112" s="344" t="s">
        <v>460</v>
      </c>
      <c r="AV112" s="345"/>
      <c r="AW112" s="345"/>
      <c r="AX112" s="346"/>
      <c r="AY112">
        <f>COUNTA($G$113)</f>
        <v>0</v>
      </c>
    </row>
    <row r="113" spans="1:51" ht="23.25" hidden="1" customHeight="1" x14ac:dyDescent="0.2">
      <c r="A113" s="469"/>
      <c r="B113" s="470"/>
      <c r="C113" s="470"/>
      <c r="D113" s="470"/>
      <c r="E113" s="470"/>
      <c r="F113" s="471"/>
      <c r="G113" s="176"/>
      <c r="H113" s="176"/>
      <c r="I113" s="176"/>
      <c r="J113" s="176"/>
      <c r="K113" s="176"/>
      <c r="L113" s="176"/>
      <c r="M113" s="176"/>
      <c r="N113" s="176"/>
      <c r="O113" s="176"/>
      <c r="P113" s="176"/>
      <c r="Q113" s="176"/>
      <c r="R113" s="176"/>
      <c r="S113" s="176"/>
      <c r="T113" s="176"/>
      <c r="U113" s="176"/>
      <c r="V113" s="176"/>
      <c r="W113" s="176"/>
      <c r="X113" s="218"/>
      <c r="Y113" s="455" t="s">
        <v>54</v>
      </c>
      <c r="Z113" s="456"/>
      <c r="AA113" s="457"/>
      <c r="AB113" s="449"/>
      <c r="AC113" s="450"/>
      <c r="AD113" s="451"/>
      <c r="AE113" s="342"/>
      <c r="AF113" s="342"/>
      <c r="AG113" s="342"/>
      <c r="AH113" s="342"/>
      <c r="AI113" s="342"/>
      <c r="AJ113" s="342"/>
      <c r="AK113" s="342"/>
      <c r="AL113" s="342"/>
      <c r="AM113" s="342"/>
      <c r="AN113" s="342"/>
      <c r="AO113" s="342"/>
      <c r="AP113" s="342"/>
      <c r="AQ113" s="347"/>
      <c r="AR113" s="348"/>
      <c r="AS113" s="348"/>
      <c r="AT113" s="793"/>
      <c r="AU113" s="342"/>
      <c r="AV113" s="342"/>
      <c r="AW113" s="342"/>
      <c r="AX113" s="343"/>
      <c r="AY113">
        <f>$AY$112</f>
        <v>0</v>
      </c>
    </row>
    <row r="114" spans="1:51" ht="23.25" hidden="1" customHeight="1" x14ac:dyDescent="0.2">
      <c r="A114" s="472"/>
      <c r="B114" s="473"/>
      <c r="C114" s="473"/>
      <c r="D114" s="473"/>
      <c r="E114" s="473"/>
      <c r="F114" s="474"/>
      <c r="G114" s="179"/>
      <c r="H114" s="179"/>
      <c r="I114" s="179"/>
      <c r="J114" s="179"/>
      <c r="K114" s="179"/>
      <c r="L114" s="179"/>
      <c r="M114" s="179"/>
      <c r="N114" s="179"/>
      <c r="O114" s="179"/>
      <c r="P114" s="179"/>
      <c r="Q114" s="179"/>
      <c r="R114" s="179"/>
      <c r="S114" s="179"/>
      <c r="T114" s="179"/>
      <c r="U114" s="179"/>
      <c r="V114" s="179"/>
      <c r="W114" s="179"/>
      <c r="X114" s="223"/>
      <c r="Y114" s="452" t="s">
        <v>55</v>
      </c>
      <c r="Z114" s="453"/>
      <c r="AA114" s="454"/>
      <c r="AB114" s="387"/>
      <c r="AC114" s="388"/>
      <c r="AD114" s="389"/>
      <c r="AE114" s="350"/>
      <c r="AF114" s="350"/>
      <c r="AG114" s="350"/>
      <c r="AH114" s="350"/>
      <c r="AI114" s="350"/>
      <c r="AJ114" s="350"/>
      <c r="AK114" s="350"/>
      <c r="AL114" s="350"/>
      <c r="AM114" s="350"/>
      <c r="AN114" s="350"/>
      <c r="AO114" s="350"/>
      <c r="AP114" s="350"/>
      <c r="AQ114" s="347"/>
      <c r="AR114" s="348"/>
      <c r="AS114" s="348"/>
      <c r="AT114" s="793"/>
      <c r="AU114" s="347"/>
      <c r="AV114" s="348"/>
      <c r="AW114" s="348"/>
      <c r="AX114" s="349"/>
      <c r="AY114">
        <f>$AY$112</f>
        <v>0</v>
      </c>
    </row>
    <row r="115" spans="1:51" ht="23.25" customHeight="1" x14ac:dyDescent="0.2">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1"/>
      <c r="Z115" s="462"/>
      <c r="AA115" s="463"/>
      <c r="AB115" s="287" t="s">
        <v>11</v>
      </c>
      <c r="AC115" s="282"/>
      <c r="AD115" s="283"/>
      <c r="AE115" s="319" t="s">
        <v>309</v>
      </c>
      <c r="AF115" s="319"/>
      <c r="AG115" s="319"/>
      <c r="AH115" s="319"/>
      <c r="AI115" s="319" t="s">
        <v>331</v>
      </c>
      <c r="AJ115" s="319"/>
      <c r="AK115" s="319"/>
      <c r="AL115" s="319"/>
      <c r="AM115" s="319" t="s">
        <v>428</v>
      </c>
      <c r="AN115" s="319"/>
      <c r="AO115" s="319"/>
      <c r="AP115" s="319"/>
      <c r="AQ115" s="320" t="s">
        <v>461</v>
      </c>
      <c r="AR115" s="321"/>
      <c r="AS115" s="321"/>
      <c r="AT115" s="321"/>
      <c r="AU115" s="321"/>
      <c r="AV115" s="321"/>
      <c r="AW115" s="321"/>
      <c r="AX115" s="322"/>
    </row>
    <row r="116" spans="1:51" ht="23.25" customHeight="1" x14ac:dyDescent="0.2">
      <c r="A116" s="276"/>
      <c r="B116" s="277"/>
      <c r="C116" s="277"/>
      <c r="D116" s="277"/>
      <c r="E116" s="277"/>
      <c r="F116" s="278"/>
      <c r="G116" s="335" t="s">
        <v>648</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t="s">
        <v>649</v>
      </c>
      <c r="AC116" s="285"/>
      <c r="AD116" s="286"/>
      <c r="AE116" s="342" t="s">
        <v>639</v>
      </c>
      <c r="AF116" s="342"/>
      <c r="AG116" s="342"/>
      <c r="AH116" s="342"/>
      <c r="AI116" s="342" t="s">
        <v>639</v>
      </c>
      <c r="AJ116" s="342"/>
      <c r="AK116" s="342"/>
      <c r="AL116" s="342"/>
      <c r="AM116" s="342" t="s">
        <v>666</v>
      </c>
      <c r="AN116" s="342"/>
      <c r="AO116" s="342"/>
      <c r="AP116" s="342"/>
      <c r="AQ116" s="347">
        <v>10</v>
      </c>
      <c r="AR116" s="348"/>
      <c r="AS116" s="348"/>
      <c r="AT116" s="348"/>
      <c r="AU116" s="348"/>
      <c r="AV116" s="348"/>
      <c r="AW116" s="348"/>
      <c r="AX116" s="349"/>
    </row>
    <row r="117" spans="1:51" ht="46.5" customHeight="1" thickBot="1" x14ac:dyDescent="0.25">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278</v>
      </c>
      <c r="AC117" s="327"/>
      <c r="AD117" s="328"/>
      <c r="AE117" s="290" t="s">
        <v>639</v>
      </c>
      <c r="AF117" s="290"/>
      <c r="AG117" s="290"/>
      <c r="AH117" s="290"/>
      <c r="AI117" s="290" t="s">
        <v>639</v>
      </c>
      <c r="AJ117" s="290"/>
      <c r="AK117" s="290"/>
      <c r="AL117" s="290"/>
      <c r="AM117" s="290" t="s">
        <v>665</v>
      </c>
      <c r="AN117" s="290"/>
      <c r="AO117" s="290"/>
      <c r="AP117" s="290"/>
      <c r="AQ117" s="290" t="s">
        <v>667</v>
      </c>
      <c r="AR117" s="290"/>
      <c r="AS117" s="290"/>
      <c r="AT117" s="290"/>
      <c r="AU117" s="290"/>
      <c r="AV117" s="290"/>
      <c r="AW117" s="290"/>
      <c r="AX117" s="291"/>
    </row>
    <row r="118" spans="1:51" ht="23.25" hidden="1" customHeight="1" x14ac:dyDescent="0.2">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1"/>
      <c r="Z118" s="462"/>
      <c r="AA118" s="463"/>
      <c r="AB118" s="287" t="s">
        <v>11</v>
      </c>
      <c r="AC118" s="282"/>
      <c r="AD118" s="283"/>
      <c r="AE118" s="319" t="s">
        <v>309</v>
      </c>
      <c r="AF118" s="319"/>
      <c r="AG118" s="319"/>
      <c r="AH118" s="319"/>
      <c r="AI118" s="319" t="s">
        <v>331</v>
      </c>
      <c r="AJ118" s="319"/>
      <c r="AK118" s="319"/>
      <c r="AL118" s="319"/>
      <c r="AM118" s="319" t="s">
        <v>428</v>
      </c>
      <c r="AN118" s="319"/>
      <c r="AO118" s="319"/>
      <c r="AP118" s="319"/>
      <c r="AQ118" s="320" t="s">
        <v>461</v>
      </c>
      <c r="AR118" s="321"/>
      <c r="AS118" s="321"/>
      <c r="AT118" s="321"/>
      <c r="AU118" s="321"/>
      <c r="AV118" s="321"/>
      <c r="AW118" s="321"/>
      <c r="AX118" s="322"/>
      <c r="AY118" s="77">
        <f>IF(SUBSTITUTE(SUBSTITUTE($G$119,"／",""),"　","")="",0,1)</f>
        <v>0</v>
      </c>
    </row>
    <row r="119" spans="1:51" ht="23.25" hidden="1" customHeight="1" x14ac:dyDescent="0.2">
      <c r="A119" s="276"/>
      <c r="B119" s="277"/>
      <c r="C119" s="277"/>
      <c r="D119" s="277"/>
      <c r="E119" s="277"/>
      <c r="F119" s="278"/>
      <c r="G119" s="335" t="s">
        <v>279</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2">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278</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2">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1"/>
      <c r="Z121" s="462"/>
      <c r="AA121" s="463"/>
      <c r="AB121" s="287" t="s">
        <v>11</v>
      </c>
      <c r="AC121" s="282"/>
      <c r="AD121" s="283"/>
      <c r="AE121" s="319" t="s">
        <v>309</v>
      </c>
      <c r="AF121" s="319"/>
      <c r="AG121" s="319"/>
      <c r="AH121" s="319"/>
      <c r="AI121" s="319" t="s">
        <v>331</v>
      </c>
      <c r="AJ121" s="319"/>
      <c r="AK121" s="319"/>
      <c r="AL121" s="319"/>
      <c r="AM121" s="319" t="s">
        <v>428</v>
      </c>
      <c r="AN121" s="319"/>
      <c r="AO121" s="319"/>
      <c r="AP121" s="319"/>
      <c r="AQ121" s="320" t="s">
        <v>461</v>
      </c>
      <c r="AR121" s="321"/>
      <c r="AS121" s="321"/>
      <c r="AT121" s="321"/>
      <c r="AU121" s="321"/>
      <c r="AV121" s="321"/>
      <c r="AW121" s="321"/>
      <c r="AX121" s="322"/>
      <c r="AY121" s="77">
        <f>IF(SUBSTITUTE(SUBSTITUTE($G$122,"／",""),"　","")="",0,1)</f>
        <v>0</v>
      </c>
    </row>
    <row r="122" spans="1:51" ht="23.25" hidden="1" customHeight="1" x14ac:dyDescent="0.2">
      <c r="A122" s="276"/>
      <c r="B122" s="277"/>
      <c r="C122" s="277"/>
      <c r="D122" s="277"/>
      <c r="E122" s="277"/>
      <c r="F122" s="278"/>
      <c r="G122" s="335" t="s">
        <v>280</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2">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278</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2">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1"/>
      <c r="Z124" s="462"/>
      <c r="AA124" s="463"/>
      <c r="AB124" s="287" t="s">
        <v>11</v>
      </c>
      <c r="AC124" s="282"/>
      <c r="AD124" s="283"/>
      <c r="AE124" s="319" t="s">
        <v>309</v>
      </c>
      <c r="AF124" s="319"/>
      <c r="AG124" s="319"/>
      <c r="AH124" s="319"/>
      <c r="AI124" s="319" t="s">
        <v>331</v>
      </c>
      <c r="AJ124" s="319"/>
      <c r="AK124" s="319"/>
      <c r="AL124" s="319"/>
      <c r="AM124" s="319" t="s">
        <v>428</v>
      </c>
      <c r="AN124" s="319"/>
      <c r="AO124" s="319"/>
      <c r="AP124" s="319"/>
      <c r="AQ124" s="320" t="s">
        <v>461</v>
      </c>
      <c r="AR124" s="321"/>
      <c r="AS124" s="321"/>
      <c r="AT124" s="321"/>
      <c r="AU124" s="321"/>
      <c r="AV124" s="321"/>
      <c r="AW124" s="321"/>
      <c r="AX124" s="322"/>
      <c r="AY124" s="77">
        <f>IF(SUBSTITUTE(SUBSTITUTE($G$125,"／",""),"　","")="",0,1)</f>
        <v>0</v>
      </c>
    </row>
    <row r="125" spans="1:51" ht="23.25" hidden="1" customHeight="1" x14ac:dyDescent="0.2">
      <c r="A125" s="276"/>
      <c r="B125" s="277"/>
      <c r="C125" s="277"/>
      <c r="D125" s="277"/>
      <c r="E125" s="277"/>
      <c r="F125" s="278"/>
      <c r="G125" s="335" t="s">
        <v>280</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2">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2">
      <c r="A127" s="534"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309</v>
      </c>
      <c r="AF127" s="319"/>
      <c r="AG127" s="319"/>
      <c r="AH127" s="319"/>
      <c r="AI127" s="319" t="s">
        <v>331</v>
      </c>
      <c r="AJ127" s="319"/>
      <c r="AK127" s="319"/>
      <c r="AL127" s="319"/>
      <c r="AM127" s="319" t="s">
        <v>428</v>
      </c>
      <c r="AN127" s="319"/>
      <c r="AO127" s="319"/>
      <c r="AP127" s="319"/>
      <c r="AQ127" s="320" t="s">
        <v>461</v>
      </c>
      <c r="AR127" s="321"/>
      <c r="AS127" s="321"/>
      <c r="AT127" s="321"/>
      <c r="AU127" s="321"/>
      <c r="AV127" s="321"/>
      <c r="AW127" s="321"/>
      <c r="AX127" s="322"/>
      <c r="AY127" s="77">
        <f>IF(SUBSTITUTE(SUBSTITUTE($G$128,"／",""),"　","")="",0,1)</f>
        <v>0</v>
      </c>
    </row>
    <row r="128" spans="1:51" ht="23.25" hidden="1" customHeight="1" x14ac:dyDescent="0.2">
      <c r="A128" s="276"/>
      <c r="B128" s="277"/>
      <c r="C128" s="277"/>
      <c r="D128" s="277"/>
      <c r="E128" s="277"/>
      <c r="F128" s="278"/>
      <c r="G128" s="335" t="s">
        <v>280</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5">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2">
      <c r="A130" s="973" t="s">
        <v>324</v>
      </c>
      <c r="B130" s="971"/>
      <c r="C130" s="970" t="s">
        <v>188</v>
      </c>
      <c r="D130" s="971"/>
      <c r="E130" s="292" t="s">
        <v>217</v>
      </c>
      <c r="F130" s="293"/>
      <c r="G130" s="294" t="s">
        <v>650</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2">
      <c r="A131" s="974"/>
      <c r="B131" s="237"/>
      <c r="C131" s="236"/>
      <c r="D131" s="237"/>
      <c r="E131" s="224" t="s">
        <v>216</v>
      </c>
      <c r="F131" s="225"/>
      <c r="G131" s="222" t="s">
        <v>651</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2">
      <c r="A132" s="974"/>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200" t="s">
        <v>309</v>
      </c>
      <c r="AF132" s="184"/>
      <c r="AG132" s="184"/>
      <c r="AH132" s="185"/>
      <c r="AI132" s="200" t="s">
        <v>331</v>
      </c>
      <c r="AJ132" s="184"/>
      <c r="AK132" s="184"/>
      <c r="AL132" s="185"/>
      <c r="AM132" s="200" t="s">
        <v>618</v>
      </c>
      <c r="AN132" s="184"/>
      <c r="AO132" s="184"/>
      <c r="AP132" s="185"/>
      <c r="AQ132" s="251" t="s">
        <v>184</v>
      </c>
      <c r="AR132" s="252"/>
      <c r="AS132" s="252"/>
      <c r="AT132" s="253"/>
      <c r="AU132" s="263" t="s">
        <v>200</v>
      </c>
      <c r="AV132" s="263"/>
      <c r="AW132" s="263"/>
      <c r="AX132" s="264"/>
      <c r="AY132">
        <f>COUNTA($G$134)</f>
        <v>1</v>
      </c>
    </row>
    <row r="133" spans="1:51" ht="18.75" customHeight="1" x14ac:dyDescent="0.2">
      <c r="A133" s="974"/>
      <c r="B133" s="237"/>
      <c r="C133" s="236"/>
      <c r="D133" s="237"/>
      <c r="E133" s="236"/>
      <c r="F133" s="298"/>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4" t="s">
        <v>639</v>
      </c>
      <c r="AR133" s="255"/>
      <c r="AS133" s="164" t="s">
        <v>185</v>
      </c>
      <c r="AT133" s="187"/>
      <c r="AU133" s="163">
        <v>3</v>
      </c>
      <c r="AV133" s="163"/>
      <c r="AW133" s="164" t="s">
        <v>175</v>
      </c>
      <c r="AX133" s="165"/>
      <c r="AY133">
        <f>$AY$132</f>
        <v>1</v>
      </c>
    </row>
    <row r="134" spans="1:51" ht="39.75" customHeight="1" x14ac:dyDescent="0.2">
      <c r="A134" s="974"/>
      <c r="B134" s="237"/>
      <c r="C134" s="236"/>
      <c r="D134" s="237"/>
      <c r="E134" s="236"/>
      <c r="F134" s="298"/>
      <c r="G134" s="217" t="s">
        <v>652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5" t="s">
        <v>653</v>
      </c>
      <c r="AC134" s="209"/>
      <c r="AD134" s="209"/>
      <c r="AE134" s="250" t="s">
        <v>639</v>
      </c>
      <c r="AF134" s="152"/>
      <c r="AG134" s="152"/>
      <c r="AH134" s="152"/>
      <c r="AI134" s="250" t="s">
        <v>639</v>
      </c>
      <c r="AJ134" s="152"/>
      <c r="AK134" s="152"/>
      <c r="AL134" s="152"/>
      <c r="AM134" s="250"/>
      <c r="AN134" s="152"/>
      <c r="AO134" s="152"/>
      <c r="AP134" s="152"/>
      <c r="AQ134" s="250" t="s">
        <v>639</v>
      </c>
      <c r="AR134" s="152"/>
      <c r="AS134" s="152"/>
      <c r="AT134" s="152"/>
      <c r="AU134" s="250" t="s">
        <v>639</v>
      </c>
      <c r="AV134" s="152"/>
      <c r="AW134" s="152"/>
      <c r="AX134" s="196"/>
      <c r="AY134">
        <f t="shared" ref="AY134:AY135" si="13">$AY$132</f>
        <v>1</v>
      </c>
    </row>
    <row r="135" spans="1:51" ht="39.75" customHeight="1" x14ac:dyDescent="0.2">
      <c r="A135" s="974"/>
      <c r="B135" s="237"/>
      <c r="C135" s="236"/>
      <c r="D135" s="237"/>
      <c r="E135" s="236"/>
      <c r="F135" s="298"/>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0" t="s">
        <v>653</v>
      </c>
      <c r="AC135" s="160"/>
      <c r="AD135" s="160"/>
      <c r="AE135" s="250" t="s">
        <v>639</v>
      </c>
      <c r="AF135" s="152"/>
      <c r="AG135" s="152"/>
      <c r="AH135" s="152"/>
      <c r="AI135" s="250" t="s">
        <v>639</v>
      </c>
      <c r="AJ135" s="152"/>
      <c r="AK135" s="152"/>
      <c r="AL135" s="152"/>
      <c r="AM135" s="250">
        <v>90</v>
      </c>
      <c r="AN135" s="152"/>
      <c r="AO135" s="152"/>
      <c r="AP135" s="152"/>
      <c r="AQ135" s="250" t="s">
        <v>639</v>
      </c>
      <c r="AR135" s="152"/>
      <c r="AS135" s="152"/>
      <c r="AT135" s="152"/>
      <c r="AU135" s="250">
        <v>90</v>
      </c>
      <c r="AV135" s="152"/>
      <c r="AW135" s="152"/>
      <c r="AX135" s="196"/>
      <c r="AY135">
        <f t="shared" si="13"/>
        <v>1</v>
      </c>
    </row>
    <row r="136" spans="1:51" ht="18.75" hidden="1" customHeight="1" x14ac:dyDescent="0.2">
      <c r="A136" s="974"/>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200" t="s">
        <v>309</v>
      </c>
      <c r="AF136" s="184"/>
      <c r="AG136" s="184"/>
      <c r="AH136" s="185"/>
      <c r="AI136" s="200" t="s">
        <v>331</v>
      </c>
      <c r="AJ136" s="184"/>
      <c r="AK136" s="184"/>
      <c r="AL136" s="185"/>
      <c r="AM136" s="200" t="s">
        <v>618</v>
      </c>
      <c r="AN136" s="184"/>
      <c r="AO136" s="184"/>
      <c r="AP136" s="185"/>
      <c r="AQ136" s="251" t="s">
        <v>184</v>
      </c>
      <c r="AR136" s="252"/>
      <c r="AS136" s="252"/>
      <c r="AT136" s="253"/>
      <c r="AU136" s="263" t="s">
        <v>200</v>
      </c>
      <c r="AV136" s="263"/>
      <c r="AW136" s="263"/>
      <c r="AX136" s="264"/>
      <c r="AY136">
        <f>COUNTA($G$138)</f>
        <v>0</v>
      </c>
    </row>
    <row r="137" spans="1:51" ht="18.75" hidden="1" customHeight="1" x14ac:dyDescent="0.2">
      <c r="A137" s="974"/>
      <c r="B137" s="237"/>
      <c r="C137" s="236"/>
      <c r="D137" s="237"/>
      <c r="E137" s="236"/>
      <c r="F137" s="298"/>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4"/>
      <c r="AR137" s="255"/>
      <c r="AS137" s="164" t="s">
        <v>185</v>
      </c>
      <c r="AT137" s="187"/>
      <c r="AU137" s="163"/>
      <c r="AV137" s="163"/>
      <c r="AW137" s="164" t="s">
        <v>175</v>
      </c>
      <c r="AX137" s="165"/>
      <c r="AY137">
        <f>$AY$136</f>
        <v>0</v>
      </c>
    </row>
    <row r="138" spans="1:51" ht="39.75" hidden="1" customHeight="1" x14ac:dyDescent="0.2">
      <c r="A138" s="974"/>
      <c r="B138" s="237"/>
      <c r="C138" s="236"/>
      <c r="D138" s="237"/>
      <c r="E138" s="236"/>
      <c r="F138" s="298"/>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5"/>
      <c r="AC138" s="209"/>
      <c r="AD138" s="209"/>
      <c r="AE138" s="250"/>
      <c r="AF138" s="152"/>
      <c r="AG138" s="152"/>
      <c r="AH138" s="152"/>
      <c r="AI138" s="250"/>
      <c r="AJ138" s="152"/>
      <c r="AK138" s="152"/>
      <c r="AL138" s="152"/>
      <c r="AM138" s="250"/>
      <c r="AN138" s="152"/>
      <c r="AO138" s="152"/>
      <c r="AP138" s="152"/>
      <c r="AQ138" s="250"/>
      <c r="AR138" s="152"/>
      <c r="AS138" s="152"/>
      <c r="AT138" s="152"/>
      <c r="AU138" s="250"/>
      <c r="AV138" s="152"/>
      <c r="AW138" s="152"/>
      <c r="AX138" s="196"/>
      <c r="AY138">
        <f t="shared" ref="AY138:AY139" si="14">$AY$136</f>
        <v>0</v>
      </c>
    </row>
    <row r="139" spans="1:51" ht="39.75" hidden="1" customHeight="1" x14ac:dyDescent="0.2">
      <c r="A139" s="974"/>
      <c r="B139" s="237"/>
      <c r="C139" s="236"/>
      <c r="D139" s="237"/>
      <c r="E139" s="236"/>
      <c r="F139" s="298"/>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6"/>
      <c r="AY139">
        <f t="shared" si="14"/>
        <v>0</v>
      </c>
    </row>
    <row r="140" spans="1:51" ht="18.75" hidden="1" customHeight="1" x14ac:dyDescent="0.2">
      <c r="A140" s="974"/>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200" t="s">
        <v>309</v>
      </c>
      <c r="AF140" s="184"/>
      <c r="AG140" s="184"/>
      <c r="AH140" s="185"/>
      <c r="AI140" s="200" t="s">
        <v>331</v>
      </c>
      <c r="AJ140" s="184"/>
      <c r="AK140" s="184"/>
      <c r="AL140" s="185"/>
      <c r="AM140" s="200" t="s">
        <v>618</v>
      </c>
      <c r="AN140" s="184"/>
      <c r="AO140" s="184"/>
      <c r="AP140" s="185"/>
      <c r="AQ140" s="251" t="s">
        <v>184</v>
      </c>
      <c r="AR140" s="252"/>
      <c r="AS140" s="252"/>
      <c r="AT140" s="253"/>
      <c r="AU140" s="263" t="s">
        <v>200</v>
      </c>
      <c r="AV140" s="263"/>
      <c r="AW140" s="263"/>
      <c r="AX140" s="264"/>
      <c r="AY140">
        <f>COUNTA($G$142)</f>
        <v>0</v>
      </c>
    </row>
    <row r="141" spans="1:51" ht="18.75" hidden="1" customHeight="1" x14ac:dyDescent="0.2">
      <c r="A141" s="974"/>
      <c r="B141" s="237"/>
      <c r="C141" s="236"/>
      <c r="D141" s="237"/>
      <c r="E141" s="236"/>
      <c r="F141" s="298"/>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4"/>
      <c r="AR141" s="255"/>
      <c r="AS141" s="164" t="s">
        <v>185</v>
      </c>
      <c r="AT141" s="187"/>
      <c r="AU141" s="163"/>
      <c r="AV141" s="163"/>
      <c r="AW141" s="164" t="s">
        <v>175</v>
      </c>
      <c r="AX141" s="165"/>
      <c r="AY141">
        <f>$AY$140</f>
        <v>0</v>
      </c>
    </row>
    <row r="142" spans="1:51" ht="39.75" hidden="1" customHeight="1" x14ac:dyDescent="0.2">
      <c r="A142" s="974"/>
      <c r="B142" s="237"/>
      <c r="C142" s="236"/>
      <c r="D142" s="237"/>
      <c r="E142" s="236"/>
      <c r="F142" s="298"/>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5"/>
      <c r="AC142" s="209"/>
      <c r="AD142" s="209"/>
      <c r="AE142" s="250"/>
      <c r="AF142" s="152"/>
      <c r="AG142" s="152"/>
      <c r="AH142" s="152"/>
      <c r="AI142" s="250"/>
      <c r="AJ142" s="152"/>
      <c r="AK142" s="152"/>
      <c r="AL142" s="152"/>
      <c r="AM142" s="250"/>
      <c r="AN142" s="152"/>
      <c r="AO142" s="152"/>
      <c r="AP142" s="152"/>
      <c r="AQ142" s="250"/>
      <c r="AR142" s="152"/>
      <c r="AS142" s="152"/>
      <c r="AT142" s="152"/>
      <c r="AU142" s="250"/>
      <c r="AV142" s="152"/>
      <c r="AW142" s="152"/>
      <c r="AX142" s="196"/>
      <c r="AY142">
        <f t="shared" ref="AY142:AY143" si="15">$AY$140</f>
        <v>0</v>
      </c>
    </row>
    <row r="143" spans="1:51" ht="39.75" hidden="1" customHeight="1" x14ac:dyDescent="0.2">
      <c r="A143" s="974"/>
      <c r="B143" s="237"/>
      <c r="C143" s="236"/>
      <c r="D143" s="237"/>
      <c r="E143" s="236"/>
      <c r="F143" s="298"/>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6"/>
      <c r="AY143">
        <f t="shared" si="15"/>
        <v>0</v>
      </c>
    </row>
    <row r="144" spans="1:51" ht="18.75" hidden="1" customHeight="1" x14ac:dyDescent="0.2">
      <c r="A144" s="974"/>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200" t="s">
        <v>309</v>
      </c>
      <c r="AF144" s="184"/>
      <c r="AG144" s="184"/>
      <c r="AH144" s="185"/>
      <c r="AI144" s="200" t="s">
        <v>331</v>
      </c>
      <c r="AJ144" s="184"/>
      <c r="AK144" s="184"/>
      <c r="AL144" s="185"/>
      <c r="AM144" s="200" t="s">
        <v>618</v>
      </c>
      <c r="AN144" s="184"/>
      <c r="AO144" s="184"/>
      <c r="AP144" s="185"/>
      <c r="AQ144" s="251" t="s">
        <v>184</v>
      </c>
      <c r="AR144" s="252"/>
      <c r="AS144" s="252"/>
      <c r="AT144" s="253"/>
      <c r="AU144" s="263" t="s">
        <v>200</v>
      </c>
      <c r="AV144" s="263"/>
      <c r="AW144" s="263"/>
      <c r="AX144" s="264"/>
      <c r="AY144">
        <f>COUNTA($G$146)</f>
        <v>0</v>
      </c>
    </row>
    <row r="145" spans="1:51" ht="18.75" hidden="1" customHeight="1" x14ac:dyDescent="0.2">
      <c r="A145" s="974"/>
      <c r="B145" s="237"/>
      <c r="C145" s="236"/>
      <c r="D145" s="237"/>
      <c r="E145" s="236"/>
      <c r="F145" s="298"/>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4"/>
      <c r="AR145" s="255"/>
      <c r="AS145" s="164" t="s">
        <v>185</v>
      </c>
      <c r="AT145" s="187"/>
      <c r="AU145" s="163"/>
      <c r="AV145" s="163"/>
      <c r="AW145" s="164" t="s">
        <v>175</v>
      </c>
      <c r="AX145" s="165"/>
      <c r="AY145">
        <f>$AY$144</f>
        <v>0</v>
      </c>
    </row>
    <row r="146" spans="1:51" ht="39.75" hidden="1" customHeight="1" x14ac:dyDescent="0.2">
      <c r="A146" s="974"/>
      <c r="B146" s="237"/>
      <c r="C146" s="236"/>
      <c r="D146" s="237"/>
      <c r="E146" s="236"/>
      <c r="F146" s="298"/>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5"/>
      <c r="AC146" s="209"/>
      <c r="AD146" s="209"/>
      <c r="AE146" s="250"/>
      <c r="AF146" s="152"/>
      <c r="AG146" s="152"/>
      <c r="AH146" s="152"/>
      <c r="AI146" s="250"/>
      <c r="AJ146" s="152"/>
      <c r="AK146" s="152"/>
      <c r="AL146" s="152"/>
      <c r="AM146" s="250"/>
      <c r="AN146" s="152"/>
      <c r="AO146" s="152"/>
      <c r="AP146" s="152"/>
      <c r="AQ146" s="250"/>
      <c r="AR146" s="152"/>
      <c r="AS146" s="152"/>
      <c r="AT146" s="152"/>
      <c r="AU146" s="250"/>
      <c r="AV146" s="152"/>
      <c r="AW146" s="152"/>
      <c r="AX146" s="196"/>
      <c r="AY146">
        <f t="shared" ref="AY146:AY147" si="16">$AY$144</f>
        <v>0</v>
      </c>
    </row>
    <row r="147" spans="1:51" ht="39.75" hidden="1" customHeight="1" x14ac:dyDescent="0.2">
      <c r="A147" s="974"/>
      <c r="B147" s="237"/>
      <c r="C147" s="236"/>
      <c r="D147" s="237"/>
      <c r="E147" s="236"/>
      <c r="F147" s="298"/>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6"/>
      <c r="AY147">
        <f t="shared" si="16"/>
        <v>0</v>
      </c>
    </row>
    <row r="148" spans="1:51" ht="18.75" hidden="1" customHeight="1" x14ac:dyDescent="0.2">
      <c r="A148" s="974"/>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200" t="s">
        <v>309</v>
      </c>
      <c r="AF148" s="184"/>
      <c r="AG148" s="184"/>
      <c r="AH148" s="185"/>
      <c r="AI148" s="200" t="s">
        <v>331</v>
      </c>
      <c r="AJ148" s="184"/>
      <c r="AK148" s="184"/>
      <c r="AL148" s="185"/>
      <c r="AM148" s="200" t="s">
        <v>618</v>
      </c>
      <c r="AN148" s="184"/>
      <c r="AO148" s="184"/>
      <c r="AP148" s="185"/>
      <c r="AQ148" s="251" t="s">
        <v>184</v>
      </c>
      <c r="AR148" s="252"/>
      <c r="AS148" s="252"/>
      <c r="AT148" s="253"/>
      <c r="AU148" s="263" t="s">
        <v>200</v>
      </c>
      <c r="AV148" s="263"/>
      <c r="AW148" s="263"/>
      <c r="AX148" s="264"/>
      <c r="AY148">
        <f>COUNTA($G$150)</f>
        <v>0</v>
      </c>
    </row>
    <row r="149" spans="1:51" ht="18.75" hidden="1" customHeight="1" x14ac:dyDescent="0.2">
      <c r="A149" s="974"/>
      <c r="B149" s="237"/>
      <c r="C149" s="236"/>
      <c r="D149" s="237"/>
      <c r="E149" s="236"/>
      <c r="F149" s="298"/>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4"/>
      <c r="AR149" s="255"/>
      <c r="AS149" s="164" t="s">
        <v>185</v>
      </c>
      <c r="AT149" s="187"/>
      <c r="AU149" s="163"/>
      <c r="AV149" s="163"/>
      <c r="AW149" s="164" t="s">
        <v>175</v>
      </c>
      <c r="AX149" s="165"/>
      <c r="AY149">
        <f>$AY$148</f>
        <v>0</v>
      </c>
    </row>
    <row r="150" spans="1:51" ht="39.75" hidden="1" customHeight="1" x14ac:dyDescent="0.2">
      <c r="A150" s="974"/>
      <c r="B150" s="237"/>
      <c r="C150" s="236"/>
      <c r="D150" s="237"/>
      <c r="E150" s="236"/>
      <c r="F150" s="298"/>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5"/>
      <c r="AC150" s="209"/>
      <c r="AD150" s="209"/>
      <c r="AE150" s="250"/>
      <c r="AF150" s="152"/>
      <c r="AG150" s="152"/>
      <c r="AH150" s="152"/>
      <c r="AI150" s="250"/>
      <c r="AJ150" s="152"/>
      <c r="AK150" s="152"/>
      <c r="AL150" s="152"/>
      <c r="AM150" s="250"/>
      <c r="AN150" s="152"/>
      <c r="AO150" s="152"/>
      <c r="AP150" s="152"/>
      <c r="AQ150" s="250"/>
      <c r="AR150" s="152"/>
      <c r="AS150" s="152"/>
      <c r="AT150" s="152"/>
      <c r="AU150" s="250"/>
      <c r="AV150" s="152"/>
      <c r="AW150" s="152"/>
      <c r="AX150" s="196"/>
      <c r="AY150">
        <f t="shared" ref="AY150:AY151" si="17">$AY$148</f>
        <v>0</v>
      </c>
    </row>
    <row r="151" spans="1:51" ht="39.75" hidden="1" customHeight="1" x14ac:dyDescent="0.2">
      <c r="A151" s="974"/>
      <c r="B151" s="237"/>
      <c r="C151" s="236"/>
      <c r="D151" s="237"/>
      <c r="E151" s="236"/>
      <c r="F151" s="298"/>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6"/>
      <c r="AY151">
        <f t="shared" si="17"/>
        <v>0</v>
      </c>
    </row>
    <row r="152" spans="1:51" ht="22.5" hidden="1" customHeight="1" x14ac:dyDescent="0.2">
      <c r="A152" s="974"/>
      <c r="B152" s="237"/>
      <c r="C152" s="236"/>
      <c r="D152" s="237"/>
      <c r="E152" s="236"/>
      <c r="F152" s="298"/>
      <c r="G152" s="256"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1"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6"/>
      <c r="AY152">
        <f>COUNTA($G$154)</f>
        <v>0</v>
      </c>
    </row>
    <row r="153" spans="1:51" ht="22.5" hidden="1" customHeight="1" x14ac:dyDescent="0.2">
      <c r="A153" s="974"/>
      <c r="B153" s="237"/>
      <c r="C153" s="236"/>
      <c r="D153" s="237"/>
      <c r="E153" s="236"/>
      <c r="F153" s="298"/>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2"/>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4"/>
      <c r="B154" s="237"/>
      <c r="C154" s="236"/>
      <c r="D154" s="237"/>
      <c r="E154" s="236"/>
      <c r="F154" s="298"/>
      <c r="G154" s="217"/>
      <c r="H154" s="176"/>
      <c r="I154" s="176"/>
      <c r="J154" s="176"/>
      <c r="K154" s="176"/>
      <c r="L154" s="176"/>
      <c r="M154" s="176"/>
      <c r="N154" s="176"/>
      <c r="O154" s="176"/>
      <c r="P154" s="218"/>
      <c r="Q154" s="175"/>
      <c r="R154" s="176"/>
      <c r="S154" s="176"/>
      <c r="T154" s="176"/>
      <c r="U154" s="176"/>
      <c r="V154" s="176"/>
      <c r="W154" s="176"/>
      <c r="X154" s="176"/>
      <c r="Y154" s="176"/>
      <c r="Z154" s="176"/>
      <c r="AA154" s="898"/>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2">
      <c r="A155" s="974"/>
      <c r="B155" s="237"/>
      <c r="C155" s="236"/>
      <c r="D155" s="237"/>
      <c r="E155" s="236"/>
      <c r="F155" s="298"/>
      <c r="G155" s="219"/>
      <c r="H155" s="220"/>
      <c r="I155" s="220"/>
      <c r="J155" s="220"/>
      <c r="K155" s="220"/>
      <c r="L155" s="220"/>
      <c r="M155" s="220"/>
      <c r="N155" s="220"/>
      <c r="O155" s="220"/>
      <c r="P155" s="221"/>
      <c r="Q155" s="232"/>
      <c r="R155" s="220"/>
      <c r="S155" s="220"/>
      <c r="T155" s="220"/>
      <c r="U155" s="220"/>
      <c r="V155" s="220"/>
      <c r="W155" s="220"/>
      <c r="X155" s="220"/>
      <c r="Y155" s="220"/>
      <c r="Z155" s="220"/>
      <c r="AA155" s="899"/>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2">
      <c r="A156" s="974"/>
      <c r="B156" s="237"/>
      <c r="C156" s="236"/>
      <c r="D156" s="237"/>
      <c r="E156" s="236"/>
      <c r="F156" s="298"/>
      <c r="G156" s="219"/>
      <c r="H156" s="220"/>
      <c r="I156" s="220"/>
      <c r="J156" s="220"/>
      <c r="K156" s="220"/>
      <c r="L156" s="220"/>
      <c r="M156" s="220"/>
      <c r="N156" s="220"/>
      <c r="O156" s="220"/>
      <c r="P156" s="221"/>
      <c r="Q156" s="232"/>
      <c r="R156" s="220"/>
      <c r="S156" s="220"/>
      <c r="T156" s="220"/>
      <c r="U156" s="220"/>
      <c r="V156" s="220"/>
      <c r="W156" s="220"/>
      <c r="X156" s="220"/>
      <c r="Y156" s="220"/>
      <c r="Z156" s="220"/>
      <c r="AA156" s="899"/>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2">
      <c r="A157" s="974"/>
      <c r="B157" s="237"/>
      <c r="C157" s="236"/>
      <c r="D157" s="237"/>
      <c r="E157" s="236"/>
      <c r="F157" s="298"/>
      <c r="G157" s="219"/>
      <c r="H157" s="220"/>
      <c r="I157" s="220"/>
      <c r="J157" s="220"/>
      <c r="K157" s="220"/>
      <c r="L157" s="220"/>
      <c r="M157" s="220"/>
      <c r="N157" s="220"/>
      <c r="O157" s="220"/>
      <c r="P157" s="221"/>
      <c r="Q157" s="232"/>
      <c r="R157" s="220"/>
      <c r="S157" s="220"/>
      <c r="T157" s="220"/>
      <c r="U157" s="220"/>
      <c r="V157" s="220"/>
      <c r="W157" s="220"/>
      <c r="X157" s="220"/>
      <c r="Y157" s="220"/>
      <c r="Z157" s="220"/>
      <c r="AA157" s="899"/>
      <c r="AB157" s="242"/>
      <c r="AC157" s="243"/>
      <c r="AD157" s="243"/>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4"/>
      <c r="B158" s="237"/>
      <c r="C158" s="236"/>
      <c r="D158" s="237"/>
      <c r="E158" s="236"/>
      <c r="F158" s="298"/>
      <c r="G158" s="222"/>
      <c r="H158" s="179"/>
      <c r="I158" s="179"/>
      <c r="J158" s="179"/>
      <c r="K158" s="179"/>
      <c r="L158" s="179"/>
      <c r="M158" s="179"/>
      <c r="N158" s="179"/>
      <c r="O158" s="179"/>
      <c r="P158" s="223"/>
      <c r="Q158" s="178"/>
      <c r="R158" s="179"/>
      <c r="S158" s="179"/>
      <c r="T158" s="179"/>
      <c r="U158" s="179"/>
      <c r="V158" s="179"/>
      <c r="W158" s="179"/>
      <c r="X158" s="179"/>
      <c r="Y158" s="179"/>
      <c r="Z158" s="179"/>
      <c r="AA158" s="900"/>
      <c r="AB158" s="244"/>
      <c r="AC158" s="245"/>
      <c r="AD158" s="245"/>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4"/>
      <c r="B159" s="237"/>
      <c r="C159" s="236"/>
      <c r="D159" s="237"/>
      <c r="E159" s="236"/>
      <c r="F159" s="298"/>
      <c r="G159" s="256"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1" t="s">
        <v>257</v>
      </c>
      <c r="AC159" s="184"/>
      <c r="AD159" s="185"/>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4"/>
      <c r="B160" s="237"/>
      <c r="C160" s="236"/>
      <c r="D160" s="237"/>
      <c r="E160" s="236"/>
      <c r="F160" s="298"/>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2"/>
      <c r="AC160" s="164"/>
      <c r="AD160" s="187"/>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2">
      <c r="A161" s="974"/>
      <c r="B161" s="237"/>
      <c r="C161" s="236"/>
      <c r="D161" s="237"/>
      <c r="E161" s="236"/>
      <c r="F161" s="298"/>
      <c r="G161" s="217"/>
      <c r="H161" s="176"/>
      <c r="I161" s="176"/>
      <c r="J161" s="176"/>
      <c r="K161" s="176"/>
      <c r="L161" s="176"/>
      <c r="M161" s="176"/>
      <c r="N161" s="176"/>
      <c r="O161" s="176"/>
      <c r="P161" s="218"/>
      <c r="Q161" s="175"/>
      <c r="R161" s="176"/>
      <c r="S161" s="176"/>
      <c r="T161" s="176"/>
      <c r="U161" s="176"/>
      <c r="V161" s="176"/>
      <c r="W161" s="176"/>
      <c r="X161" s="176"/>
      <c r="Y161" s="176"/>
      <c r="Z161" s="176"/>
      <c r="AA161" s="898"/>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2">
      <c r="A162" s="974"/>
      <c r="B162" s="237"/>
      <c r="C162" s="236"/>
      <c r="D162" s="237"/>
      <c r="E162" s="236"/>
      <c r="F162" s="298"/>
      <c r="G162" s="219"/>
      <c r="H162" s="220"/>
      <c r="I162" s="220"/>
      <c r="J162" s="220"/>
      <c r="K162" s="220"/>
      <c r="L162" s="220"/>
      <c r="M162" s="220"/>
      <c r="N162" s="220"/>
      <c r="O162" s="220"/>
      <c r="P162" s="221"/>
      <c r="Q162" s="232"/>
      <c r="R162" s="220"/>
      <c r="S162" s="220"/>
      <c r="T162" s="220"/>
      <c r="U162" s="220"/>
      <c r="V162" s="220"/>
      <c r="W162" s="220"/>
      <c r="X162" s="220"/>
      <c r="Y162" s="220"/>
      <c r="Z162" s="220"/>
      <c r="AA162" s="899"/>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2">
      <c r="A163" s="974"/>
      <c r="B163" s="237"/>
      <c r="C163" s="236"/>
      <c r="D163" s="237"/>
      <c r="E163" s="236"/>
      <c r="F163" s="298"/>
      <c r="G163" s="219"/>
      <c r="H163" s="220"/>
      <c r="I163" s="220"/>
      <c r="J163" s="220"/>
      <c r="K163" s="220"/>
      <c r="L163" s="220"/>
      <c r="M163" s="220"/>
      <c r="N163" s="220"/>
      <c r="O163" s="220"/>
      <c r="P163" s="221"/>
      <c r="Q163" s="232"/>
      <c r="R163" s="220"/>
      <c r="S163" s="220"/>
      <c r="T163" s="220"/>
      <c r="U163" s="220"/>
      <c r="V163" s="220"/>
      <c r="W163" s="220"/>
      <c r="X163" s="220"/>
      <c r="Y163" s="220"/>
      <c r="Z163" s="220"/>
      <c r="AA163" s="899"/>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2">
      <c r="A164" s="974"/>
      <c r="B164" s="237"/>
      <c r="C164" s="236"/>
      <c r="D164" s="237"/>
      <c r="E164" s="236"/>
      <c r="F164" s="298"/>
      <c r="G164" s="219"/>
      <c r="H164" s="220"/>
      <c r="I164" s="220"/>
      <c r="J164" s="220"/>
      <c r="K164" s="220"/>
      <c r="L164" s="220"/>
      <c r="M164" s="220"/>
      <c r="N164" s="220"/>
      <c r="O164" s="220"/>
      <c r="P164" s="221"/>
      <c r="Q164" s="232"/>
      <c r="R164" s="220"/>
      <c r="S164" s="220"/>
      <c r="T164" s="220"/>
      <c r="U164" s="220"/>
      <c r="V164" s="220"/>
      <c r="W164" s="220"/>
      <c r="X164" s="220"/>
      <c r="Y164" s="220"/>
      <c r="Z164" s="220"/>
      <c r="AA164" s="899"/>
      <c r="AB164" s="242"/>
      <c r="AC164" s="243"/>
      <c r="AD164" s="243"/>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4"/>
      <c r="B165" s="237"/>
      <c r="C165" s="236"/>
      <c r="D165" s="237"/>
      <c r="E165" s="236"/>
      <c r="F165" s="298"/>
      <c r="G165" s="222"/>
      <c r="H165" s="179"/>
      <c r="I165" s="179"/>
      <c r="J165" s="179"/>
      <c r="K165" s="179"/>
      <c r="L165" s="179"/>
      <c r="M165" s="179"/>
      <c r="N165" s="179"/>
      <c r="O165" s="179"/>
      <c r="P165" s="223"/>
      <c r="Q165" s="178"/>
      <c r="R165" s="179"/>
      <c r="S165" s="179"/>
      <c r="T165" s="179"/>
      <c r="U165" s="179"/>
      <c r="V165" s="179"/>
      <c r="W165" s="179"/>
      <c r="X165" s="179"/>
      <c r="Y165" s="179"/>
      <c r="Z165" s="179"/>
      <c r="AA165" s="900"/>
      <c r="AB165" s="244"/>
      <c r="AC165" s="245"/>
      <c r="AD165" s="245"/>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4"/>
      <c r="B166" s="237"/>
      <c r="C166" s="236"/>
      <c r="D166" s="237"/>
      <c r="E166" s="236"/>
      <c r="F166" s="298"/>
      <c r="G166" s="256"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1" t="s">
        <v>257</v>
      </c>
      <c r="AC166" s="184"/>
      <c r="AD166" s="185"/>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4"/>
      <c r="B167" s="237"/>
      <c r="C167" s="236"/>
      <c r="D167" s="237"/>
      <c r="E167" s="236"/>
      <c r="F167" s="298"/>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2"/>
      <c r="AC167" s="164"/>
      <c r="AD167" s="187"/>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2">
      <c r="A168" s="974"/>
      <c r="B168" s="237"/>
      <c r="C168" s="236"/>
      <c r="D168" s="237"/>
      <c r="E168" s="236"/>
      <c r="F168" s="298"/>
      <c r="G168" s="217"/>
      <c r="H168" s="176"/>
      <c r="I168" s="176"/>
      <c r="J168" s="176"/>
      <c r="K168" s="176"/>
      <c r="L168" s="176"/>
      <c r="M168" s="176"/>
      <c r="N168" s="176"/>
      <c r="O168" s="176"/>
      <c r="P168" s="218"/>
      <c r="Q168" s="175"/>
      <c r="R168" s="176"/>
      <c r="S168" s="176"/>
      <c r="T168" s="176"/>
      <c r="U168" s="176"/>
      <c r="V168" s="176"/>
      <c r="W168" s="176"/>
      <c r="X168" s="176"/>
      <c r="Y168" s="176"/>
      <c r="Z168" s="176"/>
      <c r="AA168" s="898"/>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2">
      <c r="A169" s="974"/>
      <c r="B169" s="237"/>
      <c r="C169" s="236"/>
      <c r="D169" s="237"/>
      <c r="E169" s="236"/>
      <c r="F169" s="298"/>
      <c r="G169" s="219"/>
      <c r="H169" s="220"/>
      <c r="I169" s="220"/>
      <c r="J169" s="220"/>
      <c r="K169" s="220"/>
      <c r="L169" s="220"/>
      <c r="M169" s="220"/>
      <c r="N169" s="220"/>
      <c r="O169" s="220"/>
      <c r="P169" s="221"/>
      <c r="Q169" s="232"/>
      <c r="R169" s="220"/>
      <c r="S169" s="220"/>
      <c r="T169" s="220"/>
      <c r="U169" s="220"/>
      <c r="V169" s="220"/>
      <c r="W169" s="220"/>
      <c r="X169" s="220"/>
      <c r="Y169" s="220"/>
      <c r="Z169" s="220"/>
      <c r="AA169" s="899"/>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2">
      <c r="A170" s="974"/>
      <c r="B170" s="237"/>
      <c r="C170" s="236"/>
      <c r="D170" s="237"/>
      <c r="E170" s="236"/>
      <c r="F170" s="298"/>
      <c r="G170" s="219"/>
      <c r="H170" s="220"/>
      <c r="I170" s="220"/>
      <c r="J170" s="220"/>
      <c r="K170" s="220"/>
      <c r="L170" s="220"/>
      <c r="M170" s="220"/>
      <c r="N170" s="220"/>
      <c r="O170" s="220"/>
      <c r="P170" s="221"/>
      <c r="Q170" s="232"/>
      <c r="R170" s="220"/>
      <c r="S170" s="220"/>
      <c r="T170" s="220"/>
      <c r="U170" s="220"/>
      <c r="V170" s="220"/>
      <c r="W170" s="220"/>
      <c r="X170" s="220"/>
      <c r="Y170" s="220"/>
      <c r="Z170" s="220"/>
      <c r="AA170" s="899"/>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2">
      <c r="A171" s="974"/>
      <c r="B171" s="237"/>
      <c r="C171" s="236"/>
      <c r="D171" s="237"/>
      <c r="E171" s="236"/>
      <c r="F171" s="298"/>
      <c r="G171" s="219"/>
      <c r="H171" s="220"/>
      <c r="I171" s="220"/>
      <c r="J171" s="220"/>
      <c r="K171" s="220"/>
      <c r="L171" s="220"/>
      <c r="M171" s="220"/>
      <c r="N171" s="220"/>
      <c r="O171" s="220"/>
      <c r="P171" s="221"/>
      <c r="Q171" s="232"/>
      <c r="R171" s="220"/>
      <c r="S171" s="220"/>
      <c r="T171" s="220"/>
      <c r="U171" s="220"/>
      <c r="V171" s="220"/>
      <c r="W171" s="220"/>
      <c r="X171" s="220"/>
      <c r="Y171" s="220"/>
      <c r="Z171" s="220"/>
      <c r="AA171" s="899"/>
      <c r="AB171" s="242"/>
      <c r="AC171" s="243"/>
      <c r="AD171" s="243"/>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4"/>
      <c r="B172" s="237"/>
      <c r="C172" s="236"/>
      <c r="D172" s="237"/>
      <c r="E172" s="236"/>
      <c r="F172" s="298"/>
      <c r="G172" s="222"/>
      <c r="H172" s="179"/>
      <c r="I172" s="179"/>
      <c r="J172" s="179"/>
      <c r="K172" s="179"/>
      <c r="L172" s="179"/>
      <c r="M172" s="179"/>
      <c r="N172" s="179"/>
      <c r="O172" s="179"/>
      <c r="P172" s="223"/>
      <c r="Q172" s="178"/>
      <c r="R172" s="179"/>
      <c r="S172" s="179"/>
      <c r="T172" s="179"/>
      <c r="U172" s="179"/>
      <c r="V172" s="179"/>
      <c r="W172" s="179"/>
      <c r="X172" s="179"/>
      <c r="Y172" s="179"/>
      <c r="Z172" s="179"/>
      <c r="AA172" s="900"/>
      <c r="AB172" s="244"/>
      <c r="AC172" s="245"/>
      <c r="AD172" s="245"/>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4"/>
      <c r="B173" s="237"/>
      <c r="C173" s="236"/>
      <c r="D173" s="237"/>
      <c r="E173" s="236"/>
      <c r="F173" s="298"/>
      <c r="G173" s="256"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1" t="s">
        <v>257</v>
      </c>
      <c r="AC173" s="184"/>
      <c r="AD173" s="185"/>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4"/>
      <c r="B174" s="237"/>
      <c r="C174" s="236"/>
      <c r="D174" s="237"/>
      <c r="E174" s="236"/>
      <c r="F174" s="298"/>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2"/>
      <c r="AC174" s="164"/>
      <c r="AD174" s="187"/>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2">
      <c r="A175" s="974"/>
      <c r="B175" s="237"/>
      <c r="C175" s="236"/>
      <c r="D175" s="237"/>
      <c r="E175" s="236"/>
      <c r="F175" s="298"/>
      <c r="G175" s="217"/>
      <c r="H175" s="176"/>
      <c r="I175" s="176"/>
      <c r="J175" s="176"/>
      <c r="K175" s="176"/>
      <c r="L175" s="176"/>
      <c r="M175" s="176"/>
      <c r="N175" s="176"/>
      <c r="O175" s="176"/>
      <c r="P175" s="218"/>
      <c r="Q175" s="175"/>
      <c r="R175" s="176"/>
      <c r="S175" s="176"/>
      <c r="T175" s="176"/>
      <c r="U175" s="176"/>
      <c r="V175" s="176"/>
      <c r="W175" s="176"/>
      <c r="X175" s="176"/>
      <c r="Y175" s="176"/>
      <c r="Z175" s="176"/>
      <c r="AA175" s="898"/>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2">
      <c r="A176" s="974"/>
      <c r="B176" s="237"/>
      <c r="C176" s="236"/>
      <c r="D176" s="237"/>
      <c r="E176" s="236"/>
      <c r="F176" s="298"/>
      <c r="G176" s="219"/>
      <c r="H176" s="220"/>
      <c r="I176" s="220"/>
      <c r="J176" s="220"/>
      <c r="K176" s="220"/>
      <c r="L176" s="220"/>
      <c r="M176" s="220"/>
      <c r="N176" s="220"/>
      <c r="O176" s="220"/>
      <c r="P176" s="221"/>
      <c r="Q176" s="232"/>
      <c r="R176" s="220"/>
      <c r="S176" s="220"/>
      <c r="T176" s="220"/>
      <c r="U176" s="220"/>
      <c r="V176" s="220"/>
      <c r="W176" s="220"/>
      <c r="X176" s="220"/>
      <c r="Y176" s="220"/>
      <c r="Z176" s="220"/>
      <c r="AA176" s="899"/>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2">
      <c r="A177" s="974"/>
      <c r="B177" s="237"/>
      <c r="C177" s="236"/>
      <c r="D177" s="237"/>
      <c r="E177" s="236"/>
      <c r="F177" s="298"/>
      <c r="G177" s="219"/>
      <c r="H177" s="220"/>
      <c r="I177" s="220"/>
      <c r="J177" s="220"/>
      <c r="K177" s="220"/>
      <c r="L177" s="220"/>
      <c r="M177" s="220"/>
      <c r="N177" s="220"/>
      <c r="O177" s="220"/>
      <c r="P177" s="221"/>
      <c r="Q177" s="232"/>
      <c r="R177" s="220"/>
      <c r="S177" s="220"/>
      <c r="T177" s="220"/>
      <c r="U177" s="220"/>
      <c r="V177" s="220"/>
      <c r="W177" s="220"/>
      <c r="X177" s="220"/>
      <c r="Y177" s="220"/>
      <c r="Z177" s="220"/>
      <c r="AA177" s="899"/>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2">
      <c r="A178" s="974"/>
      <c r="B178" s="237"/>
      <c r="C178" s="236"/>
      <c r="D178" s="237"/>
      <c r="E178" s="236"/>
      <c r="F178" s="298"/>
      <c r="G178" s="219"/>
      <c r="H178" s="220"/>
      <c r="I178" s="220"/>
      <c r="J178" s="220"/>
      <c r="K178" s="220"/>
      <c r="L178" s="220"/>
      <c r="M178" s="220"/>
      <c r="N178" s="220"/>
      <c r="O178" s="220"/>
      <c r="P178" s="221"/>
      <c r="Q178" s="232"/>
      <c r="R178" s="220"/>
      <c r="S178" s="220"/>
      <c r="T178" s="220"/>
      <c r="U178" s="220"/>
      <c r="V178" s="220"/>
      <c r="W178" s="220"/>
      <c r="X178" s="220"/>
      <c r="Y178" s="220"/>
      <c r="Z178" s="220"/>
      <c r="AA178" s="899"/>
      <c r="AB178" s="242"/>
      <c r="AC178" s="243"/>
      <c r="AD178" s="243"/>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4"/>
      <c r="B179" s="237"/>
      <c r="C179" s="236"/>
      <c r="D179" s="237"/>
      <c r="E179" s="236"/>
      <c r="F179" s="298"/>
      <c r="G179" s="222"/>
      <c r="H179" s="179"/>
      <c r="I179" s="179"/>
      <c r="J179" s="179"/>
      <c r="K179" s="179"/>
      <c r="L179" s="179"/>
      <c r="M179" s="179"/>
      <c r="N179" s="179"/>
      <c r="O179" s="179"/>
      <c r="P179" s="223"/>
      <c r="Q179" s="178"/>
      <c r="R179" s="179"/>
      <c r="S179" s="179"/>
      <c r="T179" s="179"/>
      <c r="U179" s="179"/>
      <c r="V179" s="179"/>
      <c r="W179" s="179"/>
      <c r="X179" s="179"/>
      <c r="Y179" s="179"/>
      <c r="Z179" s="179"/>
      <c r="AA179" s="900"/>
      <c r="AB179" s="244"/>
      <c r="AC179" s="245"/>
      <c r="AD179" s="245"/>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4"/>
      <c r="B180" s="237"/>
      <c r="C180" s="236"/>
      <c r="D180" s="237"/>
      <c r="E180" s="236"/>
      <c r="F180" s="298"/>
      <c r="G180" s="256"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1" t="s">
        <v>257</v>
      </c>
      <c r="AC180" s="184"/>
      <c r="AD180" s="185"/>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4"/>
      <c r="B181" s="237"/>
      <c r="C181" s="236"/>
      <c r="D181" s="237"/>
      <c r="E181" s="236"/>
      <c r="F181" s="298"/>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2"/>
      <c r="AC181" s="164"/>
      <c r="AD181" s="187"/>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2">
      <c r="A182" s="974"/>
      <c r="B182" s="237"/>
      <c r="C182" s="236"/>
      <c r="D182" s="237"/>
      <c r="E182" s="236"/>
      <c r="F182" s="298"/>
      <c r="G182" s="217"/>
      <c r="H182" s="176"/>
      <c r="I182" s="176"/>
      <c r="J182" s="176"/>
      <c r="K182" s="176"/>
      <c r="L182" s="176"/>
      <c r="M182" s="176"/>
      <c r="N182" s="176"/>
      <c r="O182" s="176"/>
      <c r="P182" s="218"/>
      <c r="Q182" s="175"/>
      <c r="R182" s="176"/>
      <c r="S182" s="176"/>
      <c r="T182" s="176"/>
      <c r="U182" s="176"/>
      <c r="V182" s="176"/>
      <c r="W182" s="176"/>
      <c r="X182" s="176"/>
      <c r="Y182" s="176"/>
      <c r="Z182" s="176"/>
      <c r="AA182" s="898"/>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2">
      <c r="A183" s="974"/>
      <c r="B183" s="237"/>
      <c r="C183" s="236"/>
      <c r="D183" s="237"/>
      <c r="E183" s="236"/>
      <c r="F183" s="298"/>
      <c r="G183" s="219"/>
      <c r="H183" s="220"/>
      <c r="I183" s="220"/>
      <c r="J183" s="220"/>
      <c r="K183" s="220"/>
      <c r="L183" s="220"/>
      <c r="M183" s="220"/>
      <c r="N183" s="220"/>
      <c r="O183" s="220"/>
      <c r="P183" s="221"/>
      <c r="Q183" s="232"/>
      <c r="R183" s="220"/>
      <c r="S183" s="220"/>
      <c r="T183" s="220"/>
      <c r="U183" s="220"/>
      <c r="V183" s="220"/>
      <c r="W183" s="220"/>
      <c r="X183" s="220"/>
      <c r="Y183" s="220"/>
      <c r="Z183" s="220"/>
      <c r="AA183" s="899"/>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2">
      <c r="A184" s="974"/>
      <c r="B184" s="237"/>
      <c r="C184" s="236"/>
      <c r="D184" s="237"/>
      <c r="E184" s="236"/>
      <c r="F184" s="298"/>
      <c r="G184" s="219"/>
      <c r="H184" s="220"/>
      <c r="I184" s="220"/>
      <c r="J184" s="220"/>
      <c r="K184" s="220"/>
      <c r="L184" s="220"/>
      <c r="M184" s="220"/>
      <c r="N184" s="220"/>
      <c r="O184" s="220"/>
      <c r="P184" s="221"/>
      <c r="Q184" s="232"/>
      <c r="R184" s="220"/>
      <c r="S184" s="220"/>
      <c r="T184" s="220"/>
      <c r="U184" s="220"/>
      <c r="V184" s="220"/>
      <c r="W184" s="220"/>
      <c r="X184" s="220"/>
      <c r="Y184" s="220"/>
      <c r="Z184" s="220"/>
      <c r="AA184" s="899"/>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2">
      <c r="A185" s="974"/>
      <c r="B185" s="237"/>
      <c r="C185" s="236"/>
      <c r="D185" s="237"/>
      <c r="E185" s="236"/>
      <c r="F185" s="298"/>
      <c r="G185" s="219"/>
      <c r="H185" s="220"/>
      <c r="I185" s="220"/>
      <c r="J185" s="220"/>
      <c r="K185" s="220"/>
      <c r="L185" s="220"/>
      <c r="M185" s="220"/>
      <c r="N185" s="220"/>
      <c r="O185" s="220"/>
      <c r="P185" s="221"/>
      <c r="Q185" s="232"/>
      <c r="R185" s="220"/>
      <c r="S185" s="220"/>
      <c r="T185" s="220"/>
      <c r="U185" s="220"/>
      <c r="V185" s="220"/>
      <c r="W185" s="220"/>
      <c r="X185" s="220"/>
      <c r="Y185" s="220"/>
      <c r="Z185" s="220"/>
      <c r="AA185" s="899"/>
      <c r="AB185" s="242"/>
      <c r="AC185" s="243"/>
      <c r="AD185" s="243"/>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4"/>
      <c r="B186" s="237"/>
      <c r="C186" s="236"/>
      <c r="D186" s="237"/>
      <c r="E186" s="299"/>
      <c r="F186" s="300"/>
      <c r="G186" s="222"/>
      <c r="H186" s="179"/>
      <c r="I186" s="179"/>
      <c r="J186" s="179"/>
      <c r="K186" s="179"/>
      <c r="L186" s="179"/>
      <c r="M186" s="179"/>
      <c r="N186" s="179"/>
      <c r="O186" s="179"/>
      <c r="P186" s="223"/>
      <c r="Q186" s="178"/>
      <c r="R186" s="179"/>
      <c r="S186" s="179"/>
      <c r="T186" s="179"/>
      <c r="U186" s="179"/>
      <c r="V186" s="179"/>
      <c r="W186" s="179"/>
      <c r="X186" s="179"/>
      <c r="Y186" s="179"/>
      <c r="Z186" s="179"/>
      <c r="AA186" s="900"/>
      <c r="AB186" s="244"/>
      <c r="AC186" s="245"/>
      <c r="AD186" s="245"/>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4"/>
      <c r="B187" s="237"/>
      <c r="C187" s="236"/>
      <c r="D187" s="237"/>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4"/>
      <c r="B188" s="237"/>
      <c r="C188" s="236"/>
      <c r="D188" s="237"/>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5">
      <c r="A189" s="974"/>
      <c r="B189" s="237"/>
      <c r="C189" s="236"/>
      <c r="D189" s="237"/>
      <c r="E189" s="23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233"/>
      <c r="AY189">
        <f>$AY$187</f>
        <v>1</v>
      </c>
    </row>
    <row r="190" spans="1:51" ht="45" hidden="1" customHeight="1" x14ac:dyDescent="0.2">
      <c r="A190" s="974"/>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2">
      <c r="A191" s="974"/>
      <c r="B191" s="237"/>
      <c r="C191" s="236"/>
      <c r="D191" s="237"/>
      <c r="E191" s="224" t="s">
        <v>216</v>
      </c>
      <c r="F191" s="225"/>
      <c r="G191" s="222"/>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2">
      <c r="A192" s="974"/>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200" t="s">
        <v>309</v>
      </c>
      <c r="AF192" s="184"/>
      <c r="AG192" s="184"/>
      <c r="AH192" s="185"/>
      <c r="AI192" s="200" t="s">
        <v>331</v>
      </c>
      <c r="AJ192" s="184"/>
      <c r="AK192" s="184"/>
      <c r="AL192" s="185"/>
      <c r="AM192" s="200" t="s">
        <v>618</v>
      </c>
      <c r="AN192" s="184"/>
      <c r="AO192" s="184"/>
      <c r="AP192" s="185"/>
      <c r="AQ192" s="251" t="s">
        <v>184</v>
      </c>
      <c r="AR192" s="252"/>
      <c r="AS192" s="252"/>
      <c r="AT192" s="253"/>
      <c r="AU192" s="263" t="s">
        <v>200</v>
      </c>
      <c r="AV192" s="263"/>
      <c r="AW192" s="263"/>
      <c r="AX192" s="264"/>
      <c r="AY192">
        <f>COUNTA($G$194)</f>
        <v>0</v>
      </c>
    </row>
    <row r="193" spans="1:51" ht="18.75" hidden="1" customHeight="1" x14ac:dyDescent="0.2">
      <c r="A193" s="974"/>
      <c r="B193" s="237"/>
      <c r="C193" s="236"/>
      <c r="D193" s="237"/>
      <c r="E193" s="236"/>
      <c r="F193" s="298"/>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4"/>
      <c r="AR193" s="255"/>
      <c r="AS193" s="164" t="s">
        <v>185</v>
      </c>
      <c r="AT193" s="187"/>
      <c r="AU193" s="163"/>
      <c r="AV193" s="163"/>
      <c r="AW193" s="164" t="s">
        <v>175</v>
      </c>
      <c r="AX193" s="165"/>
      <c r="AY193">
        <f>$AY$192</f>
        <v>0</v>
      </c>
    </row>
    <row r="194" spans="1:51" ht="39.75" hidden="1" customHeight="1" x14ac:dyDescent="0.2">
      <c r="A194" s="974"/>
      <c r="B194" s="237"/>
      <c r="C194" s="236"/>
      <c r="D194" s="237"/>
      <c r="E194" s="236"/>
      <c r="F194" s="298"/>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5"/>
      <c r="AC194" s="209"/>
      <c r="AD194" s="209"/>
      <c r="AE194" s="250"/>
      <c r="AF194" s="152"/>
      <c r="AG194" s="152"/>
      <c r="AH194" s="152"/>
      <c r="AI194" s="250"/>
      <c r="AJ194" s="152"/>
      <c r="AK194" s="152"/>
      <c r="AL194" s="152"/>
      <c r="AM194" s="250"/>
      <c r="AN194" s="152"/>
      <c r="AO194" s="152"/>
      <c r="AP194" s="152"/>
      <c r="AQ194" s="250"/>
      <c r="AR194" s="152"/>
      <c r="AS194" s="152"/>
      <c r="AT194" s="152"/>
      <c r="AU194" s="250"/>
      <c r="AV194" s="152"/>
      <c r="AW194" s="152"/>
      <c r="AX194" s="196"/>
      <c r="AY194">
        <f t="shared" ref="AY194:AY195" si="23">$AY$192</f>
        <v>0</v>
      </c>
    </row>
    <row r="195" spans="1:51" ht="39.75" hidden="1" customHeight="1" x14ac:dyDescent="0.2">
      <c r="A195" s="974"/>
      <c r="B195" s="237"/>
      <c r="C195" s="236"/>
      <c r="D195" s="237"/>
      <c r="E195" s="236"/>
      <c r="F195" s="298"/>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6"/>
      <c r="AY195">
        <f t="shared" si="23"/>
        <v>0</v>
      </c>
    </row>
    <row r="196" spans="1:51" ht="18.75" hidden="1" customHeight="1" x14ac:dyDescent="0.2">
      <c r="A196" s="974"/>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200" t="s">
        <v>309</v>
      </c>
      <c r="AF196" s="184"/>
      <c r="AG196" s="184"/>
      <c r="AH196" s="185"/>
      <c r="AI196" s="200" t="s">
        <v>331</v>
      </c>
      <c r="AJ196" s="184"/>
      <c r="AK196" s="184"/>
      <c r="AL196" s="185"/>
      <c r="AM196" s="200" t="s">
        <v>618</v>
      </c>
      <c r="AN196" s="184"/>
      <c r="AO196" s="184"/>
      <c r="AP196" s="185"/>
      <c r="AQ196" s="251" t="s">
        <v>184</v>
      </c>
      <c r="AR196" s="252"/>
      <c r="AS196" s="252"/>
      <c r="AT196" s="253"/>
      <c r="AU196" s="263" t="s">
        <v>200</v>
      </c>
      <c r="AV196" s="263"/>
      <c r="AW196" s="263"/>
      <c r="AX196" s="264"/>
      <c r="AY196">
        <f>COUNTA($G$198)</f>
        <v>0</v>
      </c>
    </row>
    <row r="197" spans="1:51" ht="18.75" hidden="1" customHeight="1" x14ac:dyDescent="0.2">
      <c r="A197" s="974"/>
      <c r="B197" s="237"/>
      <c r="C197" s="236"/>
      <c r="D197" s="237"/>
      <c r="E197" s="236"/>
      <c r="F197" s="298"/>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4"/>
      <c r="AR197" s="255"/>
      <c r="AS197" s="164" t="s">
        <v>185</v>
      </c>
      <c r="AT197" s="187"/>
      <c r="AU197" s="163"/>
      <c r="AV197" s="163"/>
      <c r="AW197" s="164" t="s">
        <v>175</v>
      </c>
      <c r="AX197" s="165"/>
      <c r="AY197">
        <f>$AY$196</f>
        <v>0</v>
      </c>
    </row>
    <row r="198" spans="1:51" ht="39.75" hidden="1" customHeight="1" x14ac:dyDescent="0.2">
      <c r="A198" s="974"/>
      <c r="B198" s="237"/>
      <c r="C198" s="236"/>
      <c r="D198" s="237"/>
      <c r="E198" s="236"/>
      <c r="F198" s="298"/>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5"/>
      <c r="AC198" s="209"/>
      <c r="AD198" s="209"/>
      <c r="AE198" s="250"/>
      <c r="AF198" s="152"/>
      <c r="AG198" s="152"/>
      <c r="AH198" s="152"/>
      <c r="AI198" s="250"/>
      <c r="AJ198" s="152"/>
      <c r="AK198" s="152"/>
      <c r="AL198" s="152"/>
      <c r="AM198" s="250"/>
      <c r="AN198" s="152"/>
      <c r="AO198" s="152"/>
      <c r="AP198" s="152"/>
      <c r="AQ198" s="250"/>
      <c r="AR198" s="152"/>
      <c r="AS198" s="152"/>
      <c r="AT198" s="152"/>
      <c r="AU198" s="250"/>
      <c r="AV198" s="152"/>
      <c r="AW198" s="152"/>
      <c r="AX198" s="196"/>
      <c r="AY198">
        <f t="shared" ref="AY198:AY199" si="24">$AY$196</f>
        <v>0</v>
      </c>
    </row>
    <row r="199" spans="1:51" ht="39.75" hidden="1" customHeight="1" x14ac:dyDescent="0.2">
      <c r="A199" s="974"/>
      <c r="B199" s="237"/>
      <c r="C199" s="236"/>
      <c r="D199" s="237"/>
      <c r="E199" s="236"/>
      <c r="F199" s="298"/>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6"/>
      <c r="AY199">
        <f t="shared" si="24"/>
        <v>0</v>
      </c>
    </row>
    <row r="200" spans="1:51" ht="18.75" hidden="1" customHeight="1" x14ac:dyDescent="0.2">
      <c r="A200" s="974"/>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200" t="s">
        <v>309</v>
      </c>
      <c r="AF200" s="184"/>
      <c r="AG200" s="184"/>
      <c r="AH200" s="185"/>
      <c r="AI200" s="200" t="s">
        <v>331</v>
      </c>
      <c r="AJ200" s="184"/>
      <c r="AK200" s="184"/>
      <c r="AL200" s="185"/>
      <c r="AM200" s="200" t="s">
        <v>618</v>
      </c>
      <c r="AN200" s="184"/>
      <c r="AO200" s="184"/>
      <c r="AP200" s="185"/>
      <c r="AQ200" s="251" t="s">
        <v>184</v>
      </c>
      <c r="AR200" s="252"/>
      <c r="AS200" s="252"/>
      <c r="AT200" s="253"/>
      <c r="AU200" s="263" t="s">
        <v>200</v>
      </c>
      <c r="AV200" s="263"/>
      <c r="AW200" s="263"/>
      <c r="AX200" s="264"/>
      <c r="AY200">
        <f>COUNTA($G$202)</f>
        <v>0</v>
      </c>
    </row>
    <row r="201" spans="1:51" ht="18.75" hidden="1" customHeight="1" x14ac:dyDescent="0.2">
      <c r="A201" s="974"/>
      <c r="B201" s="237"/>
      <c r="C201" s="236"/>
      <c r="D201" s="237"/>
      <c r="E201" s="236"/>
      <c r="F201" s="298"/>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4"/>
      <c r="AR201" s="255"/>
      <c r="AS201" s="164" t="s">
        <v>185</v>
      </c>
      <c r="AT201" s="187"/>
      <c r="AU201" s="163"/>
      <c r="AV201" s="163"/>
      <c r="AW201" s="164" t="s">
        <v>175</v>
      </c>
      <c r="AX201" s="165"/>
      <c r="AY201">
        <f>$AY$200</f>
        <v>0</v>
      </c>
    </row>
    <row r="202" spans="1:51" ht="39.75" hidden="1" customHeight="1" x14ac:dyDescent="0.2">
      <c r="A202" s="974"/>
      <c r="B202" s="237"/>
      <c r="C202" s="236"/>
      <c r="D202" s="237"/>
      <c r="E202" s="236"/>
      <c r="F202" s="298"/>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5"/>
      <c r="AC202" s="209"/>
      <c r="AD202" s="209"/>
      <c r="AE202" s="250"/>
      <c r="AF202" s="152"/>
      <c r="AG202" s="152"/>
      <c r="AH202" s="152"/>
      <c r="AI202" s="250"/>
      <c r="AJ202" s="152"/>
      <c r="AK202" s="152"/>
      <c r="AL202" s="152"/>
      <c r="AM202" s="250"/>
      <c r="AN202" s="152"/>
      <c r="AO202" s="152"/>
      <c r="AP202" s="152"/>
      <c r="AQ202" s="250"/>
      <c r="AR202" s="152"/>
      <c r="AS202" s="152"/>
      <c r="AT202" s="152"/>
      <c r="AU202" s="250"/>
      <c r="AV202" s="152"/>
      <c r="AW202" s="152"/>
      <c r="AX202" s="196"/>
      <c r="AY202">
        <f t="shared" ref="AY202:AY203" si="25">$AY$200</f>
        <v>0</v>
      </c>
    </row>
    <row r="203" spans="1:51" ht="39.75" hidden="1" customHeight="1" x14ac:dyDescent="0.2">
      <c r="A203" s="974"/>
      <c r="B203" s="237"/>
      <c r="C203" s="236"/>
      <c r="D203" s="237"/>
      <c r="E203" s="236"/>
      <c r="F203" s="298"/>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6"/>
      <c r="AY203">
        <f t="shared" si="25"/>
        <v>0</v>
      </c>
    </row>
    <row r="204" spans="1:51" ht="18.75" hidden="1" customHeight="1" x14ac:dyDescent="0.2">
      <c r="A204" s="974"/>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200" t="s">
        <v>309</v>
      </c>
      <c r="AF204" s="184"/>
      <c r="AG204" s="184"/>
      <c r="AH204" s="185"/>
      <c r="AI204" s="200" t="s">
        <v>331</v>
      </c>
      <c r="AJ204" s="184"/>
      <c r="AK204" s="184"/>
      <c r="AL204" s="185"/>
      <c r="AM204" s="200" t="s">
        <v>618</v>
      </c>
      <c r="AN204" s="184"/>
      <c r="AO204" s="184"/>
      <c r="AP204" s="185"/>
      <c r="AQ204" s="251" t="s">
        <v>184</v>
      </c>
      <c r="AR204" s="252"/>
      <c r="AS204" s="252"/>
      <c r="AT204" s="253"/>
      <c r="AU204" s="263" t="s">
        <v>200</v>
      </c>
      <c r="AV204" s="263"/>
      <c r="AW204" s="263"/>
      <c r="AX204" s="264"/>
      <c r="AY204">
        <f>COUNTA($G$206)</f>
        <v>0</v>
      </c>
    </row>
    <row r="205" spans="1:51" ht="18.75" hidden="1" customHeight="1" x14ac:dyDescent="0.2">
      <c r="A205" s="974"/>
      <c r="B205" s="237"/>
      <c r="C205" s="236"/>
      <c r="D205" s="237"/>
      <c r="E205" s="236"/>
      <c r="F205" s="298"/>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4"/>
      <c r="AR205" s="255"/>
      <c r="AS205" s="164" t="s">
        <v>185</v>
      </c>
      <c r="AT205" s="187"/>
      <c r="AU205" s="163"/>
      <c r="AV205" s="163"/>
      <c r="AW205" s="164" t="s">
        <v>175</v>
      </c>
      <c r="AX205" s="165"/>
      <c r="AY205">
        <f>$AY$204</f>
        <v>0</v>
      </c>
    </row>
    <row r="206" spans="1:51" ht="39.75" hidden="1" customHeight="1" x14ac:dyDescent="0.2">
      <c r="A206" s="974"/>
      <c r="B206" s="237"/>
      <c r="C206" s="236"/>
      <c r="D206" s="237"/>
      <c r="E206" s="236"/>
      <c r="F206" s="298"/>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5"/>
      <c r="AC206" s="209"/>
      <c r="AD206" s="209"/>
      <c r="AE206" s="250"/>
      <c r="AF206" s="152"/>
      <c r="AG206" s="152"/>
      <c r="AH206" s="152"/>
      <c r="AI206" s="250"/>
      <c r="AJ206" s="152"/>
      <c r="AK206" s="152"/>
      <c r="AL206" s="152"/>
      <c r="AM206" s="250"/>
      <c r="AN206" s="152"/>
      <c r="AO206" s="152"/>
      <c r="AP206" s="152"/>
      <c r="AQ206" s="250"/>
      <c r="AR206" s="152"/>
      <c r="AS206" s="152"/>
      <c r="AT206" s="152"/>
      <c r="AU206" s="250"/>
      <c r="AV206" s="152"/>
      <c r="AW206" s="152"/>
      <c r="AX206" s="196"/>
      <c r="AY206">
        <f t="shared" ref="AY206:AY207" si="26">$AY$204</f>
        <v>0</v>
      </c>
    </row>
    <row r="207" spans="1:51" ht="39.75" hidden="1" customHeight="1" x14ac:dyDescent="0.2">
      <c r="A207" s="974"/>
      <c r="B207" s="237"/>
      <c r="C207" s="236"/>
      <c r="D207" s="237"/>
      <c r="E207" s="236"/>
      <c r="F207" s="298"/>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6"/>
      <c r="AY207">
        <f t="shared" si="26"/>
        <v>0</v>
      </c>
    </row>
    <row r="208" spans="1:51" ht="18.75" hidden="1" customHeight="1" x14ac:dyDescent="0.2">
      <c r="A208" s="974"/>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200" t="s">
        <v>309</v>
      </c>
      <c r="AF208" s="184"/>
      <c r="AG208" s="184"/>
      <c r="AH208" s="185"/>
      <c r="AI208" s="200" t="s">
        <v>331</v>
      </c>
      <c r="AJ208" s="184"/>
      <c r="AK208" s="184"/>
      <c r="AL208" s="185"/>
      <c r="AM208" s="200" t="s">
        <v>618</v>
      </c>
      <c r="AN208" s="184"/>
      <c r="AO208" s="184"/>
      <c r="AP208" s="185"/>
      <c r="AQ208" s="251" t="s">
        <v>184</v>
      </c>
      <c r="AR208" s="252"/>
      <c r="AS208" s="252"/>
      <c r="AT208" s="253"/>
      <c r="AU208" s="263" t="s">
        <v>200</v>
      </c>
      <c r="AV208" s="263"/>
      <c r="AW208" s="263"/>
      <c r="AX208" s="264"/>
      <c r="AY208">
        <f>COUNTA($G$210)</f>
        <v>0</v>
      </c>
    </row>
    <row r="209" spans="1:51" ht="18.75" hidden="1" customHeight="1" x14ac:dyDescent="0.2">
      <c r="A209" s="974"/>
      <c r="B209" s="237"/>
      <c r="C209" s="236"/>
      <c r="D209" s="237"/>
      <c r="E209" s="236"/>
      <c r="F209" s="298"/>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4"/>
      <c r="AR209" s="255"/>
      <c r="AS209" s="164" t="s">
        <v>185</v>
      </c>
      <c r="AT209" s="187"/>
      <c r="AU209" s="163"/>
      <c r="AV209" s="163"/>
      <c r="AW209" s="164" t="s">
        <v>175</v>
      </c>
      <c r="AX209" s="165"/>
      <c r="AY209">
        <f>$AY$208</f>
        <v>0</v>
      </c>
    </row>
    <row r="210" spans="1:51" ht="39.75" hidden="1" customHeight="1" x14ac:dyDescent="0.2">
      <c r="A210" s="974"/>
      <c r="B210" s="237"/>
      <c r="C210" s="236"/>
      <c r="D210" s="237"/>
      <c r="E210" s="236"/>
      <c r="F210" s="298"/>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5"/>
      <c r="AC210" s="209"/>
      <c r="AD210" s="209"/>
      <c r="AE210" s="250"/>
      <c r="AF210" s="152"/>
      <c r="AG210" s="152"/>
      <c r="AH210" s="152"/>
      <c r="AI210" s="250"/>
      <c r="AJ210" s="152"/>
      <c r="AK210" s="152"/>
      <c r="AL210" s="152"/>
      <c r="AM210" s="250"/>
      <c r="AN210" s="152"/>
      <c r="AO210" s="152"/>
      <c r="AP210" s="152"/>
      <c r="AQ210" s="250"/>
      <c r="AR210" s="152"/>
      <c r="AS210" s="152"/>
      <c r="AT210" s="152"/>
      <c r="AU210" s="250"/>
      <c r="AV210" s="152"/>
      <c r="AW210" s="152"/>
      <c r="AX210" s="196"/>
      <c r="AY210">
        <f t="shared" ref="AY210:AY211" si="27">$AY$208</f>
        <v>0</v>
      </c>
    </row>
    <row r="211" spans="1:51" ht="39.75" hidden="1" customHeight="1" x14ac:dyDescent="0.2">
      <c r="A211" s="974"/>
      <c r="B211" s="237"/>
      <c r="C211" s="236"/>
      <c r="D211" s="237"/>
      <c r="E211" s="236"/>
      <c r="F211" s="298"/>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6"/>
      <c r="AY211">
        <f t="shared" si="27"/>
        <v>0</v>
      </c>
    </row>
    <row r="212" spans="1:51" ht="22.5" hidden="1" customHeight="1" x14ac:dyDescent="0.2">
      <c r="A212" s="974"/>
      <c r="B212" s="237"/>
      <c r="C212" s="236"/>
      <c r="D212" s="237"/>
      <c r="E212" s="236"/>
      <c r="F212" s="298"/>
      <c r="G212" s="256"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1"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6"/>
      <c r="AY212">
        <f>COUNTA($G$214)</f>
        <v>0</v>
      </c>
    </row>
    <row r="213" spans="1:51" ht="22.5" hidden="1" customHeight="1" x14ac:dyDescent="0.2">
      <c r="A213" s="974"/>
      <c r="B213" s="237"/>
      <c r="C213" s="236"/>
      <c r="D213" s="237"/>
      <c r="E213" s="236"/>
      <c r="F213" s="298"/>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2"/>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4"/>
      <c r="B214" s="237"/>
      <c r="C214" s="236"/>
      <c r="D214" s="237"/>
      <c r="E214" s="236"/>
      <c r="F214" s="298"/>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2">
      <c r="A215" s="974"/>
      <c r="B215" s="237"/>
      <c r="C215" s="236"/>
      <c r="D215" s="237"/>
      <c r="E215" s="236"/>
      <c r="F215" s="298"/>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2">
      <c r="A216" s="974"/>
      <c r="B216" s="237"/>
      <c r="C216" s="236"/>
      <c r="D216" s="237"/>
      <c r="E216" s="236"/>
      <c r="F216" s="298"/>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2">
      <c r="A217" s="974"/>
      <c r="B217" s="237"/>
      <c r="C217" s="236"/>
      <c r="D217" s="237"/>
      <c r="E217" s="236"/>
      <c r="F217" s="298"/>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2"/>
      <c r="AC217" s="243"/>
      <c r="AD217" s="243"/>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4"/>
      <c r="B218" s="237"/>
      <c r="C218" s="236"/>
      <c r="D218" s="237"/>
      <c r="E218" s="236"/>
      <c r="F218" s="298"/>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4"/>
      <c r="AC218" s="245"/>
      <c r="AD218" s="245"/>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4"/>
      <c r="B219" s="237"/>
      <c r="C219" s="236"/>
      <c r="D219" s="237"/>
      <c r="E219" s="236"/>
      <c r="F219" s="298"/>
      <c r="G219" s="256"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1" t="s">
        <v>257</v>
      </c>
      <c r="AC219" s="184"/>
      <c r="AD219" s="185"/>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4"/>
      <c r="B220" s="237"/>
      <c r="C220" s="236"/>
      <c r="D220" s="237"/>
      <c r="E220" s="236"/>
      <c r="F220" s="298"/>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2"/>
      <c r="AC220" s="164"/>
      <c r="AD220" s="187"/>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2">
      <c r="A221" s="974"/>
      <c r="B221" s="237"/>
      <c r="C221" s="236"/>
      <c r="D221" s="237"/>
      <c r="E221" s="236"/>
      <c r="F221" s="298"/>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2">
      <c r="A222" s="974"/>
      <c r="B222" s="237"/>
      <c r="C222" s="236"/>
      <c r="D222" s="237"/>
      <c r="E222" s="236"/>
      <c r="F222" s="298"/>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2">
      <c r="A223" s="974"/>
      <c r="B223" s="237"/>
      <c r="C223" s="236"/>
      <c r="D223" s="237"/>
      <c r="E223" s="236"/>
      <c r="F223" s="298"/>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2">
      <c r="A224" s="974"/>
      <c r="B224" s="237"/>
      <c r="C224" s="236"/>
      <c r="D224" s="237"/>
      <c r="E224" s="236"/>
      <c r="F224" s="298"/>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2"/>
      <c r="AC224" s="243"/>
      <c r="AD224" s="243"/>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4"/>
      <c r="B225" s="237"/>
      <c r="C225" s="236"/>
      <c r="D225" s="237"/>
      <c r="E225" s="236"/>
      <c r="F225" s="298"/>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4"/>
      <c r="AC225" s="245"/>
      <c r="AD225" s="245"/>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4"/>
      <c r="B226" s="237"/>
      <c r="C226" s="236"/>
      <c r="D226" s="237"/>
      <c r="E226" s="236"/>
      <c r="F226" s="298"/>
      <c r="G226" s="256"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1" t="s">
        <v>257</v>
      </c>
      <c r="AC226" s="184"/>
      <c r="AD226" s="185"/>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4"/>
      <c r="B227" s="237"/>
      <c r="C227" s="236"/>
      <c r="D227" s="237"/>
      <c r="E227" s="236"/>
      <c r="F227" s="298"/>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2"/>
      <c r="AC227" s="164"/>
      <c r="AD227" s="187"/>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2">
      <c r="A228" s="974"/>
      <c r="B228" s="237"/>
      <c r="C228" s="236"/>
      <c r="D228" s="237"/>
      <c r="E228" s="236"/>
      <c r="F228" s="298"/>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2">
      <c r="A229" s="974"/>
      <c r="B229" s="237"/>
      <c r="C229" s="236"/>
      <c r="D229" s="237"/>
      <c r="E229" s="236"/>
      <c r="F229" s="298"/>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2">
      <c r="A230" s="974"/>
      <c r="B230" s="237"/>
      <c r="C230" s="236"/>
      <c r="D230" s="237"/>
      <c r="E230" s="236"/>
      <c r="F230" s="298"/>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2">
      <c r="A231" s="974"/>
      <c r="B231" s="237"/>
      <c r="C231" s="236"/>
      <c r="D231" s="237"/>
      <c r="E231" s="236"/>
      <c r="F231" s="298"/>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2"/>
      <c r="AC231" s="243"/>
      <c r="AD231" s="243"/>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4"/>
      <c r="B232" s="237"/>
      <c r="C232" s="236"/>
      <c r="D232" s="237"/>
      <c r="E232" s="236"/>
      <c r="F232" s="298"/>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4"/>
      <c r="AC232" s="245"/>
      <c r="AD232" s="245"/>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4"/>
      <c r="B233" s="237"/>
      <c r="C233" s="236"/>
      <c r="D233" s="237"/>
      <c r="E233" s="236"/>
      <c r="F233" s="298"/>
      <c r="G233" s="256"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1" t="s">
        <v>257</v>
      </c>
      <c r="AC233" s="184"/>
      <c r="AD233" s="185"/>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4"/>
      <c r="B234" s="237"/>
      <c r="C234" s="236"/>
      <c r="D234" s="237"/>
      <c r="E234" s="236"/>
      <c r="F234" s="298"/>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2"/>
      <c r="AC234" s="164"/>
      <c r="AD234" s="187"/>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2">
      <c r="A235" s="974"/>
      <c r="B235" s="237"/>
      <c r="C235" s="236"/>
      <c r="D235" s="237"/>
      <c r="E235" s="236"/>
      <c r="F235" s="298"/>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2">
      <c r="A236" s="974"/>
      <c r="B236" s="237"/>
      <c r="C236" s="236"/>
      <c r="D236" s="237"/>
      <c r="E236" s="236"/>
      <c r="F236" s="298"/>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2">
      <c r="A237" s="974"/>
      <c r="B237" s="237"/>
      <c r="C237" s="236"/>
      <c r="D237" s="237"/>
      <c r="E237" s="236"/>
      <c r="F237" s="298"/>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2">
      <c r="A238" s="974"/>
      <c r="B238" s="237"/>
      <c r="C238" s="236"/>
      <c r="D238" s="237"/>
      <c r="E238" s="236"/>
      <c r="F238" s="298"/>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2"/>
      <c r="AC238" s="243"/>
      <c r="AD238" s="243"/>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4"/>
      <c r="B239" s="237"/>
      <c r="C239" s="236"/>
      <c r="D239" s="237"/>
      <c r="E239" s="236"/>
      <c r="F239" s="298"/>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4"/>
      <c r="AC239" s="245"/>
      <c r="AD239" s="245"/>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4"/>
      <c r="B240" s="237"/>
      <c r="C240" s="236"/>
      <c r="D240" s="237"/>
      <c r="E240" s="236"/>
      <c r="F240" s="298"/>
      <c r="G240" s="256"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1" t="s">
        <v>257</v>
      </c>
      <c r="AC240" s="184"/>
      <c r="AD240" s="185"/>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4"/>
      <c r="B241" s="237"/>
      <c r="C241" s="236"/>
      <c r="D241" s="237"/>
      <c r="E241" s="236"/>
      <c r="F241" s="298"/>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2"/>
      <c r="AC241" s="164"/>
      <c r="AD241" s="187"/>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2">
      <c r="A242" s="974"/>
      <c r="B242" s="237"/>
      <c r="C242" s="236"/>
      <c r="D242" s="237"/>
      <c r="E242" s="236"/>
      <c r="F242" s="298"/>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2">
      <c r="A243" s="974"/>
      <c r="B243" s="237"/>
      <c r="C243" s="236"/>
      <c r="D243" s="237"/>
      <c r="E243" s="236"/>
      <c r="F243" s="298"/>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2">
      <c r="A244" s="974"/>
      <c r="B244" s="237"/>
      <c r="C244" s="236"/>
      <c r="D244" s="237"/>
      <c r="E244" s="236"/>
      <c r="F244" s="298"/>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2">
      <c r="A245" s="974"/>
      <c r="B245" s="237"/>
      <c r="C245" s="236"/>
      <c r="D245" s="237"/>
      <c r="E245" s="236"/>
      <c r="F245" s="298"/>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2"/>
      <c r="AC245" s="243"/>
      <c r="AD245" s="243"/>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4"/>
      <c r="B246" s="237"/>
      <c r="C246" s="236"/>
      <c r="D246" s="237"/>
      <c r="E246" s="299"/>
      <c r="F246" s="300"/>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4"/>
      <c r="AC246" s="245"/>
      <c r="AD246" s="245"/>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4"/>
      <c r="B247" s="237"/>
      <c r="C247" s="236"/>
      <c r="D247" s="237"/>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4"/>
      <c r="B248" s="237"/>
      <c r="C248" s="236"/>
      <c r="D248" s="237"/>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4"/>
      <c r="B249" s="237"/>
      <c r="C249" s="236"/>
      <c r="D249" s="237"/>
      <c r="E249" s="23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233"/>
      <c r="AY249">
        <f>$AY$247</f>
        <v>0</v>
      </c>
    </row>
    <row r="250" spans="1:51" ht="45" hidden="1" customHeight="1" x14ac:dyDescent="0.2">
      <c r="A250" s="974"/>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2">
      <c r="A251" s="974"/>
      <c r="B251" s="237"/>
      <c r="C251" s="236"/>
      <c r="D251" s="237"/>
      <c r="E251" s="224" t="s">
        <v>216</v>
      </c>
      <c r="F251" s="225"/>
      <c r="G251" s="222"/>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2">
      <c r="A252" s="974"/>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200" t="s">
        <v>309</v>
      </c>
      <c r="AF252" s="184"/>
      <c r="AG252" s="184"/>
      <c r="AH252" s="185"/>
      <c r="AI252" s="200" t="s">
        <v>331</v>
      </c>
      <c r="AJ252" s="184"/>
      <c r="AK252" s="184"/>
      <c r="AL252" s="185"/>
      <c r="AM252" s="200" t="s">
        <v>618</v>
      </c>
      <c r="AN252" s="184"/>
      <c r="AO252" s="184"/>
      <c r="AP252" s="185"/>
      <c r="AQ252" s="251" t="s">
        <v>184</v>
      </c>
      <c r="AR252" s="252"/>
      <c r="AS252" s="252"/>
      <c r="AT252" s="253"/>
      <c r="AU252" s="263" t="s">
        <v>200</v>
      </c>
      <c r="AV252" s="263"/>
      <c r="AW252" s="263"/>
      <c r="AX252" s="264"/>
      <c r="AY252">
        <f>COUNTA($G$254)</f>
        <v>0</v>
      </c>
    </row>
    <row r="253" spans="1:51" ht="18.75" hidden="1" customHeight="1" x14ac:dyDescent="0.2">
      <c r="A253" s="974"/>
      <c r="B253" s="237"/>
      <c r="C253" s="236"/>
      <c r="D253" s="237"/>
      <c r="E253" s="236"/>
      <c r="F253" s="298"/>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4"/>
      <c r="AR253" s="255"/>
      <c r="AS253" s="164" t="s">
        <v>185</v>
      </c>
      <c r="AT253" s="187"/>
      <c r="AU253" s="163"/>
      <c r="AV253" s="163"/>
      <c r="AW253" s="164" t="s">
        <v>175</v>
      </c>
      <c r="AX253" s="165"/>
      <c r="AY253">
        <f>$AY$252</f>
        <v>0</v>
      </c>
    </row>
    <row r="254" spans="1:51" ht="39.75" hidden="1" customHeight="1" x14ac:dyDescent="0.2">
      <c r="A254" s="974"/>
      <c r="B254" s="237"/>
      <c r="C254" s="236"/>
      <c r="D254" s="237"/>
      <c r="E254" s="236"/>
      <c r="F254" s="298"/>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5"/>
      <c r="AC254" s="209"/>
      <c r="AD254" s="209"/>
      <c r="AE254" s="250"/>
      <c r="AF254" s="152"/>
      <c r="AG254" s="152"/>
      <c r="AH254" s="152"/>
      <c r="AI254" s="250"/>
      <c r="AJ254" s="152"/>
      <c r="AK254" s="152"/>
      <c r="AL254" s="152"/>
      <c r="AM254" s="250"/>
      <c r="AN254" s="152"/>
      <c r="AO254" s="152"/>
      <c r="AP254" s="152"/>
      <c r="AQ254" s="250"/>
      <c r="AR254" s="152"/>
      <c r="AS254" s="152"/>
      <c r="AT254" s="152"/>
      <c r="AU254" s="250"/>
      <c r="AV254" s="152"/>
      <c r="AW254" s="152"/>
      <c r="AX254" s="196"/>
      <c r="AY254">
        <f t="shared" ref="AY254:AY255" si="33">$AY$252</f>
        <v>0</v>
      </c>
    </row>
    <row r="255" spans="1:51" ht="39.75" hidden="1" customHeight="1" x14ac:dyDescent="0.2">
      <c r="A255" s="974"/>
      <c r="B255" s="237"/>
      <c r="C255" s="236"/>
      <c r="D255" s="237"/>
      <c r="E255" s="236"/>
      <c r="F255" s="298"/>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6"/>
      <c r="AY255">
        <f t="shared" si="33"/>
        <v>0</v>
      </c>
    </row>
    <row r="256" spans="1:51" ht="18.75" hidden="1" customHeight="1" x14ac:dyDescent="0.2">
      <c r="A256" s="974"/>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200" t="s">
        <v>309</v>
      </c>
      <c r="AF256" s="184"/>
      <c r="AG256" s="184"/>
      <c r="AH256" s="185"/>
      <c r="AI256" s="200" t="s">
        <v>331</v>
      </c>
      <c r="AJ256" s="184"/>
      <c r="AK256" s="184"/>
      <c r="AL256" s="185"/>
      <c r="AM256" s="200" t="s">
        <v>618</v>
      </c>
      <c r="AN256" s="184"/>
      <c r="AO256" s="184"/>
      <c r="AP256" s="185"/>
      <c r="AQ256" s="251" t="s">
        <v>184</v>
      </c>
      <c r="AR256" s="252"/>
      <c r="AS256" s="252"/>
      <c r="AT256" s="253"/>
      <c r="AU256" s="263" t="s">
        <v>200</v>
      </c>
      <c r="AV256" s="263"/>
      <c r="AW256" s="263"/>
      <c r="AX256" s="264"/>
      <c r="AY256">
        <f>COUNTA($G$258)</f>
        <v>0</v>
      </c>
    </row>
    <row r="257" spans="1:51" ht="18.75" hidden="1" customHeight="1" x14ac:dyDescent="0.2">
      <c r="A257" s="974"/>
      <c r="B257" s="237"/>
      <c r="C257" s="236"/>
      <c r="D257" s="237"/>
      <c r="E257" s="236"/>
      <c r="F257" s="298"/>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4"/>
      <c r="AR257" s="255"/>
      <c r="AS257" s="164" t="s">
        <v>185</v>
      </c>
      <c r="AT257" s="187"/>
      <c r="AU257" s="163"/>
      <c r="AV257" s="163"/>
      <c r="AW257" s="164" t="s">
        <v>175</v>
      </c>
      <c r="AX257" s="165"/>
      <c r="AY257">
        <f>$AY$256</f>
        <v>0</v>
      </c>
    </row>
    <row r="258" spans="1:51" ht="39.75" hidden="1" customHeight="1" x14ac:dyDescent="0.2">
      <c r="A258" s="974"/>
      <c r="B258" s="237"/>
      <c r="C258" s="236"/>
      <c r="D258" s="237"/>
      <c r="E258" s="236"/>
      <c r="F258" s="298"/>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5"/>
      <c r="AC258" s="209"/>
      <c r="AD258" s="209"/>
      <c r="AE258" s="250"/>
      <c r="AF258" s="152"/>
      <c r="AG258" s="152"/>
      <c r="AH258" s="152"/>
      <c r="AI258" s="250"/>
      <c r="AJ258" s="152"/>
      <c r="AK258" s="152"/>
      <c r="AL258" s="152"/>
      <c r="AM258" s="250"/>
      <c r="AN258" s="152"/>
      <c r="AO258" s="152"/>
      <c r="AP258" s="152"/>
      <c r="AQ258" s="250"/>
      <c r="AR258" s="152"/>
      <c r="AS258" s="152"/>
      <c r="AT258" s="152"/>
      <c r="AU258" s="250"/>
      <c r="AV258" s="152"/>
      <c r="AW258" s="152"/>
      <c r="AX258" s="196"/>
      <c r="AY258">
        <f t="shared" ref="AY258:AY259" si="34">$AY$256</f>
        <v>0</v>
      </c>
    </row>
    <row r="259" spans="1:51" ht="39.75" hidden="1" customHeight="1" x14ac:dyDescent="0.2">
      <c r="A259" s="974"/>
      <c r="B259" s="237"/>
      <c r="C259" s="236"/>
      <c r="D259" s="237"/>
      <c r="E259" s="236"/>
      <c r="F259" s="298"/>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6"/>
      <c r="AY259">
        <f t="shared" si="34"/>
        <v>0</v>
      </c>
    </row>
    <row r="260" spans="1:51" ht="18.75" hidden="1" customHeight="1" x14ac:dyDescent="0.2">
      <c r="A260" s="974"/>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200" t="s">
        <v>309</v>
      </c>
      <c r="AF260" s="184"/>
      <c r="AG260" s="184"/>
      <c r="AH260" s="185"/>
      <c r="AI260" s="200" t="s">
        <v>331</v>
      </c>
      <c r="AJ260" s="184"/>
      <c r="AK260" s="184"/>
      <c r="AL260" s="185"/>
      <c r="AM260" s="200" t="s">
        <v>618</v>
      </c>
      <c r="AN260" s="184"/>
      <c r="AO260" s="184"/>
      <c r="AP260" s="185"/>
      <c r="AQ260" s="251" t="s">
        <v>184</v>
      </c>
      <c r="AR260" s="252"/>
      <c r="AS260" s="252"/>
      <c r="AT260" s="253"/>
      <c r="AU260" s="263" t="s">
        <v>200</v>
      </c>
      <c r="AV260" s="263"/>
      <c r="AW260" s="263"/>
      <c r="AX260" s="264"/>
      <c r="AY260">
        <f>COUNTA($G$262)</f>
        <v>0</v>
      </c>
    </row>
    <row r="261" spans="1:51" ht="18.75" hidden="1" customHeight="1" x14ac:dyDescent="0.2">
      <c r="A261" s="974"/>
      <c r="B261" s="237"/>
      <c r="C261" s="236"/>
      <c r="D261" s="237"/>
      <c r="E261" s="236"/>
      <c r="F261" s="298"/>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4"/>
      <c r="AR261" s="255"/>
      <c r="AS261" s="164" t="s">
        <v>185</v>
      </c>
      <c r="AT261" s="187"/>
      <c r="AU261" s="163"/>
      <c r="AV261" s="163"/>
      <c r="AW261" s="164" t="s">
        <v>175</v>
      </c>
      <c r="AX261" s="165"/>
      <c r="AY261">
        <f>$AY$260</f>
        <v>0</v>
      </c>
    </row>
    <row r="262" spans="1:51" ht="39.75" hidden="1" customHeight="1" x14ac:dyDescent="0.2">
      <c r="A262" s="974"/>
      <c r="B262" s="237"/>
      <c r="C262" s="236"/>
      <c r="D262" s="237"/>
      <c r="E262" s="236"/>
      <c r="F262" s="298"/>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5"/>
      <c r="AC262" s="209"/>
      <c r="AD262" s="209"/>
      <c r="AE262" s="250"/>
      <c r="AF262" s="152"/>
      <c r="AG262" s="152"/>
      <c r="AH262" s="152"/>
      <c r="AI262" s="250"/>
      <c r="AJ262" s="152"/>
      <c r="AK262" s="152"/>
      <c r="AL262" s="152"/>
      <c r="AM262" s="250"/>
      <c r="AN262" s="152"/>
      <c r="AO262" s="152"/>
      <c r="AP262" s="152"/>
      <c r="AQ262" s="250"/>
      <c r="AR262" s="152"/>
      <c r="AS262" s="152"/>
      <c r="AT262" s="152"/>
      <c r="AU262" s="250"/>
      <c r="AV262" s="152"/>
      <c r="AW262" s="152"/>
      <c r="AX262" s="196"/>
      <c r="AY262">
        <f t="shared" ref="AY262:AY263" si="35">$AY$260</f>
        <v>0</v>
      </c>
    </row>
    <row r="263" spans="1:51" ht="39.75" hidden="1" customHeight="1" x14ac:dyDescent="0.2">
      <c r="A263" s="974"/>
      <c r="B263" s="237"/>
      <c r="C263" s="236"/>
      <c r="D263" s="237"/>
      <c r="E263" s="236"/>
      <c r="F263" s="298"/>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6"/>
      <c r="AY263">
        <f t="shared" si="35"/>
        <v>0</v>
      </c>
    </row>
    <row r="264" spans="1:51" ht="18.75" hidden="1" customHeight="1" x14ac:dyDescent="0.2">
      <c r="A264" s="974"/>
      <c r="B264" s="237"/>
      <c r="C264" s="236"/>
      <c r="D264" s="237"/>
      <c r="E264" s="236"/>
      <c r="F264" s="298"/>
      <c r="G264" s="256"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4"/>
      <c r="B265" s="237"/>
      <c r="C265" s="236"/>
      <c r="D265" s="237"/>
      <c r="E265" s="236"/>
      <c r="F265" s="298"/>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4"/>
      <c r="AR265" s="255"/>
      <c r="AS265" s="164" t="s">
        <v>185</v>
      </c>
      <c r="AT265" s="187"/>
      <c r="AU265" s="163"/>
      <c r="AV265" s="163"/>
      <c r="AW265" s="164" t="s">
        <v>175</v>
      </c>
      <c r="AX265" s="165"/>
      <c r="AY265">
        <f>$AY$264</f>
        <v>0</v>
      </c>
    </row>
    <row r="266" spans="1:51" ht="39.75" hidden="1" customHeight="1" x14ac:dyDescent="0.2">
      <c r="A266" s="974"/>
      <c r="B266" s="237"/>
      <c r="C266" s="236"/>
      <c r="D266" s="237"/>
      <c r="E266" s="236"/>
      <c r="F266" s="298"/>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5"/>
      <c r="AC266" s="209"/>
      <c r="AD266" s="209"/>
      <c r="AE266" s="250"/>
      <c r="AF266" s="152"/>
      <c r="AG266" s="152"/>
      <c r="AH266" s="152"/>
      <c r="AI266" s="250"/>
      <c r="AJ266" s="152"/>
      <c r="AK266" s="152"/>
      <c r="AL266" s="152"/>
      <c r="AM266" s="250"/>
      <c r="AN266" s="152"/>
      <c r="AO266" s="152"/>
      <c r="AP266" s="152"/>
      <c r="AQ266" s="250"/>
      <c r="AR266" s="152"/>
      <c r="AS266" s="152"/>
      <c r="AT266" s="152"/>
      <c r="AU266" s="250"/>
      <c r="AV266" s="152"/>
      <c r="AW266" s="152"/>
      <c r="AX266" s="196"/>
      <c r="AY266">
        <f t="shared" ref="AY266:AY267" si="36">$AY$264</f>
        <v>0</v>
      </c>
    </row>
    <row r="267" spans="1:51" ht="39.75" hidden="1" customHeight="1" x14ac:dyDescent="0.2">
      <c r="A267" s="974"/>
      <c r="B267" s="237"/>
      <c r="C267" s="236"/>
      <c r="D267" s="237"/>
      <c r="E267" s="236"/>
      <c r="F267" s="298"/>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6"/>
      <c r="AY267">
        <f t="shared" si="36"/>
        <v>0</v>
      </c>
    </row>
    <row r="268" spans="1:51" ht="18.75" hidden="1" customHeight="1" x14ac:dyDescent="0.2">
      <c r="A268" s="974"/>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200" t="s">
        <v>309</v>
      </c>
      <c r="AF268" s="184"/>
      <c r="AG268" s="184"/>
      <c r="AH268" s="185"/>
      <c r="AI268" s="200" t="s">
        <v>331</v>
      </c>
      <c r="AJ268" s="184"/>
      <c r="AK268" s="184"/>
      <c r="AL268" s="185"/>
      <c r="AM268" s="200" t="s">
        <v>618</v>
      </c>
      <c r="AN268" s="184"/>
      <c r="AO268" s="184"/>
      <c r="AP268" s="185"/>
      <c r="AQ268" s="251" t="s">
        <v>184</v>
      </c>
      <c r="AR268" s="252"/>
      <c r="AS268" s="252"/>
      <c r="AT268" s="253"/>
      <c r="AU268" s="263" t="s">
        <v>200</v>
      </c>
      <c r="AV268" s="263"/>
      <c r="AW268" s="263"/>
      <c r="AX268" s="264"/>
      <c r="AY268">
        <f>COUNTA($G$270)</f>
        <v>0</v>
      </c>
    </row>
    <row r="269" spans="1:51" ht="18.75" hidden="1" customHeight="1" x14ac:dyDescent="0.2">
      <c r="A269" s="974"/>
      <c r="B269" s="237"/>
      <c r="C269" s="236"/>
      <c r="D269" s="237"/>
      <c r="E269" s="236"/>
      <c r="F269" s="298"/>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4"/>
      <c r="AR269" s="255"/>
      <c r="AS269" s="164" t="s">
        <v>185</v>
      </c>
      <c r="AT269" s="187"/>
      <c r="AU269" s="163"/>
      <c r="AV269" s="163"/>
      <c r="AW269" s="164" t="s">
        <v>175</v>
      </c>
      <c r="AX269" s="165"/>
      <c r="AY269">
        <f>$AY$268</f>
        <v>0</v>
      </c>
    </row>
    <row r="270" spans="1:51" ht="39.75" hidden="1" customHeight="1" x14ac:dyDescent="0.2">
      <c r="A270" s="974"/>
      <c r="B270" s="237"/>
      <c r="C270" s="236"/>
      <c r="D270" s="237"/>
      <c r="E270" s="236"/>
      <c r="F270" s="298"/>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5"/>
      <c r="AC270" s="209"/>
      <c r="AD270" s="209"/>
      <c r="AE270" s="250"/>
      <c r="AF270" s="152"/>
      <c r="AG270" s="152"/>
      <c r="AH270" s="152"/>
      <c r="AI270" s="250"/>
      <c r="AJ270" s="152"/>
      <c r="AK270" s="152"/>
      <c r="AL270" s="152"/>
      <c r="AM270" s="250"/>
      <c r="AN270" s="152"/>
      <c r="AO270" s="152"/>
      <c r="AP270" s="152"/>
      <c r="AQ270" s="250"/>
      <c r="AR270" s="152"/>
      <c r="AS270" s="152"/>
      <c r="AT270" s="152"/>
      <c r="AU270" s="250"/>
      <c r="AV270" s="152"/>
      <c r="AW270" s="152"/>
      <c r="AX270" s="196"/>
      <c r="AY270">
        <f t="shared" ref="AY270:AY271" si="37">$AY$268</f>
        <v>0</v>
      </c>
    </row>
    <row r="271" spans="1:51" ht="39.75" hidden="1" customHeight="1" x14ac:dyDescent="0.2">
      <c r="A271" s="974"/>
      <c r="B271" s="237"/>
      <c r="C271" s="236"/>
      <c r="D271" s="237"/>
      <c r="E271" s="236"/>
      <c r="F271" s="298"/>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6"/>
      <c r="AY271">
        <f t="shared" si="37"/>
        <v>0</v>
      </c>
    </row>
    <row r="272" spans="1:51" ht="22.5" hidden="1" customHeight="1" x14ac:dyDescent="0.2">
      <c r="A272" s="974"/>
      <c r="B272" s="237"/>
      <c r="C272" s="236"/>
      <c r="D272" s="237"/>
      <c r="E272" s="236"/>
      <c r="F272" s="298"/>
      <c r="G272" s="256"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1"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6"/>
      <c r="AY272">
        <f>COUNTA($G$274)</f>
        <v>0</v>
      </c>
    </row>
    <row r="273" spans="1:51" ht="22.5" hidden="1" customHeight="1" x14ac:dyDescent="0.2">
      <c r="A273" s="974"/>
      <c r="B273" s="237"/>
      <c r="C273" s="236"/>
      <c r="D273" s="237"/>
      <c r="E273" s="236"/>
      <c r="F273" s="298"/>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2"/>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4"/>
      <c r="B274" s="237"/>
      <c r="C274" s="236"/>
      <c r="D274" s="237"/>
      <c r="E274" s="236"/>
      <c r="F274" s="298"/>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2">
      <c r="A275" s="974"/>
      <c r="B275" s="237"/>
      <c r="C275" s="236"/>
      <c r="D275" s="237"/>
      <c r="E275" s="236"/>
      <c r="F275" s="298"/>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2">
      <c r="A276" s="974"/>
      <c r="B276" s="237"/>
      <c r="C276" s="236"/>
      <c r="D276" s="237"/>
      <c r="E276" s="236"/>
      <c r="F276" s="298"/>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2">
      <c r="A277" s="974"/>
      <c r="B277" s="237"/>
      <c r="C277" s="236"/>
      <c r="D277" s="237"/>
      <c r="E277" s="236"/>
      <c r="F277" s="298"/>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2"/>
      <c r="AC277" s="243"/>
      <c r="AD277" s="243"/>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4"/>
      <c r="B278" s="237"/>
      <c r="C278" s="236"/>
      <c r="D278" s="237"/>
      <c r="E278" s="236"/>
      <c r="F278" s="298"/>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4"/>
      <c r="AC278" s="245"/>
      <c r="AD278" s="245"/>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4"/>
      <c r="B279" s="237"/>
      <c r="C279" s="236"/>
      <c r="D279" s="237"/>
      <c r="E279" s="236"/>
      <c r="F279" s="298"/>
      <c r="G279" s="256"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1" t="s">
        <v>257</v>
      </c>
      <c r="AC279" s="184"/>
      <c r="AD279" s="185"/>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4"/>
      <c r="B280" s="237"/>
      <c r="C280" s="236"/>
      <c r="D280" s="237"/>
      <c r="E280" s="236"/>
      <c r="F280" s="298"/>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2"/>
      <c r="AC280" s="164"/>
      <c r="AD280" s="187"/>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2">
      <c r="A281" s="974"/>
      <c r="B281" s="237"/>
      <c r="C281" s="236"/>
      <c r="D281" s="237"/>
      <c r="E281" s="236"/>
      <c r="F281" s="298"/>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2">
      <c r="A282" s="974"/>
      <c r="B282" s="237"/>
      <c r="C282" s="236"/>
      <c r="D282" s="237"/>
      <c r="E282" s="236"/>
      <c r="F282" s="298"/>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2">
      <c r="A283" s="974"/>
      <c r="B283" s="237"/>
      <c r="C283" s="236"/>
      <c r="D283" s="237"/>
      <c r="E283" s="236"/>
      <c r="F283" s="298"/>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2">
      <c r="A284" s="974"/>
      <c r="B284" s="237"/>
      <c r="C284" s="236"/>
      <c r="D284" s="237"/>
      <c r="E284" s="236"/>
      <c r="F284" s="298"/>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2"/>
      <c r="AC284" s="243"/>
      <c r="AD284" s="243"/>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4"/>
      <c r="B285" s="237"/>
      <c r="C285" s="236"/>
      <c r="D285" s="237"/>
      <c r="E285" s="236"/>
      <c r="F285" s="298"/>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4"/>
      <c r="AC285" s="245"/>
      <c r="AD285" s="245"/>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4"/>
      <c r="B286" s="237"/>
      <c r="C286" s="236"/>
      <c r="D286" s="237"/>
      <c r="E286" s="236"/>
      <c r="F286" s="298"/>
      <c r="G286" s="256"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1" t="s">
        <v>257</v>
      </c>
      <c r="AC286" s="184"/>
      <c r="AD286" s="185"/>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4"/>
      <c r="B287" s="237"/>
      <c r="C287" s="236"/>
      <c r="D287" s="237"/>
      <c r="E287" s="236"/>
      <c r="F287" s="298"/>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2"/>
      <c r="AC287" s="164"/>
      <c r="AD287" s="187"/>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2">
      <c r="A288" s="974"/>
      <c r="B288" s="237"/>
      <c r="C288" s="236"/>
      <c r="D288" s="237"/>
      <c r="E288" s="236"/>
      <c r="F288" s="298"/>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2">
      <c r="A289" s="974"/>
      <c r="B289" s="237"/>
      <c r="C289" s="236"/>
      <c r="D289" s="237"/>
      <c r="E289" s="236"/>
      <c r="F289" s="298"/>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2">
      <c r="A290" s="974"/>
      <c r="B290" s="237"/>
      <c r="C290" s="236"/>
      <c r="D290" s="237"/>
      <c r="E290" s="236"/>
      <c r="F290" s="298"/>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2">
      <c r="A291" s="974"/>
      <c r="B291" s="237"/>
      <c r="C291" s="236"/>
      <c r="D291" s="237"/>
      <c r="E291" s="236"/>
      <c r="F291" s="298"/>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2"/>
      <c r="AC291" s="243"/>
      <c r="AD291" s="243"/>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4"/>
      <c r="B292" s="237"/>
      <c r="C292" s="236"/>
      <c r="D292" s="237"/>
      <c r="E292" s="236"/>
      <c r="F292" s="298"/>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4"/>
      <c r="AC292" s="245"/>
      <c r="AD292" s="245"/>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4"/>
      <c r="B293" s="237"/>
      <c r="C293" s="236"/>
      <c r="D293" s="237"/>
      <c r="E293" s="236"/>
      <c r="F293" s="298"/>
      <c r="G293" s="256"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1" t="s">
        <v>257</v>
      </c>
      <c r="AC293" s="184"/>
      <c r="AD293" s="185"/>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4"/>
      <c r="B294" s="237"/>
      <c r="C294" s="236"/>
      <c r="D294" s="237"/>
      <c r="E294" s="236"/>
      <c r="F294" s="298"/>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2"/>
      <c r="AC294" s="164"/>
      <c r="AD294" s="187"/>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2">
      <c r="A295" s="974"/>
      <c r="B295" s="237"/>
      <c r="C295" s="236"/>
      <c r="D295" s="237"/>
      <c r="E295" s="236"/>
      <c r="F295" s="298"/>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2">
      <c r="A296" s="974"/>
      <c r="B296" s="237"/>
      <c r="C296" s="236"/>
      <c r="D296" s="237"/>
      <c r="E296" s="236"/>
      <c r="F296" s="298"/>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2">
      <c r="A297" s="974"/>
      <c r="B297" s="237"/>
      <c r="C297" s="236"/>
      <c r="D297" s="237"/>
      <c r="E297" s="236"/>
      <c r="F297" s="298"/>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2">
      <c r="A298" s="974"/>
      <c r="B298" s="237"/>
      <c r="C298" s="236"/>
      <c r="D298" s="237"/>
      <c r="E298" s="236"/>
      <c r="F298" s="298"/>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2"/>
      <c r="AC298" s="243"/>
      <c r="AD298" s="243"/>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4"/>
      <c r="B299" s="237"/>
      <c r="C299" s="236"/>
      <c r="D299" s="237"/>
      <c r="E299" s="236"/>
      <c r="F299" s="298"/>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4"/>
      <c r="AC299" s="245"/>
      <c r="AD299" s="245"/>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4"/>
      <c r="B300" s="237"/>
      <c r="C300" s="236"/>
      <c r="D300" s="237"/>
      <c r="E300" s="236"/>
      <c r="F300" s="298"/>
      <c r="G300" s="256"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1" t="s">
        <v>257</v>
      </c>
      <c r="AC300" s="184"/>
      <c r="AD300" s="185"/>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4"/>
      <c r="B301" s="237"/>
      <c r="C301" s="236"/>
      <c r="D301" s="237"/>
      <c r="E301" s="236"/>
      <c r="F301" s="298"/>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2"/>
      <c r="AC301" s="164"/>
      <c r="AD301" s="187"/>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2">
      <c r="A302" s="974"/>
      <c r="B302" s="237"/>
      <c r="C302" s="236"/>
      <c r="D302" s="237"/>
      <c r="E302" s="236"/>
      <c r="F302" s="298"/>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2">
      <c r="A303" s="974"/>
      <c r="B303" s="237"/>
      <c r="C303" s="236"/>
      <c r="D303" s="237"/>
      <c r="E303" s="236"/>
      <c r="F303" s="298"/>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2">
      <c r="A304" s="974"/>
      <c r="B304" s="237"/>
      <c r="C304" s="236"/>
      <c r="D304" s="237"/>
      <c r="E304" s="236"/>
      <c r="F304" s="298"/>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2">
      <c r="A305" s="974"/>
      <c r="B305" s="237"/>
      <c r="C305" s="236"/>
      <c r="D305" s="237"/>
      <c r="E305" s="236"/>
      <c r="F305" s="298"/>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2"/>
      <c r="AC305" s="243"/>
      <c r="AD305" s="243"/>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4"/>
      <c r="B306" s="237"/>
      <c r="C306" s="236"/>
      <c r="D306" s="237"/>
      <c r="E306" s="299"/>
      <c r="F306" s="300"/>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4"/>
      <c r="AC306" s="245"/>
      <c r="AD306" s="245"/>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4"/>
      <c r="B307" s="237"/>
      <c r="C307" s="236"/>
      <c r="D307" s="237"/>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4"/>
      <c r="B308" s="237"/>
      <c r="C308" s="236"/>
      <c r="D308" s="237"/>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4"/>
      <c r="B309" s="237"/>
      <c r="C309" s="236"/>
      <c r="D309" s="237"/>
      <c r="E309" s="959"/>
      <c r="F309" s="783"/>
      <c r="G309" s="783"/>
      <c r="H309" s="783"/>
      <c r="I309" s="783"/>
      <c r="J309" s="783"/>
      <c r="K309" s="783"/>
      <c r="L309" s="783"/>
      <c r="M309" s="783"/>
      <c r="N309" s="783"/>
      <c r="O309" s="783"/>
      <c r="P309" s="783"/>
      <c r="Q309" s="783"/>
      <c r="R309" s="783"/>
      <c r="S309" s="783"/>
      <c r="T309" s="783"/>
      <c r="U309" s="783"/>
      <c r="V309" s="783"/>
      <c r="W309" s="783"/>
      <c r="X309" s="783"/>
      <c r="Y309" s="783"/>
      <c r="Z309" s="783"/>
      <c r="AA309" s="783"/>
      <c r="AB309" s="783"/>
      <c r="AC309" s="783"/>
      <c r="AD309" s="783"/>
      <c r="AE309" s="783"/>
      <c r="AF309" s="783"/>
      <c r="AG309" s="783"/>
      <c r="AH309" s="783"/>
      <c r="AI309" s="783"/>
      <c r="AJ309" s="783"/>
      <c r="AK309" s="783"/>
      <c r="AL309" s="783"/>
      <c r="AM309" s="783"/>
      <c r="AN309" s="783"/>
      <c r="AO309" s="783"/>
      <c r="AP309" s="783"/>
      <c r="AQ309" s="783"/>
      <c r="AR309" s="783"/>
      <c r="AS309" s="783"/>
      <c r="AT309" s="783"/>
      <c r="AU309" s="783"/>
      <c r="AV309" s="783"/>
      <c r="AW309" s="783"/>
      <c r="AX309" s="960"/>
      <c r="AY309">
        <f>$AY$307</f>
        <v>0</v>
      </c>
    </row>
    <row r="310" spans="1:51" ht="45" hidden="1" customHeight="1" x14ac:dyDescent="0.2">
      <c r="A310" s="974"/>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2">
      <c r="A311" s="974"/>
      <c r="B311" s="237"/>
      <c r="C311" s="236"/>
      <c r="D311" s="237"/>
      <c r="E311" s="224" t="s">
        <v>216</v>
      </c>
      <c r="F311" s="225"/>
      <c r="G311" s="222"/>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2">
      <c r="A312" s="974"/>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200" t="s">
        <v>309</v>
      </c>
      <c r="AF312" s="184"/>
      <c r="AG312" s="184"/>
      <c r="AH312" s="185"/>
      <c r="AI312" s="200" t="s">
        <v>331</v>
      </c>
      <c r="AJ312" s="184"/>
      <c r="AK312" s="184"/>
      <c r="AL312" s="185"/>
      <c r="AM312" s="200" t="s">
        <v>618</v>
      </c>
      <c r="AN312" s="184"/>
      <c r="AO312" s="184"/>
      <c r="AP312" s="185"/>
      <c r="AQ312" s="251" t="s">
        <v>184</v>
      </c>
      <c r="AR312" s="252"/>
      <c r="AS312" s="252"/>
      <c r="AT312" s="253"/>
      <c r="AU312" s="263" t="s">
        <v>200</v>
      </c>
      <c r="AV312" s="263"/>
      <c r="AW312" s="263"/>
      <c r="AX312" s="264"/>
      <c r="AY312">
        <f>COUNTA($G$314)</f>
        <v>0</v>
      </c>
    </row>
    <row r="313" spans="1:51" ht="18.75" hidden="1" customHeight="1" x14ac:dyDescent="0.2">
      <c r="A313" s="974"/>
      <c r="B313" s="237"/>
      <c r="C313" s="236"/>
      <c r="D313" s="237"/>
      <c r="E313" s="236"/>
      <c r="F313" s="298"/>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4"/>
      <c r="AR313" s="255"/>
      <c r="AS313" s="164" t="s">
        <v>185</v>
      </c>
      <c r="AT313" s="187"/>
      <c r="AU313" s="163"/>
      <c r="AV313" s="163"/>
      <c r="AW313" s="164" t="s">
        <v>175</v>
      </c>
      <c r="AX313" s="165"/>
      <c r="AY313">
        <f>$AY$312</f>
        <v>0</v>
      </c>
    </row>
    <row r="314" spans="1:51" ht="39.75" hidden="1" customHeight="1" x14ac:dyDescent="0.2">
      <c r="A314" s="974"/>
      <c r="B314" s="237"/>
      <c r="C314" s="236"/>
      <c r="D314" s="237"/>
      <c r="E314" s="236"/>
      <c r="F314" s="298"/>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5"/>
      <c r="AC314" s="209"/>
      <c r="AD314" s="209"/>
      <c r="AE314" s="250"/>
      <c r="AF314" s="152"/>
      <c r="AG314" s="152"/>
      <c r="AH314" s="152"/>
      <c r="AI314" s="250"/>
      <c r="AJ314" s="152"/>
      <c r="AK314" s="152"/>
      <c r="AL314" s="152"/>
      <c r="AM314" s="250"/>
      <c r="AN314" s="152"/>
      <c r="AO314" s="152"/>
      <c r="AP314" s="152"/>
      <c r="AQ314" s="250"/>
      <c r="AR314" s="152"/>
      <c r="AS314" s="152"/>
      <c r="AT314" s="152"/>
      <c r="AU314" s="250"/>
      <c r="AV314" s="152"/>
      <c r="AW314" s="152"/>
      <c r="AX314" s="196"/>
      <c r="AY314">
        <f t="shared" ref="AY314:AY315" si="43">$AY$312</f>
        <v>0</v>
      </c>
    </row>
    <row r="315" spans="1:51" ht="39.75" hidden="1" customHeight="1" x14ac:dyDescent="0.2">
      <c r="A315" s="974"/>
      <c r="B315" s="237"/>
      <c r="C315" s="236"/>
      <c r="D315" s="237"/>
      <c r="E315" s="236"/>
      <c r="F315" s="298"/>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6"/>
      <c r="AY315">
        <f t="shared" si="43"/>
        <v>0</v>
      </c>
    </row>
    <row r="316" spans="1:51" ht="18.75" hidden="1" customHeight="1" x14ac:dyDescent="0.2">
      <c r="A316" s="974"/>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200" t="s">
        <v>309</v>
      </c>
      <c r="AF316" s="184"/>
      <c r="AG316" s="184"/>
      <c r="AH316" s="185"/>
      <c r="AI316" s="200" t="s">
        <v>331</v>
      </c>
      <c r="AJ316" s="184"/>
      <c r="AK316" s="184"/>
      <c r="AL316" s="185"/>
      <c r="AM316" s="200" t="s">
        <v>618</v>
      </c>
      <c r="AN316" s="184"/>
      <c r="AO316" s="184"/>
      <c r="AP316" s="185"/>
      <c r="AQ316" s="251" t="s">
        <v>184</v>
      </c>
      <c r="AR316" s="252"/>
      <c r="AS316" s="252"/>
      <c r="AT316" s="253"/>
      <c r="AU316" s="263" t="s">
        <v>200</v>
      </c>
      <c r="AV316" s="263"/>
      <c r="AW316" s="263"/>
      <c r="AX316" s="264"/>
      <c r="AY316">
        <f>COUNTA($G$318)</f>
        <v>0</v>
      </c>
    </row>
    <row r="317" spans="1:51" ht="18.75" hidden="1" customHeight="1" x14ac:dyDescent="0.2">
      <c r="A317" s="974"/>
      <c r="B317" s="237"/>
      <c r="C317" s="236"/>
      <c r="D317" s="237"/>
      <c r="E317" s="236"/>
      <c r="F317" s="298"/>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4"/>
      <c r="AR317" s="255"/>
      <c r="AS317" s="164" t="s">
        <v>185</v>
      </c>
      <c r="AT317" s="187"/>
      <c r="AU317" s="163"/>
      <c r="AV317" s="163"/>
      <c r="AW317" s="164" t="s">
        <v>175</v>
      </c>
      <c r="AX317" s="165"/>
      <c r="AY317">
        <f>$AY$316</f>
        <v>0</v>
      </c>
    </row>
    <row r="318" spans="1:51" ht="39.75" hidden="1" customHeight="1" x14ac:dyDescent="0.2">
      <c r="A318" s="974"/>
      <c r="B318" s="237"/>
      <c r="C318" s="236"/>
      <c r="D318" s="237"/>
      <c r="E318" s="236"/>
      <c r="F318" s="298"/>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5"/>
      <c r="AC318" s="209"/>
      <c r="AD318" s="209"/>
      <c r="AE318" s="250"/>
      <c r="AF318" s="152"/>
      <c r="AG318" s="152"/>
      <c r="AH318" s="152"/>
      <c r="AI318" s="250"/>
      <c r="AJ318" s="152"/>
      <c r="AK318" s="152"/>
      <c r="AL318" s="152"/>
      <c r="AM318" s="250"/>
      <c r="AN318" s="152"/>
      <c r="AO318" s="152"/>
      <c r="AP318" s="152"/>
      <c r="AQ318" s="250"/>
      <c r="AR318" s="152"/>
      <c r="AS318" s="152"/>
      <c r="AT318" s="152"/>
      <c r="AU318" s="250"/>
      <c r="AV318" s="152"/>
      <c r="AW318" s="152"/>
      <c r="AX318" s="196"/>
      <c r="AY318">
        <f t="shared" ref="AY318:AY319" si="44">$AY$316</f>
        <v>0</v>
      </c>
    </row>
    <row r="319" spans="1:51" ht="39.75" hidden="1" customHeight="1" x14ac:dyDescent="0.2">
      <c r="A319" s="974"/>
      <c r="B319" s="237"/>
      <c r="C319" s="236"/>
      <c r="D319" s="237"/>
      <c r="E319" s="236"/>
      <c r="F319" s="298"/>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6"/>
      <c r="AY319">
        <f t="shared" si="44"/>
        <v>0</v>
      </c>
    </row>
    <row r="320" spans="1:51" ht="18.75" hidden="1" customHeight="1" x14ac:dyDescent="0.2">
      <c r="A320" s="974"/>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200" t="s">
        <v>309</v>
      </c>
      <c r="AF320" s="184"/>
      <c r="AG320" s="184"/>
      <c r="AH320" s="185"/>
      <c r="AI320" s="200" t="s">
        <v>331</v>
      </c>
      <c r="AJ320" s="184"/>
      <c r="AK320" s="184"/>
      <c r="AL320" s="185"/>
      <c r="AM320" s="200" t="s">
        <v>618</v>
      </c>
      <c r="AN320" s="184"/>
      <c r="AO320" s="184"/>
      <c r="AP320" s="185"/>
      <c r="AQ320" s="251" t="s">
        <v>184</v>
      </c>
      <c r="AR320" s="252"/>
      <c r="AS320" s="252"/>
      <c r="AT320" s="253"/>
      <c r="AU320" s="263" t="s">
        <v>200</v>
      </c>
      <c r="AV320" s="263"/>
      <c r="AW320" s="263"/>
      <c r="AX320" s="264"/>
      <c r="AY320">
        <f>COUNTA($G$322)</f>
        <v>0</v>
      </c>
    </row>
    <row r="321" spans="1:51" ht="18.75" hidden="1" customHeight="1" x14ac:dyDescent="0.2">
      <c r="A321" s="974"/>
      <c r="B321" s="237"/>
      <c r="C321" s="236"/>
      <c r="D321" s="237"/>
      <c r="E321" s="236"/>
      <c r="F321" s="298"/>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4"/>
      <c r="AR321" s="255"/>
      <c r="AS321" s="164" t="s">
        <v>185</v>
      </c>
      <c r="AT321" s="187"/>
      <c r="AU321" s="163"/>
      <c r="AV321" s="163"/>
      <c r="AW321" s="164" t="s">
        <v>175</v>
      </c>
      <c r="AX321" s="165"/>
      <c r="AY321">
        <f>$AY$320</f>
        <v>0</v>
      </c>
    </row>
    <row r="322" spans="1:51" ht="39.75" hidden="1" customHeight="1" x14ac:dyDescent="0.2">
      <c r="A322" s="974"/>
      <c r="B322" s="237"/>
      <c r="C322" s="236"/>
      <c r="D322" s="237"/>
      <c r="E322" s="236"/>
      <c r="F322" s="298"/>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5"/>
      <c r="AC322" s="209"/>
      <c r="AD322" s="209"/>
      <c r="AE322" s="250"/>
      <c r="AF322" s="152"/>
      <c r="AG322" s="152"/>
      <c r="AH322" s="152"/>
      <c r="AI322" s="250"/>
      <c r="AJ322" s="152"/>
      <c r="AK322" s="152"/>
      <c r="AL322" s="152"/>
      <c r="AM322" s="250"/>
      <c r="AN322" s="152"/>
      <c r="AO322" s="152"/>
      <c r="AP322" s="152"/>
      <c r="AQ322" s="250"/>
      <c r="AR322" s="152"/>
      <c r="AS322" s="152"/>
      <c r="AT322" s="152"/>
      <c r="AU322" s="250"/>
      <c r="AV322" s="152"/>
      <c r="AW322" s="152"/>
      <c r="AX322" s="196"/>
      <c r="AY322">
        <f t="shared" ref="AY322:AY323" si="45">$AY$320</f>
        <v>0</v>
      </c>
    </row>
    <row r="323" spans="1:51" ht="39.75" hidden="1" customHeight="1" x14ac:dyDescent="0.2">
      <c r="A323" s="974"/>
      <c r="B323" s="237"/>
      <c r="C323" s="236"/>
      <c r="D323" s="237"/>
      <c r="E323" s="236"/>
      <c r="F323" s="298"/>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6"/>
      <c r="AY323">
        <f t="shared" si="45"/>
        <v>0</v>
      </c>
    </row>
    <row r="324" spans="1:51" ht="18.75" hidden="1" customHeight="1" x14ac:dyDescent="0.2">
      <c r="A324" s="974"/>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200" t="s">
        <v>309</v>
      </c>
      <c r="AF324" s="184"/>
      <c r="AG324" s="184"/>
      <c r="AH324" s="185"/>
      <c r="AI324" s="200" t="s">
        <v>331</v>
      </c>
      <c r="AJ324" s="184"/>
      <c r="AK324" s="184"/>
      <c r="AL324" s="185"/>
      <c r="AM324" s="200" t="s">
        <v>618</v>
      </c>
      <c r="AN324" s="184"/>
      <c r="AO324" s="184"/>
      <c r="AP324" s="185"/>
      <c r="AQ324" s="251" t="s">
        <v>184</v>
      </c>
      <c r="AR324" s="252"/>
      <c r="AS324" s="252"/>
      <c r="AT324" s="253"/>
      <c r="AU324" s="263" t="s">
        <v>200</v>
      </c>
      <c r="AV324" s="263"/>
      <c r="AW324" s="263"/>
      <c r="AX324" s="264"/>
      <c r="AY324">
        <f>COUNTA($G$326)</f>
        <v>0</v>
      </c>
    </row>
    <row r="325" spans="1:51" ht="18.75" hidden="1" customHeight="1" x14ac:dyDescent="0.2">
      <c r="A325" s="974"/>
      <c r="B325" s="237"/>
      <c r="C325" s="236"/>
      <c r="D325" s="237"/>
      <c r="E325" s="236"/>
      <c r="F325" s="298"/>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4"/>
      <c r="AR325" s="255"/>
      <c r="AS325" s="164" t="s">
        <v>185</v>
      </c>
      <c r="AT325" s="187"/>
      <c r="AU325" s="163"/>
      <c r="AV325" s="163"/>
      <c r="AW325" s="164" t="s">
        <v>175</v>
      </c>
      <c r="AX325" s="165"/>
      <c r="AY325">
        <f>$AY$324</f>
        <v>0</v>
      </c>
    </row>
    <row r="326" spans="1:51" ht="39.75" hidden="1" customHeight="1" x14ac:dyDescent="0.2">
      <c r="A326" s="974"/>
      <c r="B326" s="237"/>
      <c r="C326" s="236"/>
      <c r="D326" s="237"/>
      <c r="E326" s="236"/>
      <c r="F326" s="298"/>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5"/>
      <c r="AC326" s="209"/>
      <c r="AD326" s="209"/>
      <c r="AE326" s="250"/>
      <c r="AF326" s="152"/>
      <c r="AG326" s="152"/>
      <c r="AH326" s="152"/>
      <c r="AI326" s="250"/>
      <c r="AJ326" s="152"/>
      <c r="AK326" s="152"/>
      <c r="AL326" s="152"/>
      <c r="AM326" s="250"/>
      <c r="AN326" s="152"/>
      <c r="AO326" s="152"/>
      <c r="AP326" s="152"/>
      <c r="AQ326" s="250"/>
      <c r="AR326" s="152"/>
      <c r="AS326" s="152"/>
      <c r="AT326" s="152"/>
      <c r="AU326" s="250"/>
      <c r="AV326" s="152"/>
      <c r="AW326" s="152"/>
      <c r="AX326" s="196"/>
      <c r="AY326">
        <f t="shared" ref="AY326:AY327" si="46">$AY$324</f>
        <v>0</v>
      </c>
    </row>
    <row r="327" spans="1:51" ht="39.75" hidden="1" customHeight="1" x14ac:dyDescent="0.2">
      <c r="A327" s="974"/>
      <c r="B327" s="237"/>
      <c r="C327" s="236"/>
      <c r="D327" s="237"/>
      <c r="E327" s="236"/>
      <c r="F327" s="298"/>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6"/>
      <c r="AY327">
        <f t="shared" si="46"/>
        <v>0</v>
      </c>
    </row>
    <row r="328" spans="1:51" ht="18.75" hidden="1" customHeight="1" x14ac:dyDescent="0.2">
      <c r="A328" s="974"/>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200" t="s">
        <v>309</v>
      </c>
      <c r="AF328" s="184"/>
      <c r="AG328" s="184"/>
      <c r="AH328" s="185"/>
      <c r="AI328" s="200" t="s">
        <v>331</v>
      </c>
      <c r="AJ328" s="184"/>
      <c r="AK328" s="184"/>
      <c r="AL328" s="185"/>
      <c r="AM328" s="200" t="s">
        <v>618</v>
      </c>
      <c r="AN328" s="184"/>
      <c r="AO328" s="184"/>
      <c r="AP328" s="185"/>
      <c r="AQ328" s="251" t="s">
        <v>184</v>
      </c>
      <c r="AR328" s="252"/>
      <c r="AS328" s="252"/>
      <c r="AT328" s="253"/>
      <c r="AU328" s="263" t="s">
        <v>200</v>
      </c>
      <c r="AV328" s="263"/>
      <c r="AW328" s="263"/>
      <c r="AX328" s="264"/>
      <c r="AY328">
        <f>COUNTA($G$330)</f>
        <v>0</v>
      </c>
    </row>
    <row r="329" spans="1:51" ht="18.75" hidden="1" customHeight="1" x14ac:dyDescent="0.2">
      <c r="A329" s="974"/>
      <c r="B329" s="237"/>
      <c r="C329" s="236"/>
      <c r="D329" s="237"/>
      <c r="E329" s="236"/>
      <c r="F329" s="298"/>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4"/>
      <c r="AR329" s="255"/>
      <c r="AS329" s="164" t="s">
        <v>185</v>
      </c>
      <c r="AT329" s="187"/>
      <c r="AU329" s="163"/>
      <c r="AV329" s="163"/>
      <c r="AW329" s="164" t="s">
        <v>175</v>
      </c>
      <c r="AX329" s="165"/>
      <c r="AY329">
        <f>$AY$328</f>
        <v>0</v>
      </c>
    </row>
    <row r="330" spans="1:51" ht="39.75" hidden="1" customHeight="1" x14ac:dyDescent="0.2">
      <c r="A330" s="974"/>
      <c r="B330" s="237"/>
      <c r="C330" s="236"/>
      <c r="D330" s="237"/>
      <c r="E330" s="236"/>
      <c r="F330" s="298"/>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5"/>
      <c r="AC330" s="209"/>
      <c r="AD330" s="209"/>
      <c r="AE330" s="250"/>
      <c r="AF330" s="152"/>
      <c r="AG330" s="152"/>
      <c r="AH330" s="152"/>
      <c r="AI330" s="250"/>
      <c r="AJ330" s="152"/>
      <c r="AK330" s="152"/>
      <c r="AL330" s="152"/>
      <c r="AM330" s="250"/>
      <c r="AN330" s="152"/>
      <c r="AO330" s="152"/>
      <c r="AP330" s="152"/>
      <c r="AQ330" s="250"/>
      <c r="AR330" s="152"/>
      <c r="AS330" s="152"/>
      <c r="AT330" s="152"/>
      <c r="AU330" s="250"/>
      <c r="AV330" s="152"/>
      <c r="AW330" s="152"/>
      <c r="AX330" s="196"/>
      <c r="AY330">
        <f t="shared" ref="AY330:AY331" si="47">$AY$328</f>
        <v>0</v>
      </c>
    </row>
    <row r="331" spans="1:51" ht="39.75" hidden="1" customHeight="1" x14ac:dyDescent="0.2">
      <c r="A331" s="974"/>
      <c r="B331" s="237"/>
      <c r="C331" s="236"/>
      <c r="D331" s="237"/>
      <c r="E331" s="236"/>
      <c r="F331" s="298"/>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6"/>
      <c r="AY331">
        <f t="shared" si="47"/>
        <v>0</v>
      </c>
    </row>
    <row r="332" spans="1:51" ht="22.5" hidden="1" customHeight="1" x14ac:dyDescent="0.2">
      <c r="A332" s="974"/>
      <c r="B332" s="237"/>
      <c r="C332" s="236"/>
      <c r="D332" s="237"/>
      <c r="E332" s="236"/>
      <c r="F332" s="298"/>
      <c r="G332" s="256"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1"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6"/>
      <c r="AY332">
        <f>COUNTA($G$334)</f>
        <v>0</v>
      </c>
    </row>
    <row r="333" spans="1:51" ht="22.5" hidden="1" customHeight="1" x14ac:dyDescent="0.2">
      <c r="A333" s="974"/>
      <c r="B333" s="237"/>
      <c r="C333" s="236"/>
      <c r="D333" s="237"/>
      <c r="E333" s="236"/>
      <c r="F333" s="298"/>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2"/>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4"/>
      <c r="B334" s="237"/>
      <c r="C334" s="236"/>
      <c r="D334" s="237"/>
      <c r="E334" s="236"/>
      <c r="F334" s="298"/>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2">
      <c r="A335" s="974"/>
      <c r="B335" s="237"/>
      <c r="C335" s="236"/>
      <c r="D335" s="237"/>
      <c r="E335" s="236"/>
      <c r="F335" s="298"/>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2">
      <c r="A336" s="974"/>
      <c r="B336" s="237"/>
      <c r="C336" s="236"/>
      <c r="D336" s="237"/>
      <c r="E336" s="236"/>
      <c r="F336" s="298"/>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2">
      <c r="A337" s="974"/>
      <c r="B337" s="237"/>
      <c r="C337" s="236"/>
      <c r="D337" s="237"/>
      <c r="E337" s="236"/>
      <c r="F337" s="298"/>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2"/>
      <c r="AC337" s="243"/>
      <c r="AD337" s="243"/>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4"/>
      <c r="B338" s="237"/>
      <c r="C338" s="236"/>
      <c r="D338" s="237"/>
      <c r="E338" s="236"/>
      <c r="F338" s="298"/>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4"/>
      <c r="AC338" s="245"/>
      <c r="AD338" s="245"/>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4"/>
      <c r="B339" s="237"/>
      <c r="C339" s="236"/>
      <c r="D339" s="237"/>
      <c r="E339" s="236"/>
      <c r="F339" s="298"/>
      <c r="G339" s="256"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1" t="s">
        <v>257</v>
      </c>
      <c r="AC339" s="184"/>
      <c r="AD339" s="185"/>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4"/>
      <c r="B340" s="237"/>
      <c r="C340" s="236"/>
      <c r="D340" s="237"/>
      <c r="E340" s="236"/>
      <c r="F340" s="298"/>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2"/>
      <c r="AC340" s="164"/>
      <c r="AD340" s="187"/>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2">
      <c r="A341" s="974"/>
      <c r="B341" s="237"/>
      <c r="C341" s="236"/>
      <c r="D341" s="237"/>
      <c r="E341" s="236"/>
      <c r="F341" s="298"/>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2">
      <c r="A342" s="974"/>
      <c r="B342" s="237"/>
      <c r="C342" s="236"/>
      <c r="D342" s="237"/>
      <c r="E342" s="236"/>
      <c r="F342" s="298"/>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2">
      <c r="A343" s="974"/>
      <c r="B343" s="237"/>
      <c r="C343" s="236"/>
      <c r="D343" s="237"/>
      <c r="E343" s="236"/>
      <c r="F343" s="298"/>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2">
      <c r="A344" s="974"/>
      <c r="B344" s="237"/>
      <c r="C344" s="236"/>
      <c r="D344" s="237"/>
      <c r="E344" s="236"/>
      <c r="F344" s="298"/>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2"/>
      <c r="AC344" s="243"/>
      <c r="AD344" s="243"/>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4"/>
      <c r="B345" s="237"/>
      <c r="C345" s="236"/>
      <c r="D345" s="237"/>
      <c r="E345" s="236"/>
      <c r="F345" s="298"/>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4"/>
      <c r="AC345" s="245"/>
      <c r="AD345" s="245"/>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4"/>
      <c r="B346" s="237"/>
      <c r="C346" s="236"/>
      <c r="D346" s="237"/>
      <c r="E346" s="236"/>
      <c r="F346" s="298"/>
      <c r="G346" s="256"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1" t="s">
        <v>257</v>
      </c>
      <c r="AC346" s="184"/>
      <c r="AD346" s="185"/>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4"/>
      <c r="B347" s="237"/>
      <c r="C347" s="236"/>
      <c r="D347" s="237"/>
      <c r="E347" s="236"/>
      <c r="F347" s="298"/>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2"/>
      <c r="AC347" s="164"/>
      <c r="AD347" s="187"/>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2">
      <c r="A348" s="974"/>
      <c r="B348" s="237"/>
      <c r="C348" s="236"/>
      <c r="D348" s="237"/>
      <c r="E348" s="236"/>
      <c r="F348" s="298"/>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2">
      <c r="A349" s="974"/>
      <c r="B349" s="237"/>
      <c r="C349" s="236"/>
      <c r="D349" s="237"/>
      <c r="E349" s="236"/>
      <c r="F349" s="298"/>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2">
      <c r="A350" s="974"/>
      <c r="B350" s="237"/>
      <c r="C350" s="236"/>
      <c r="D350" s="237"/>
      <c r="E350" s="236"/>
      <c r="F350" s="298"/>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2">
      <c r="A351" s="974"/>
      <c r="B351" s="237"/>
      <c r="C351" s="236"/>
      <c r="D351" s="237"/>
      <c r="E351" s="236"/>
      <c r="F351" s="298"/>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2"/>
      <c r="AC351" s="243"/>
      <c r="AD351" s="243"/>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4"/>
      <c r="B352" s="237"/>
      <c r="C352" s="236"/>
      <c r="D352" s="237"/>
      <c r="E352" s="236"/>
      <c r="F352" s="298"/>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4"/>
      <c r="AC352" s="245"/>
      <c r="AD352" s="245"/>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4"/>
      <c r="B353" s="237"/>
      <c r="C353" s="236"/>
      <c r="D353" s="237"/>
      <c r="E353" s="236"/>
      <c r="F353" s="298"/>
      <c r="G353" s="256"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1" t="s">
        <v>257</v>
      </c>
      <c r="AC353" s="184"/>
      <c r="AD353" s="185"/>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4"/>
      <c r="B354" s="237"/>
      <c r="C354" s="236"/>
      <c r="D354" s="237"/>
      <c r="E354" s="236"/>
      <c r="F354" s="298"/>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2"/>
      <c r="AC354" s="164"/>
      <c r="AD354" s="187"/>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2">
      <c r="A355" s="974"/>
      <c r="B355" s="237"/>
      <c r="C355" s="236"/>
      <c r="D355" s="237"/>
      <c r="E355" s="236"/>
      <c r="F355" s="298"/>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2">
      <c r="A356" s="974"/>
      <c r="B356" s="237"/>
      <c r="C356" s="236"/>
      <c r="D356" s="237"/>
      <c r="E356" s="236"/>
      <c r="F356" s="298"/>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2">
      <c r="A357" s="974"/>
      <c r="B357" s="237"/>
      <c r="C357" s="236"/>
      <c r="D357" s="237"/>
      <c r="E357" s="236"/>
      <c r="F357" s="298"/>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2">
      <c r="A358" s="974"/>
      <c r="B358" s="237"/>
      <c r="C358" s="236"/>
      <c r="D358" s="237"/>
      <c r="E358" s="236"/>
      <c r="F358" s="298"/>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2"/>
      <c r="AC358" s="243"/>
      <c r="AD358" s="243"/>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4"/>
      <c r="B359" s="237"/>
      <c r="C359" s="236"/>
      <c r="D359" s="237"/>
      <c r="E359" s="236"/>
      <c r="F359" s="298"/>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4"/>
      <c r="AC359" s="245"/>
      <c r="AD359" s="245"/>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4"/>
      <c r="B360" s="237"/>
      <c r="C360" s="236"/>
      <c r="D360" s="237"/>
      <c r="E360" s="236"/>
      <c r="F360" s="298"/>
      <c r="G360" s="256"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1" t="s">
        <v>257</v>
      </c>
      <c r="AC360" s="184"/>
      <c r="AD360" s="185"/>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4"/>
      <c r="B361" s="237"/>
      <c r="C361" s="236"/>
      <c r="D361" s="237"/>
      <c r="E361" s="236"/>
      <c r="F361" s="298"/>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2"/>
      <c r="AC361" s="164"/>
      <c r="AD361" s="187"/>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2">
      <c r="A362" s="974"/>
      <c r="B362" s="237"/>
      <c r="C362" s="236"/>
      <c r="D362" s="237"/>
      <c r="E362" s="236"/>
      <c r="F362" s="298"/>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2">
      <c r="A363" s="974"/>
      <c r="B363" s="237"/>
      <c r="C363" s="236"/>
      <c r="D363" s="237"/>
      <c r="E363" s="236"/>
      <c r="F363" s="298"/>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2">
      <c r="A364" s="974"/>
      <c r="B364" s="237"/>
      <c r="C364" s="236"/>
      <c r="D364" s="237"/>
      <c r="E364" s="236"/>
      <c r="F364" s="298"/>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2">
      <c r="A365" s="974"/>
      <c r="B365" s="237"/>
      <c r="C365" s="236"/>
      <c r="D365" s="237"/>
      <c r="E365" s="236"/>
      <c r="F365" s="298"/>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2"/>
      <c r="AC365" s="243"/>
      <c r="AD365" s="243"/>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4"/>
      <c r="B366" s="237"/>
      <c r="C366" s="236"/>
      <c r="D366" s="237"/>
      <c r="E366" s="299"/>
      <c r="F366" s="300"/>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4"/>
      <c r="AC366" s="245"/>
      <c r="AD366" s="245"/>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4"/>
      <c r="B367" s="237"/>
      <c r="C367" s="236"/>
      <c r="D367" s="237"/>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4"/>
      <c r="B368" s="237"/>
      <c r="C368" s="236"/>
      <c r="D368" s="237"/>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4"/>
      <c r="B369" s="237"/>
      <c r="C369" s="236"/>
      <c r="D369" s="237"/>
      <c r="E369" s="23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233"/>
      <c r="AY369">
        <f>$AY$367</f>
        <v>0</v>
      </c>
    </row>
    <row r="370" spans="1:51" ht="45" hidden="1" customHeight="1" x14ac:dyDescent="0.2">
      <c r="A370" s="974"/>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2">
      <c r="A371" s="974"/>
      <c r="B371" s="237"/>
      <c r="C371" s="236"/>
      <c r="D371" s="237"/>
      <c r="E371" s="224" t="s">
        <v>216</v>
      </c>
      <c r="F371" s="225"/>
      <c r="G371" s="222"/>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2">
      <c r="A372" s="974"/>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200" t="s">
        <v>309</v>
      </c>
      <c r="AF372" s="184"/>
      <c r="AG372" s="184"/>
      <c r="AH372" s="185"/>
      <c r="AI372" s="200" t="s">
        <v>331</v>
      </c>
      <c r="AJ372" s="184"/>
      <c r="AK372" s="184"/>
      <c r="AL372" s="185"/>
      <c r="AM372" s="200" t="s">
        <v>618</v>
      </c>
      <c r="AN372" s="184"/>
      <c r="AO372" s="184"/>
      <c r="AP372" s="185"/>
      <c r="AQ372" s="251" t="s">
        <v>184</v>
      </c>
      <c r="AR372" s="252"/>
      <c r="AS372" s="252"/>
      <c r="AT372" s="253"/>
      <c r="AU372" s="263" t="s">
        <v>200</v>
      </c>
      <c r="AV372" s="263"/>
      <c r="AW372" s="263"/>
      <c r="AX372" s="264"/>
      <c r="AY372">
        <f>COUNTA($G$374)</f>
        <v>0</v>
      </c>
    </row>
    <row r="373" spans="1:51" ht="18.75" hidden="1" customHeight="1" x14ac:dyDescent="0.2">
      <c r="A373" s="974"/>
      <c r="B373" s="237"/>
      <c r="C373" s="236"/>
      <c r="D373" s="237"/>
      <c r="E373" s="236"/>
      <c r="F373" s="298"/>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4"/>
      <c r="AR373" s="255"/>
      <c r="AS373" s="164" t="s">
        <v>185</v>
      </c>
      <c r="AT373" s="187"/>
      <c r="AU373" s="163"/>
      <c r="AV373" s="163"/>
      <c r="AW373" s="164" t="s">
        <v>175</v>
      </c>
      <c r="AX373" s="165"/>
      <c r="AY373">
        <f>$AY$372</f>
        <v>0</v>
      </c>
    </row>
    <row r="374" spans="1:51" ht="39.75" hidden="1" customHeight="1" x14ac:dyDescent="0.2">
      <c r="A374" s="974"/>
      <c r="B374" s="237"/>
      <c r="C374" s="236"/>
      <c r="D374" s="237"/>
      <c r="E374" s="236"/>
      <c r="F374" s="298"/>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5"/>
      <c r="AC374" s="209"/>
      <c r="AD374" s="209"/>
      <c r="AE374" s="250"/>
      <c r="AF374" s="152"/>
      <c r="AG374" s="152"/>
      <c r="AH374" s="152"/>
      <c r="AI374" s="250"/>
      <c r="AJ374" s="152"/>
      <c r="AK374" s="152"/>
      <c r="AL374" s="152"/>
      <c r="AM374" s="250"/>
      <c r="AN374" s="152"/>
      <c r="AO374" s="152"/>
      <c r="AP374" s="152"/>
      <c r="AQ374" s="250"/>
      <c r="AR374" s="152"/>
      <c r="AS374" s="152"/>
      <c r="AT374" s="152"/>
      <c r="AU374" s="250"/>
      <c r="AV374" s="152"/>
      <c r="AW374" s="152"/>
      <c r="AX374" s="196"/>
      <c r="AY374">
        <f t="shared" ref="AY374:AY375" si="53">$AY$372</f>
        <v>0</v>
      </c>
    </row>
    <row r="375" spans="1:51" ht="39.75" hidden="1" customHeight="1" x14ac:dyDescent="0.2">
      <c r="A375" s="974"/>
      <c r="B375" s="237"/>
      <c r="C375" s="236"/>
      <c r="D375" s="237"/>
      <c r="E375" s="236"/>
      <c r="F375" s="298"/>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6"/>
      <c r="AY375">
        <f t="shared" si="53"/>
        <v>0</v>
      </c>
    </row>
    <row r="376" spans="1:51" ht="18.75" hidden="1" customHeight="1" x14ac:dyDescent="0.2">
      <c r="A376" s="974"/>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200" t="s">
        <v>309</v>
      </c>
      <c r="AF376" s="184"/>
      <c r="AG376" s="184"/>
      <c r="AH376" s="185"/>
      <c r="AI376" s="200" t="s">
        <v>331</v>
      </c>
      <c r="AJ376" s="184"/>
      <c r="AK376" s="184"/>
      <c r="AL376" s="185"/>
      <c r="AM376" s="200" t="s">
        <v>618</v>
      </c>
      <c r="AN376" s="184"/>
      <c r="AO376" s="184"/>
      <c r="AP376" s="185"/>
      <c r="AQ376" s="251" t="s">
        <v>184</v>
      </c>
      <c r="AR376" s="252"/>
      <c r="AS376" s="252"/>
      <c r="AT376" s="253"/>
      <c r="AU376" s="263" t="s">
        <v>200</v>
      </c>
      <c r="AV376" s="263"/>
      <c r="AW376" s="263"/>
      <c r="AX376" s="264"/>
      <c r="AY376">
        <f>COUNTA($G$378)</f>
        <v>0</v>
      </c>
    </row>
    <row r="377" spans="1:51" ht="18.75" hidden="1" customHeight="1" x14ac:dyDescent="0.2">
      <c r="A377" s="974"/>
      <c r="B377" s="237"/>
      <c r="C377" s="236"/>
      <c r="D377" s="237"/>
      <c r="E377" s="236"/>
      <c r="F377" s="298"/>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4"/>
      <c r="AR377" s="255"/>
      <c r="AS377" s="164" t="s">
        <v>185</v>
      </c>
      <c r="AT377" s="187"/>
      <c r="AU377" s="163"/>
      <c r="AV377" s="163"/>
      <c r="AW377" s="164" t="s">
        <v>175</v>
      </c>
      <c r="AX377" s="165"/>
      <c r="AY377">
        <f>$AY$376</f>
        <v>0</v>
      </c>
    </row>
    <row r="378" spans="1:51" ht="39.75" hidden="1" customHeight="1" x14ac:dyDescent="0.2">
      <c r="A378" s="974"/>
      <c r="B378" s="237"/>
      <c r="C378" s="236"/>
      <c r="D378" s="237"/>
      <c r="E378" s="236"/>
      <c r="F378" s="298"/>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5"/>
      <c r="AC378" s="209"/>
      <c r="AD378" s="209"/>
      <c r="AE378" s="250"/>
      <c r="AF378" s="152"/>
      <c r="AG378" s="152"/>
      <c r="AH378" s="152"/>
      <c r="AI378" s="250"/>
      <c r="AJ378" s="152"/>
      <c r="AK378" s="152"/>
      <c r="AL378" s="152"/>
      <c r="AM378" s="250"/>
      <c r="AN378" s="152"/>
      <c r="AO378" s="152"/>
      <c r="AP378" s="152"/>
      <c r="AQ378" s="250"/>
      <c r="AR378" s="152"/>
      <c r="AS378" s="152"/>
      <c r="AT378" s="152"/>
      <c r="AU378" s="250"/>
      <c r="AV378" s="152"/>
      <c r="AW378" s="152"/>
      <c r="AX378" s="196"/>
      <c r="AY378">
        <f t="shared" ref="AY378:AY379" si="54">$AY$376</f>
        <v>0</v>
      </c>
    </row>
    <row r="379" spans="1:51" ht="39.75" hidden="1" customHeight="1" x14ac:dyDescent="0.2">
      <c r="A379" s="974"/>
      <c r="B379" s="237"/>
      <c r="C379" s="236"/>
      <c r="D379" s="237"/>
      <c r="E379" s="236"/>
      <c r="F379" s="298"/>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6"/>
      <c r="AY379">
        <f t="shared" si="54"/>
        <v>0</v>
      </c>
    </row>
    <row r="380" spans="1:51" ht="18.75" hidden="1" customHeight="1" x14ac:dyDescent="0.2">
      <c r="A380" s="974"/>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200" t="s">
        <v>309</v>
      </c>
      <c r="AF380" s="184"/>
      <c r="AG380" s="184"/>
      <c r="AH380" s="185"/>
      <c r="AI380" s="200" t="s">
        <v>331</v>
      </c>
      <c r="AJ380" s="184"/>
      <c r="AK380" s="184"/>
      <c r="AL380" s="185"/>
      <c r="AM380" s="200" t="s">
        <v>618</v>
      </c>
      <c r="AN380" s="184"/>
      <c r="AO380" s="184"/>
      <c r="AP380" s="185"/>
      <c r="AQ380" s="251" t="s">
        <v>184</v>
      </c>
      <c r="AR380" s="252"/>
      <c r="AS380" s="252"/>
      <c r="AT380" s="253"/>
      <c r="AU380" s="263" t="s">
        <v>200</v>
      </c>
      <c r="AV380" s="263"/>
      <c r="AW380" s="263"/>
      <c r="AX380" s="264"/>
      <c r="AY380">
        <f>COUNTA($G$382)</f>
        <v>0</v>
      </c>
    </row>
    <row r="381" spans="1:51" ht="18.75" hidden="1" customHeight="1" x14ac:dyDescent="0.2">
      <c r="A381" s="974"/>
      <c r="B381" s="237"/>
      <c r="C381" s="236"/>
      <c r="D381" s="237"/>
      <c r="E381" s="236"/>
      <c r="F381" s="298"/>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4"/>
      <c r="AR381" s="255"/>
      <c r="AS381" s="164" t="s">
        <v>185</v>
      </c>
      <c r="AT381" s="187"/>
      <c r="AU381" s="163"/>
      <c r="AV381" s="163"/>
      <c r="AW381" s="164" t="s">
        <v>175</v>
      </c>
      <c r="AX381" s="165"/>
      <c r="AY381">
        <f>$AY$380</f>
        <v>0</v>
      </c>
    </row>
    <row r="382" spans="1:51" ht="39.75" hidden="1" customHeight="1" x14ac:dyDescent="0.2">
      <c r="A382" s="974"/>
      <c r="B382" s="237"/>
      <c r="C382" s="236"/>
      <c r="D382" s="237"/>
      <c r="E382" s="236"/>
      <c r="F382" s="298"/>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5"/>
      <c r="AC382" s="209"/>
      <c r="AD382" s="209"/>
      <c r="AE382" s="250"/>
      <c r="AF382" s="152"/>
      <c r="AG382" s="152"/>
      <c r="AH382" s="152"/>
      <c r="AI382" s="250"/>
      <c r="AJ382" s="152"/>
      <c r="AK382" s="152"/>
      <c r="AL382" s="152"/>
      <c r="AM382" s="250"/>
      <c r="AN382" s="152"/>
      <c r="AO382" s="152"/>
      <c r="AP382" s="152"/>
      <c r="AQ382" s="250"/>
      <c r="AR382" s="152"/>
      <c r="AS382" s="152"/>
      <c r="AT382" s="152"/>
      <c r="AU382" s="250"/>
      <c r="AV382" s="152"/>
      <c r="AW382" s="152"/>
      <c r="AX382" s="196"/>
      <c r="AY382">
        <f t="shared" ref="AY382:AY383" si="55">$AY$380</f>
        <v>0</v>
      </c>
    </row>
    <row r="383" spans="1:51" ht="39.75" hidden="1" customHeight="1" x14ac:dyDescent="0.2">
      <c r="A383" s="974"/>
      <c r="B383" s="237"/>
      <c r="C383" s="236"/>
      <c r="D383" s="237"/>
      <c r="E383" s="236"/>
      <c r="F383" s="298"/>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6"/>
      <c r="AY383">
        <f t="shared" si="55"/>
        <v>0</v>
      </c>
    </row>
    <row r="384" spans="1:51" ht="18.75" hidden="1" customHeight="1" x14ac:dyDescent="0.2">
      <c r="A384" s="974"/>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200" t="s">
        <v>309</v>
      </c>
      <c r="AF384" s="184"/>
      <c r="AG384" s="184"/>
      <c r="AH384" s="185"/>
      <c r="AI384" s="200" t="s">
        <v>331</v>
      </c>
      <c r="AJ384" s="184"/>
      <c r="AK384" s="184"/>
      <c r="AL384" s="185"/>
      <c r="AM384" s="200" t="s">
        <v>618</v>
      </c>
      <c r="AN384" s="184"/>
      <c r="AO384" s="184"/>
      <c r="AP384" s="185"/>
      <c r="AQ384" s="251" t="s">
        <v>184</v>
      </c>
      <c r="AR384" s="252"/>
      <c r="AS384" s="252"/>
      <c r="AT384" s="253"/>
      <c r="AU384" s="263" t="s">
        <v>200</v>
      </c>
      <c r="AV384" s="263"/>
      <c r="AW384" s="263"/>
      <c r="AX384" s="264"/>
      <c r="AY384">
        <f>COUNTA($G$386)</f>
        <v>0</v>
      </c>
    </row>
    <row r="385" spans="1:51" ht="18.75" hidden="1" customHeight="1" x14ac:dyDescent="0.2">
      <c r="A385" s="974"/>
      <c r="B385" s="237"/>
      <c r="C385" s="236"/>
      <c r="D385" s="237"/>
      <c r="E385" s="236"/>
      <c r="F385" s="298"/>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4"/>
      <c r="AR385" s="255"/>
      <c r="AS385" s="164" t="s">
        <v>185</v>
      </c>
      <c r="AT385" s="187"/>
      <c r="AU385" s="163"/>
      <c r="AV385" s="163"/>
      <c r="AW385" s="164" t="s">
        <v>175</v>
      </c>
      <c r="AX385" s="165"/>
      <c r="AY385">
        <f>$AY$384</f>
        <v>0</v>
      </c>
    </row>
    <row r="386" spans="1:51" ht="39.75" hidden="1" customHeight="1" x14ac:dyDescent="0.2">
      <c r="A386" s="974"/>
      <c r="B386" s="237"/>
      <c r="C386" s="236"/>
      <c r="D386" s="237"/>
      <c r="E386" s="236"/>
      <c r="F386" s="298"/>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5"/>
      <c r="AC386" s="209"/>
      <c r="AD386" s="209"/>
      <c r="AE386" s="250"/>
      <c r="AF386" s="152"/>
      <c r="AG386" s="152"/>
      <c r="AH386" s="152"/>
      <c r="AI386" s="250"/>
      <c r="AJ386" s="152"/>
      <c r="AK386" s="152"/>
      <c r="AL386" s="152"/>
      <c r="AM386" s="250"/>
      <c r="AN386" s="152"/>
      <c r="AO386" s="152"/>
      <c r="AP386" s="152"/>
      <c r="AQ386" s="250"/>
      <c r="AR386" s="152"/>
      <c r="AS386" s="152"/>
      <c r="AT386" s="152"/>
      <c r="AU386" s="250"/>
      <c r="AV386" s="152"/>
      <c r="AW386" s="152"/>
      <c r="AX386" s="196"/>
      <c r="AY386">
        <f t="shared" ref="AY386:AY387" si="56">$AY$384</f>
        <v>0</v>
      </c>
    </row>
    <row r="387" spans="1:51" ht="39.75" hidden="1" customHeight="1" x14ac:dyDescent="0.2">
      <c r="A387" s="974"/>
      <c r="B387" s="237"/>
      <c r="C387" s="236"/>
      <c r="D387" s="237"/>
      <c r="E387" s="236"/>
      <c r="F387" s="298"/>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6"/>
      <c r="AY387">
        <f t="shared" si="56"/>
        <v>0</v>
      </c>
    </row>
    <row r="388" spans="1:51" ht="18.75" hidden="1" customHeight="1" x14ac:dyDescent="0.2">
      <c r="A388" s="974"/>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200" t="s">
        <v>309</v>
      </c>
      <c r="AF388" s="184"/>
      <c r="AG388" s="184"/>
      <c r="AH388" s="185"/>
      <c r="AI388" s="200" t="s">
        <v>331</v>
      </c>
      <c r="AJ388" s="184"/>
      <c r="AK388" s="184"/>
      <c r="AL388" s="185"/>
      <c r="AM388" s="200" t="s">
        <v>618</v>
      </c>
      <c r="AN388" s="184"/>
      <c r="AO388" s="184"/>
      <c r="AP388" s="185"/>
      <c r="AQ388" s="251" t="s">
        <v>184</v>
      </c>
      <c r="AR388" s="252"/>
      <c r="AS388" s="252"/>
      <c r="AT388" s="253"/>
      <c r="AU388" s="263" t="s">
        <v>200</v>
      </c>
      <c r="AV388" s="263"/>
      <c r="AW388" s="263"/>
      <c r="AX388" s="264"/>
      <c r="AY388">
        <f>COUNTA($G$390)</f>
        <v>0</v>
      </c>
    </row>
    <row r="389" spans="1:51" ht="18.75" hidden="1" customHeight="1" x14ac:dyDescent="0.2">
      <c r="A389" s="974"/>
      <c r="B389" s="237"/>
      <c r="C389" s="236"/>
      <c r="D389" s="237"/>
      <c r="E389" s="236"/>
      <c r="F389" s="298"/>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4"/>
      <c r="AR389" s="255"/>
      <c r="AS389" s="164" t="s">
        <v>185</v>
      </c>
      <c r="AT389" s="187"/>
      <c r="AU389" s="163"/>
      <c r="AV389" s="163"/>
      <c r="AW389" s="164" t="s">
        <v>175</v>
      </c>
      <c r="AX389" s="165"/>
      <c r="AY389">
        <f>$AY$388</f>
        <v>0</v>
      </c>
    </row>
    <row r="390" spans="1:51" ht="39.75" hidden="1" customHeight="1" x14ac:dyDescent="0.2">
      <c r="A390" s="974"/>
      <c r="B390" s="237"/>
      <c r="C390" s="236"/>
      <c r="D390" s="237"/>
      <c r="E390" s="236"/>
      <c r="F390" s="298"/>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5"/>
      <c r="AC390" s="209"/>
      <c r="AD390" s="209"/>
      <c r="AE390" s="250"/>
      <c r="AF390" s="152"/>
      <c r="AG390" s="152"/>
      <c r="AH390" s="152"/>
      <c r="AI390" s="250"/>
      <c r="AJ390" s="152"/>
      <c r="AK390" s="152"/>
      <c r="AL390" s="152"/>
      <c r="AM390" s="250"/>
      <c r="AN390" s="152"/>
      <c r="AO390" s="152"/>
      <c r="AP390" s="152"/>
      <c r="AQ390" s="250"/>
      <c r="AR390" s="152"/>
      <c r="AS390" s="152"/>
      <c r="AT390" s="152"/>
      <c r="AU390" s="250"/>
      <c r="AV390" s="152"/>
      <c r="AW390" s="152"/>
      <c r="AX390" s="196"/>
      <c r="AY390">
        <f t="shared" ref="AY390:AY391" si="57">$AY$388</f>
        <v>0</v>
      </c>
    </row>
    <row r="391" spans="1:51" ht="39.75" hidden="1" customHeight="1" x14ac:dyDescent="0.2">
      <c r="A391" s="974"/>
      <c r="B391" s="237"/>
      <c r="C391" s="236"/>
      <c r="D391" s="237"/>
      <c r="E391" s="236"/>
      <c r="F391" s="298"/>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6"/>
      <c r="AY391">
        <f t="shared" si="57"/>
        <v>0</v>
      </c>
    </row>
    <row r="392" spans="1:51" ht="22.5" hidden="1" customHeight="1" x14ac:dyDescent="0.2">
      <c r="A392" s="974"/>
      <c r="B392" s="237"/>
      <c r="C392" s="236"/>
      <c r="D392" s="237"/>
      <c r="E392" s="236"/>
      <c r="F392" s="298"/>
      <c r="G392" s="256"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1"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6"/>
      <c r="AY392">
        <f>COUNTA($G$394)</f>
        <v>0</v>
      </c>
    </row>
    <row r="393" spans="1:51" ht="22.5" hidden="1" customHeight="1" x14ac:dyDescent="0.2">
      <c r="A393" s="974"/>
      <c r="B393" s="237"/>
      <c r="C393" s="236"/>
      <c r="D393" s="237"/>
      <c r="E393" s="236"/>
      <c r="F393" s="298"/>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2"/>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4"/>
      <c r="B394" s="237"/>
      <c r="C394" s="236"/>
      <c r="D394" s="237"/>
      <c r="E394" s="236"/>
      <c r="F394" s="298"/>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2">
      <c r="A395" s="974"/>
      <c r="B395" s="237"/>
      <c r="C395" s="236"/>
      <c r="D395" s="237"/>
      <c r="E395" s="236"/>
      <c r="F395" s="298"/>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2">
      <c r="A396" s="974"/>
      <c r="B396" s="237"/>
      <c r="C396" s="236"/>
      <c r="D396" s="237"/>
      <c r="E396" s="236"/>
      <c r="F396" s="298"/>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2">
      <c r="A397" s="974"/>
      <c r="B397" s="237"/>
      <c r="C397" s="236"/>
      <c r="D397" s="237"/>
      <c r="E397" s="236"/>
      <c r="F397" s="298"/>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2"/>
      <c r="AC397" s="243"/>
      <c r="AD397" s="243"/>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4"/>
      <c r="B398" s="237"/>
      <c r="C398" s="236"/>
      <c r="D398" s="237"/>
      <c r="E398" s="236"/>
      <c r="F398" s="298"/>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4"/>
      <c r="AC398" s="245"/>
      <c r="AD398" s="245"/>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4"/>
      <c r="B399" s="237"/>
      <c r="C399" s="236"/>
      <c r="D399" s="237"/>
      <c r="E399" s="236"/>
      <c r="F399" s="298"/>
      <c r="G399" s="256"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1" t="s">
        <v>257</v>
      </c>
      <c r="AC399" s="184"/>
      <c r="AD399" s="185"/>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4"/>
      <c r="B400" s="237"/>
      <c r="C400" s="236"/>
      <c r="D400" s="237"/>
      <c r="E400" s="236"/>
      <c r="F400" s="298"/>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2"/>
      <c r="AC400" s="164"/>
      <c r="AD400" s="187"/>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2">
      <c r="A401" s="974"/>
      <c r="B401" s="237"/>
      <c r="C401" s="236"/>
      <c r="D401" s="237"/>
      <c r="E401" s="236"/>
      <c r="F401" s="298"/>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2">
      <c r="A402" s="974"/>
      <c r="B402" s="237"/>
      <c r="C402" s="236"/>
      <c r="D402" s="237"/>
      <c r="E402" s="236"/>
      <c r="F402" s="298"/>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2">
      <c r="A403" s="974"/>
      <c r="B403" s="237"/>
      <c r="C403" s="236"/>
      <c r="D403" s="237"/>
      <c r="E403" s="236"/>
      <c r="F403" s="298"/>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2">
      <c r="A404" s="974"/>
      <c r="B404" s="237"/>
      <c r="C404" s="236"/>
      <c r="D404" s="237"/>
      <c r="E404" s="236"/>
      <c r="F404" s="298"/>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2"/>
      <c r="AC404" s="243"/>
      <c r="AD404" s="243"/>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4"/>
      <c r="B405" s="237"/>
      <c r="C405" s="236"/>
      <c r="D405" s="237"/>
      <c r="E405" s="236"/>
      <c r="F405" s="298"/>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4"/>
      <c r="AC405" s="245"/>
      <c r="AD405" s="245"/>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4"/>
      <c r="B406" s="237"/>
      <c r="C406" s="236"/>
      <c r="D406" s="237"/>
      <c r="E406" s="236"/>
      <c r="F406" s="298"/>
      <c r="G406" s="256"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1" t="s">
        <v>257</v>
      </c>
      <c r="AC406" s="184"/>
      <c r="AD406" s="185"/>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4"/>
      <c r="B407" s="237"/>
      <c r="C407" s="236"/>
      <c r="D407" s="237"/>
      <c r="E407" s="236"/>
      <c r="F407" s="298"/>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2"/>
      <c r="AC407" s="164"/>
      <c r="AD407" s="187"/>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2">
      <c r="A408" s="974"/>
      <c r="B408" s="237"/>
      <c r="C408" s="236"/>
      <c r="D408" s="237"/>
      <c r="E408" s="236"/>
      <c r="F408" s="298"/>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2">
      <c r="A409" s="974"/>
      <c r="B409" s="237"/>
      <c r="C409" s="236"/>
      <c r="D409" s="237"/>
      <c r="E409" s="236"/>
      <c r="F409" s="298"/>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2">
      <c r="A410" s="974"/>
      <c r="B410" s="237"/>
      <c r="C410" s="236"/>
      <c r="D410" s="237"/>
      <c r="E410" s="236"/>
      <c r="F410" s="298"/>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2">
      <c r="A411" s="974"/>
      <c r="B411" s="237"/>
      <c r="C411" s="236"/>
      <c r="D411" s="237"/>
      <c r="E411" s="236"/>
      <c r="F411" s="298"/>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2"/>
      <c r="AC411" s="243"/>
      <c r="AD411" s="243"/>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4"/>
      <c r="B412" s="237"/>
      <c r="C412" s="236"/>
      <c r="D412" s="237"/>
      <c r="E412" s="236"/>
      <c r="F412" s="298"/>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4"/>
      <c r="AC412" s="245"/>
      <c r="AD412" s="245"/>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4"/>
      <c r="B413" s="237"/>
      <c r="C413" s="236"/>
      <c r="D413" s="237"/>
      <c r="E413" s="236"/>
      <c r="F413" s="298"/>
      <c r="G413" s="256"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1" t="s">
        <v>257</v>
      </c>
      <c r="AC413" s="184"/>
      <c r="AD413" s="185"/>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4"/>
      <c r="B414" s="237"/>
      <c r="C414" s="236"/>
      <c r="D414" s="237"/>
      <c r="E414" s="236"/>
      <c r="F414" s="298"/>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2"/>
      <c r="AC414" s="164"/>
      <c r="AD414" s="187"/>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2">
      <c r="A415" s="974"/>
      <c r="B415" s="237"/>
      <c r="C415" s="236"/>
      <c r="D415" s="237"/>
      <c r="E415" s="236"/>
      <c r="F415" s="298"/>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2">
      <c r="A416" s="974"/>
      <c r="B416" s="237"/>
      <c r="C416" s="236"/>
      <c r="D416" s="237"/>
      <c r="E416" s="236"/>
      <c r="F416" s="298"/>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2">
      <c r="A417" s="974"/>
      <c r="B417" s="237"/>
      <c r="C417" s="236"/>
      <c r="D417" s="237"/>
      <c r="E417" s="236"/>
      <c r="F417" s="298"/>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2">
      <c r="A418" s="974"/>
      <c r="B418" s="237"/>
      <c r="C418" s="236"/>
      <c r="D418" s="237"/>
      <c r="E418" s="236"/>
      <c r="F418" s="298"/>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2"/>
      <c r="AC418" s="243"/>
      <c r="AD418" s="243"/>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4"/>
      <c r="B419" s="237"/>
      <c r="C419" s="236"/>
      <c r="D419" s="237"/>
      <c r="E419" s="236"/>
      <c r="F419" s="298"/>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4"/>
      <c r="AC419" s="245"/>
      <c r="AD419" s="245"/>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4"/>
      <c r="B420" s="237"/>
      <c r="C420" s="236"/>
      <c r="D420" s="237"/>
      <c r="E420" s="236"/>
      <c r="F420" s="298"/>
      <c r="G420" s="256"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1" t="s">
        <v>257</v>
      </c>
      <c r="AC420" s="184"/>
      <c r="AD420" s="185"/>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4"/>
      <c r="B421" s="237"/>
      <c r="C421" s="236"/>
      <c r="D421" s="237"/>
      <c r="E421" s="236"/>
      <c r="F421" s="298"/>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2"/>
      <c r="AC421" s="164"/>
      <c r="AD421" s="187"/>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2">
      <c r="A422" s="974"/>
      <c r="B422" s="237"/>
      <c r="C422" s="236"/>
      <c r="D422" s="237"/>
      <c r="E422" s="236"/>
      <c r="F422" s="298"/>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2">
      <c r="A423" s="974"/>
      <c r="B423" s="237"/>
      <c r="C423" s="236"/>
      <c r="D423" s="237"/>
      <c r="E423" s="236"/>
      <c r="F423" s="298"/>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2">
      <c r="A424" s="974"/>
      <c r="B424" s="237"/>
      <c r="C424" s="236"/>
      <c r="D424" s="237"/>
      <c r="E424" s="236"/>
      <c r="F424" s="298"/>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2">
      <c r="A425" s="974"/>
      <c r="B425" s="237"/>
      <c r="C425" s="236"/>
      <c r="D425" s="237"/>
      <c r="E425" s="236"/>
      <c r="F425" s="298"/>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2"/>
      <c r="AC425" s="243"/>
      <c r="AD425" s="243"/>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4"/>
      <c r="B426" s="237"/>
      <c r="C426" s="236"/>
      <c r="D426" s="237"/>
      <c r="E426" s="299"/>
      <c r="F426" s="300"/>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4"/>
      <c r="AC426" s="245"/>
      <c r="AD426" s="245"/>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4"/>
      <c r="B427" s="237"/>
      <c r="C427" s="236"/>
      <c r="D427" s="237"/>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4"/>
      <c r="B428" s="237"/>
      <c r="C428" s="236"/>
      <c r="D428" s="237"/>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4"/>
      <c r="B429" s="237"/>
      <c r="C429" s="299"/>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4"/>
      <c r="B430" s="237"/>
      <c r="C430" s="234" t="s">
        <v>590</v>
      </c>
      <c r="D430" s="235"/>
      <c r="E430" s="224" t="s">
        <v>318</v>
      </c>
      <c r="F430" s="426"/>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74"/>
      <c r="B431" s="237"/>
      <c r="C431" s="236"/>
      <c r="D431" s="237"/>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2">
      <c r="A432" s="974"/>
      <c r="B432" s="237"/>
      <c r="C432" s="236"/>
      <c r="D432" s="237"/>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hidden="1" customHeight="1" x14ac:dyDescent="0.2">
      <c r="A433" s="974"/>
      <c r="B433" s="237"/>
      <c r="C433" s="236"/>
      <c r="D433" s="237"/>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c r="AN433" s="152"/>
      <c r="AO433" s="152"/>
      <c r="AP433" s="153"/>
      <c r="AQ433" s="151" t="s">
        <v>639</v>
      </c>
      <c r="AR433" s="152"/>
      <c r="AS433" s="152"/>
      <c r="AT433" s="153"/>
      <c r="AU433" s="152" t="s">
        <v>639</v>
      </c>
      <c r="AV433" s="152"/>
      <c r="AW433" s="152"/>
      <c r="AX433" s="196"/>
      <c r="AY433">
        <f t="shared" ref="AY433:AY435" si="63">$AY$431</f>
        <v>1</v>
      </c>
    </row>
    <row r="434" spans="1:51" ht="23.25" hidden="1" customHeight="1" x14ac:dyDescent="0.2">
      <c r="A434" s="974"/>
      <c r="B434" s="237"/>
      <c r="C434" s="236"/>
      <c r="D434" s="237"/>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639</v>
      </c>
      <c r="AC434" s="209"/>
      <c r="AD434" s="209"/>
      <c r="AE434" s="151" t="s">
        <v>639</v>
      </c>
      <c r="AF434" s="152"/>
      <c r="AG434" s="152"/>
      <c r="AH434" s="153"/>
      <c r="AI434" s="151" t="s">
        <v>639</v>
      </c>
      <c r="AJ434" s="152"/>
      <c r="AK434" s="152"/>
      <c r="AL434" s="152"/>
      <c r="AM434" s="151"/>
      <c r="AN434" s="152"/>
      <c r="AO434" s="152"/>
      <c r="AP434" s="153"/>
      <c r="AQ434" s="151" t="s">
        <v>639</v>
      </c>
      <c r="AR434" s="152"/>
      <c r="AS434" s="152"/>
      <c r="AT434" s="153"/>
      <c r="AU434" s="152" t="s">
        <v>639</v>
      </c>
      <c r="AV434" s="152"/>
      <c r="AW434" s="152"/>
      <c r="AX434" s="196"/>
      <c r="AY434">
        <f t="shared" si="63"/>
        <v>1</v>
      </c>
    </row>
    <row r="435" spans="1:51" ht="23.25" hidden="1" customHeight="1" x14ac:dyDescent="0.2">
      <c r="A435" s="974"/>
      <c r="B435" s="237"/>
      <c r="C435" s="236"/>
      <c r="D435" s="237"/>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639</v>
      </c>
      <c r="AF435" s="152"/>
      <c r="AG435" s="152"/>
      <c r="AH435" s="153"/>
      <c r="AI435" s="151" t="s">
        <v>639</v>
      </c>
      <c r="AJ435" s="152"/>
      <c r="AK435" s="152"/>
      <c r="AL435" s="152"/>
      <c r="AM435" s="151"/>
      <c r="AN435" s="152"/>
      <c r="AO435" s="152"/>
      <c r="AP435" s="153"/>
      <c r="AQ435" s="151" t="s">
        <v>639</v>
      </c>
      <c r="AR435" s="152"/>
      <c r="AS435" s="152"/>
      <c r="AT435" s="153"/>
      <c r="AU435" s="152" t="s">
        <v>639</v>
      </c>
      <c r="AV435" s="152"/>
      <c r="AW435" s="152"/>
      <c r="AX435" s="196"/>
      <c r="AY435">
        <f t="shared" si="63"/>
        <v>1</v>
      </c>
    </row>
    <row r="436" spans="1:51" ht="18.75" hidden="1" customHeight="1" x14ac:dyDescent="0.2">
      <c r="A436" s="974"/>
      <c r="B436" s="237"/>
      <c r="C436" s="236"/>
      <c r="D436" s="237"/>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4"/>
      <c r="B437" s="237"/>
      <c r="C437" s="236"/>
      <c r="D437" s="237"/>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4"/>
      <c r="B438" s="237"/>
      <c r="C438" s="236"/>
      <c r="D438" s="237"/>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4"/>
      <c r="B439" s="237"/>
      <c r="C439" s="236"/>
      <c r="D439" s="237"/>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4"/>
      <c r="B440" s="237"/>
      <c r="C440" s="236"/>
      <c r="D440" s="237"/>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4"/>
      <c r="B441" s="237"/>
      <c r="C441" s="236"/>
      <c r="D441" s="237"/>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4"/>
      <c r="B442" s="237"/>
      <c r="C442" s="236"/>
      <c r="D442" s="237"/>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4"/>
      <c r="B443" s="237"/>
      <c r="C443" s="236"/>
      <c r="D443" s="237"/>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4"/>
      <c r="B444" s="237"/>
      <c r="C444" s="236"/>
      <c r="D444" s="237"/>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4"/>
      <c r="B445" s="237"/>
      <c r="C445" s="236"/>
      <c r="D445" s="237"/>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4"/>
      <c r="B446" s="237"/>
      <c r="C446" s="236"/>
      <c r="D446" s="237"/>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4"/>
      <c r="B447" s="237"/>
      <c r="C447" s="236"/>
      <c r="D447" s="237"/>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4"/>
      <c r="B448" s="237"/>
      <c r="C448" s="236"/>
      <c r="D448" s="237"/>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4"/>
      <c r="B449" s="237"/>
      <c r="C449" s="236"/>
      <c r="D449" s="237"/>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4"/>
      <c r="B450" s="237"/>
      <c r="C450" s="236"/>
      <c r="D450" s="237"/>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4"/>
      <c r="B451" s="237"/>
      <c r="C451" s="236"/>
      <c r="D451" s="237"/>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4"/>
      <c r="B452" s="237"/>
      <c r="C452" s="236"/>
      <c r="D452" s="237"/>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4"/>
      <c r="B453" s="237"/>
      <c r="C453" s="236"/>
      <c r="D453" s="237"/>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4"/>
      <c r="B454" s="237"/>
      <c r="C454" s="236"/>
      <c r="D454" s="237"/>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4"/>
      <c r="B455" s="237"/>
      <c r="C455" s="236"/>
      <c r="D455" s="237"/>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2">
      <c r="A456" s="974"/>
      <c r="B456" s="237"/>
      <c r="C456" s="236"/>
      <c r="D456" s="237"/>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2">
      <c r="A457" s="974"/>
      <c r="B457" s="237"/>
      <c r="C457" s="236"/>
      <c r="D457" s="237"/>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hidden="1" customHeight="1" x14ac:dyDescent="0.2">
      <c r="A458" s="974"/>
      <c r="B458" s="237"/>
      <c r="C458" s="236"/>
      <c r="D458" s="237"/>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c r="AN458" s="152"/>
      <c r="AO458" s="152"/>
      <c r="AP458" s="153"/>
      <c r="AQ458" s="151" t="s">
        <v>639</v>
      </c>
      <c r="AR458" s="152"/>
      <c r="AS458" s="152"/>
      <c r="AT458" s="153"/>
      <c r="AU458" s="152" t="s">
        <v>639</v>
      </c>
      <c r="AV458" s="152"/>
      <c r="AW458" s="152"/>
      <c r="AX458" s="196"/>
      <c r="AY458">
        <f t="shared" ref="AY458:AY460" si="68">$AY$456</f>
        <v>1</v>
      </c>
    </row>
    <row r="459" spans="1:51" ht="23.25" hidden="1" customHeight="1" x14ac:dyDescent="0.2">
      <c r="A459" s="974"/>
      <c r="B459" s="237"/>
      <c r="C459" s="236"/>
      <c r="D459" s="237"/>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639</v>
      </c>
      <c r="AC459" s="209"/>
      <c r="AD459" s="209"/>
      <c r="AE459" s="151" t="s">
        <v>639</v>
      </c>
      <c r="AF459" s="152"/>
      <c r="AG459" s="152"/>
      <c r="AH459" s="153"/>
      <c r="AI459" s="151" t="s">
        <v>639</v>
      </c>
      <c r="AJ459" s="152"/>
      <c r="AK459" s="152"/>
      <c r="AL459" s="152"/>
      <c r="AM459" s="151"/>
      <c r="AN459" s="152"/>
      <c r="AO459" s="152"/>
      <c r="AP459" s="153"/>
      <c r="AQ459" s="151" t="s">
        <v>639</v>
      </c>
      <c r="AR459" s="152"/>
      <c r="AS459" s="152"/>
      <c r="AT459" s="153"/>
      <c r="AU459" s="152" t="s">
        <v>639</v>
      </c>
      <c r="AV459" s="152"/>
      <c r="AW459" s="152"/>
      <c r="AX459" s="196"/>
      <c r="AY459">
        <f t="shared" si="68"/>
        <v>1</v>
      </c>
    </row>
    <row r="460" spans="1:51" ht="23.25" hidden="1" customHeight="1" x14ac:dyDescent="0.2">
      <c r="A460" s="974"/>
      <c r="B460" s="237"/>
      <c r="C460" s="236"/>
      <c r="D460" s="237"/>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639</v>
      </c>
      <c r="AF460" s="152"/>
      <c r="AG460" s="152"/>
      <c r="AH460" s="153"/>
      <c r="AI460" s="151" t="s">
        <v>639</v>
      </c>
      <c r="AJ460" s="152"/>
      <c r="AK460" s="152"/>
      <c r="AL460" s="152"/>
      <c r="AM460" s="151"/>
      <c r="AN460" s="152"/>
      <c r="AO460" s="152"/>
      <c r="AP460" s="153"/>
      <c r="AQ460" s="151" t="s">
        <v>639</v>
      </c>
      <c r="AR460" s="152"/>
      <c r="AS460" s="152"/>
      <c r="AT460" s="153"/>
      <c r="AU460" s="152" t="s">
        <v>639</v>
      </c>
      <c r="AV460" s="152"/>
      <c r="AW460" s="152"/>
      <c r="AX460" s="196"/>
      <c r="AY460">
        <f t="shared" si="68"/>
        <v>1</v>
      </c>
    </row>
    <row r="461" spans="1:51" ht="18.75" hidden="1" customHeight="1" x14ac:dyDescent="0.2">
      <c r="A461" s="974"/>
      <c r="B461" s="237"/>
      <c r="C461" s="236"/>
      <c r="D461" s="237"/>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4"/>
      <c r="B462" s="237"/>
      <c r="C462" s="236"/>
      <c r="D462" s="237"/>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4"/>
      <c r="B463" s="237"/>
      <c r="C463" s="236"/>
      <c r="D463" s="237"/>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4"/>
      <c r="B464" s="237"/>
      <c r="C464" s="236"/>
      <c r="D464" s="237"/>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4"/>
      <c r="B465" s="237"/>
      <c r="C465" s="236"/>
      <c r="D465" s="237"/>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4"/>
      <c r="B466" s="237"/>
      <c r="C466" s="236"/>
      <c r="D466" s="237"/>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4"/>
      <c r="B467" s="237"/>
      <c r="C467" s="236"/>
      <c r="D467" s="237"/>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4"/>
      <c r="B468" s="237"/>
      <c r="C468" s="236"/>
      <c r="D468" s="237"/>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4"/>
      <c r="B469" s="237"/>
      <c r="C469" s="236"/>
      <c r="D469" s="237"/>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4"/>
      <c r="B470" s="237"/>
      <c r="C470" s="236"/>
      <c r="D470" s="237"/>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4"/>
      <c r="B471" s="237"/>
      <c r="C471" s="236"/>
      <c r="D471" s="237"/>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4"/>
      <c r="B472" s="237"/>
      <c r="C472" s="236"/>
      <c r="D472" s="237"/>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4"/>
      <c r="B473" s="237"/>
      <c r="C473" s="236"/>
      <c r="D473" s="237"/>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4"/>
      <c r="B474" s="237"/>
      <c r="C474" s="236"/>
      <c r="D474" s="237"/>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4"/>
      <c r="B475" s="237"/>
      <c r="C475" s="236"/>
      <c r="D475" s="237"/>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4"/>
      <c r="B476" s="237"/>
      <c r="C476" s="236"/>
      <c r="D476" s="237"/>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4"/>
      <c r="B477" s="237"/>
      <c r="C477" s="236"/>
      <c r="D477" s="237"/>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4"/>
      <c r="B478" s="237"/>
      <c r="C478" s="236"/>
      <c r="D478" s="237"/>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4"/>
      <c r="B479" s="237"/>
      <c r="C479" s="236"/>
      <c r="D479" s="237"/>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4"/>
      <c r="B480" s="237"/>
      <c r="C480" s="236"/>
      <c r="D480" s="237"/>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4"/>
      <c r="B481" s="237"/>
      <c r="C481" s="236"/>
      <c r="D481" s="237"/>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4"/>
      <c r="B482" s="237"/>
      <c r="C482" s="236"/>
      <c r="D482" s="237"/>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4"/>
      <c r="B483" s="237"/>
      <c r="C483" s="236"/>
      <c r="D483" s="237"/>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4"/>
      <c r="B484" s="237"/>
      <c r="C484" s="236"/>
      <c r="D484" s="237"/>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4"/>
      <c r="B485" s="237"/>
      <c r="C485" s="236"/>
      <c r="D485" s="237"/>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4"/>
      <c r="B486" s="237"/>
      <c r="C486" s="236"/>
      <c r="D486" s="237"/>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4"/>
      <c r="B487" s="237"/>
      <c r="C487" s="236"/>
      <c r="D487" s="237"/>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4"/>
      <c r="B488" s="237"/>
      <c r="C488" s="236"/>
      <c r="D488" s="237"/>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4"/>
      <c r="B489" s="237"/>
      <c r="C489" s="236"/>
      <c r="D489" s="237"/>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4"/>
      <c r="B490" s="237"/>
      <c r="C490" s="236"/>
      <c r="D490" s="237"/>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4"/>
      <c r="B491" s="237"/>
      <c r="C491" s="236"/>
      <c r="D491" s="237"/>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4"/>
      <c r="B492" s="237"/>
      <c r="C492" s="236"/>
      <c r="D492" s="237"/>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4"/>
      <c r="B493" s="237"/>
      <c r="C493" s="236"/>
      <c r="D493" s="237"/>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4"/>
      <c r="B494" s="237"/>
      <c r="C494" s="236"/>
      <c r="D494" s="237"/>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4"/>
      <c r="B495" s="237"/>
      <c r="C495" s="236"/>
      <c r="D495" s="237"/>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4"/>
      <c r="B496" s="237"/>
      <c r="C496" s="236"/>
      <c r="D496" s="237"/>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4"/>
      <c r="B497" s="237"/>
      <c r="C497" s="236"/>
      <c r="D497" s="237"/>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4"/>
      <c r="B498" s="237"/>
      <c r="C498" s="236"/>
      <c r="D498" s="237"/>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4"/>
      <c r="B499" s="237"/>
      <c r="C499" s="236"/>
      <c r="D499" s="237"/>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4"/>
      <c r="B500" s="237"/>
      <c r="C500" s="236"/>
      <c r="D500" s="237"/>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4"/>
      <c r="B501" s="237"/>
      <c r="C501" s="236"/>
      <c r="D501" s="237"/>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4"/>
      <c r="B502" s="237"/>
      <c r="C502" s="236"/>
      <c r="D502" s="237"/>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4"/>
      <c r="B503" s="237"/>
      <c r="C503" s="236"/>
      <c r="D503" s="237"/>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4"/>
      <c r="B504" s="237"/>
      <c r="C504" s="236"/>
      <c r="D504" s="237"/>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4"/>
      <c r="B505" s="237"/>
      <c r="C505" s="236"/>
      <c r="D505" s="237"/>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4"/>
      <c r="B506" s="237"/>
      <c r="C506" s="236"/>
      <c r="D506" s="237"/>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4"/>
      <c r="B507" s="237"/>
      <c r="C507" s="236"/>
      <c r="D507" s="237"/>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4"/>
      <c r="B508" s="237"/>
      <c r="C508" s="236"/>
      <c r="D508" s="237"/>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4"/>
      <c r="B509" s="237"/>
      <c r="C509" s="236"/>
      <c r="D509" s="237"/>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4"/>
      <c r="B510" s="237"/>
      <c r="C510" s="236"/>
      <c r="D510" s="237"/>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4"/>
      <c r="B511" s="237"/>
      <c r="C511" s="236"/>
      <c r="D511" s="237"/>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4"/>
      <c r="B512" s="237"/>
      <c r="C512" s="236"/>
      <c r="D512" s="237"/>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4"/>
      <c r="B513" s="237"/>
      <c r="C513" s="236"/>
      <c r="D513" s="237"/>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4"/>
      <c r="B514" s="237"/>
      <c r="C514" s="236"/>
      <c r="D514" s="237"/>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4"/>
      <c r="B515" s="237"/>
      <c r="C515" s="236"/>
      <c r="D515" s="237"/>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4"/>
      <c r="B516" s="237"/>
      <c r="C516" s="236"/>
      <c r="D516" s="237"/>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4"/>
      <c r="B517" s="237"/>
      <c r="C517" s="236"/>
      <c r="D517" s="237"/>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4"/>
      <c r="B518" s="237"/>
      <c r="C518" s="236"/>
      <c r="D518" s="237"/>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4"/>
      <c r="B519" s="237"/>
      <c r="C519" s="236"/>
      <c r="D519" s="237"/>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4"/>
      <c r="B520" s="237"/>
      <c r="C520" s="236"/>
      <c r="D520" s="237"/>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4"/>
      <c r="B521" s="237"/>
      <c r="C521" s="236"/>
      <c r="D521" s="237"/>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4"/>
      <c r="B522" s="237"/>
      <c r="C522" s="236"/>
      <c r="D522" s="237"/>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4"/>
      <c r="B523" s="237"/>
      <c r="C523" s="236"/>
      <c r="D523" s="237"/>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4"/>
      <c r="B524" s="237"/>
      <c r="C524" s="236"/>
      <c r="D524" s="237"/>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4"/>
      <c r="B525" s="237"/>
      <c r="C525" s="236"/>
      <c r="D525" s="237"/>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4"/>
      <c r="B526" s="237"/>
      <c r="C526" s="236"/>
      <c r="D526" s="237"/>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4"/>
      <c r="B527" s="237"/>
      <c r="C527" s="236"/>
      <c r="D527" s="237"/>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4"/>
      <c r="B528" s="237"/>
      <c r="C528" s="236"/>
      <c r="D528" s="237"/>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4"/>
      <c r="B529" s="237"/>
      <c r="C529" s="236"/>
      <c r="D529" s="237"/>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4"/>
      <c r="B530" s="237"/>
      <c r="C530" s="236"/>
      <c r="D530" s="237"/>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4"/>
      <c r="B531" s="237"/>
      <c r="C531" s="236"/>
      <c r="D531" s="237"/>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4"/>
      <c r="B532" s="237"/>
      <c r="C532" s="236"/>
      <c r="D532" s="237"/>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4"/>
      <c r="B533" s="237"/>
      <c r="C533" s="236"/>
      <c r="D533" s="237"/>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4"/>
      <c r="B534" s="237"/>
      <c r="C534" s="236"/>
      <c r="D534" s="237"/>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4"/>
      <c r="B535" s="237"/>
      <c r="C535" s="236"/>
      <c r="D535" s="237"/>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4"/>
      <c r="B536" s="237"/>
      <c r="C536" s="236"/>
      <c r="D536" s="237"/>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4"/>
      <c r="B537" s="237"/>
      <c r="C537" s="236"/>
      <c r="D537" s="237"/>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4"/>
      <c r="B538" s="237"/>
      <c r="C538" s="236"/>
      <c r="D538" s="237"/>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4"/>
      <c r="B539" s="237"/>
      <c r="C539" s="236"/>
      <c r="D539" s="237"/>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4"/>
      <c r="B540" s="237"/>
      <c r="C540" s="236"/>
      <c r="D540" s="237"/>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4"/>
      <c r="B541" s="237"/>
      <c r="C541" s="236"/>
      <c r="D541" s="237"/>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4"/>
      <c r="B542" s="237"/>
      <c r="C542" s="236"/>
      <c r="D542" s="237"/>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4"/>
      <c r="B543" s="237"/>
      <c r="C543" s="236"/>
      <c r="D543" s="237"/>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4"/>
      <c r="B544" s="237"/>
      <c r="C544" s="236"/>
      <c r="D544" s="237"/>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4"/>
      <c r="B545" s="237"/>
      <c r="C545" s="236"/>
      <c r="D545" s="237"/>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4"/>
      <c r="B546" s="237"/>
      <c r="C546" s="236"/>
      <c r="D546" s="237"/>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4"/>
      <c r="B547" s="237"/>
      <c r="C547" s="236"/>
      <c r="D547" s="237"/>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4"/>
      <c r="B548" s="237"/>
      <c r="C548" s="236"/>
      <c r="D548" s="237"/>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4"/>
      <c r="B549" s="237"/>
      <c r="C549" s="236"/>
      <c r="D549" s="237"/>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4"/>
      <c r="B550" s="237"/>
      <c r="C550" s="236"/>
      <c r="D550" s="237"/>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4"/>
      <c r="B551" s="237"/>
      <c r="C551" s="236"/>
      <c r="D551" s="237"/>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4"/>
      <c r="B552" s="237"/>
      <c r="C552" s="236"/>
      <c r="D552" s="237"/>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4"/>
      <c r="B553" s="237"/>
      <c r="C553" s="236"/>
      <c r="D553" s="237"/>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4"/>
      <c r="B554" s="237"/>
      <c r="C554" s="236"/>
      <c r="D554" s="237"/>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4"/>
      <c r="B555" s="237"/>
      <c r="C555" s="236"/>
      <c r="D555" s="237"/>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4"/>
      <c r="B556" s="237"/>
      <c r="C556" s="236"/>
      <c r="D556" s="237"/>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4"/>
      <c r="B557" s="237"/>
      <c r="C557" s="236"/>
      <c r="D557" s="237"/>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4"/>
      <c r="B558" s="237"/>
      <c r="C558" s="236"/>
      <c r="D558" s="237"/>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4"/>
      <c r="B559" s="237"/>
      <c r="C559" s="236"/>
      <c r="D559" s="237"/>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4"/>
      <c r="B560" s="237"/>
      <c r="C560" s="236"/>
      <c r="D560" s="237"/>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4"/>
      <c r="B561" s="237"/>
      <c r="C561" s="236"/>
      <c r="D561" s="237"/>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4"/>
      <c r="B562" s="237"/>
      <c r="C562" s="236"/>
      <c r="D562" s="237"/>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4"/>
      <c r="B563" s="237"/>
      <c r="C563" s="236"/>
      <c r="D563" s="237"/>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4"/>
      <c r="B564" s="237"/>
      <c r="C564" s="236"/>
      <c r="D564" s="237"/>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4"/>
      <c r="B565" s="237"/>
      <c r="C565" s="236"/>
      <c r="D565" s="237"/>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4"/>
      <c r="B566" s="237"/>
      <c r="C566" s="236"/>
      <c r="D566" s="237"/>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4"/>
      <c r="B567" s="237"/>
      <c r="C567" s="236"/>
      <c r="D567" s="237"/>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4"/>
      <c r="B568" s="237"/>
      <c r="C568" s="236"/>
      <c r="D568" s="237"/>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4"/>
      <c r="B569" s="237"/>
      <c r="C569" s="236"/>
      <c r="D569" s="237"/>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4"/>
      <c r="B570" s="237"/>
      <c r="C570" s="236"/>
      <c r="D570" s="237"/>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4"/>
      <c r="B571" s="237"/>
      <c r="C571" s="236"/>
      <c r="D571" s="237"/>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4"/>
      <c r="B572" s="237"/>
      <c r="C572" s="236"/>
      <c r="D572" s="237"/>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4"/>
      <c r="B573" s="237"/>
      <c r="C573" s="236"/>
      <c r="D573" s="237"/>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4"/>
      <c r="B574" s="237"/>
      <c r="C574" s="236"/>
      <c r="D574" s="237"/>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4"/>
      <c r="B575" s="237"/>
      <c r="C575" s="236"/>
      <c r="D575" s="237"/>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4"/>
      <c r="B576" s="237"/>
      <c r="C576" s="236"/>
      <c r="D576" s="237"/>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4"/>
      <c r="B577" s="237"/>
      <c r="C577" s="236"/>
      <c r="D577" s="237"/>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4"/>
      <c r="B578" s="237"/>
      <c r="C578" s="236"/>
      <c r="D578" s="237"/>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4"/>
      <c r="B579" s="237"/>
      <c r="C579" s="236"/>
      <c r="D579" s="237"/>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4"/>
      <c r="B580" s="237"/>
      <c r="C580" s="236"/>
      <c r="D580" s="237"/>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4"/>
      <c r="B581" s="237"/>
      <c r="C581" s="236"/>
      <c r="D581" s="237"/>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4"/>
      <c r="B582" s="237"/>
      <c r="C582" s="236"/>
      <c r="D582" s="237"/>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4"/>
      <c r="B583" s="237"/>
      <c r="C583" s="236"/>
      <c r="D583" s="237"/>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4"/>
      <c r="B584" s="237"/>
      <c r="C584" s="236"/>
      <c r="D584" s="237"/>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4"/>
      <c r="B585" s="237"/>
      <c r="C585" s="236"/>
      <c r="D585" s="237"/>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4"/>
      <c r="B586" s="237"/>
      <c r="C586" s="236"/>
      <c r="D586" s="237"/>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4"/>
      <c r="B587" s="237"/>
      <c r="C587" s="236"/>
      <c r="D587" s="237"/>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4"/>
      <c r="B588" s="237"/>
      <c r="C588" s="236"/>
      <c r="D588" s="237"/>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4"/>
      <c r="B589" s="237"/>
      <c r="C589" s="236"/>
      <c r="D589" s="237"/>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4"/>
      <c r="B590" s="237"/>
      <c r="C590" s="236"/>
      <c r="D590" s="237"/>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4"/>
      <c r="B591" s="237"/>
      <c r="C591" s="236"/>
      <c r="D591" s="237"/>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4"/>
      <c r="B592" s="237"/>
      <c r="C592" s="236"/>
      <c r="D592" s="237"/>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4"/>
      <c r="B593" s="237"/>
      <c r="C593" s="236"/>
      <c r="D593" s="237"/>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4"/>
      <c r="B594" s="237"/>
      <c r="C594" s="236"/>
      <c r="D594" s="237"/>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4"/>
      <c r="B595" s="237"/>
      <c r="C595" s="236"/>
      <c r="D595" s="237"/>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4"/>
      <c r="B596" s="237"/>
      <c r="C596" s="236"/>
      <c r="D596" s="237"/>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4"/>
      <c r="B597" s="237"/>
      <c r="C597" s="236"/>
      <c r="D597" s="237"/>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4"/>
      <c r="B598" s="237"/>
      <c r="C598" s="236"/>
      <c r="D598" s="237"/>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4"/>
      <c r="B599" s="237"/>
      <c r="C599" s="236"/>
      <c r="D599" s="237"/>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4"/>
      <c r="B600" s="237"/>
      <c r="C600" s="236"/>
      <c r="D600" s="237"/>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4"/>
      <c r="B601" s="237"/>
      <c r="C601" s="236"/>
      <c r="D601" s="237"/>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4"/>
      <c r="B602" s="237"/>
      <c r="C602" s="236"/>
      <c r="D602" s="237"/>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4"/>
      <c r="B603" s="237"/>
      <c r="C603" s="236"/>
      <c r="D603" s="237"/>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4"/>
      <c r="B604" s="237"/>
      <c r="C604" s="236"/>
      <c r="D604" s="237"/>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4"/>
      <c r="B605" s="237"/>
      <c r="C605" s="236"/>
      <c r="D605" s="237"/>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4"/>
      <c r="B606" s="237"/>
      <c r="C606" s="236"/>
      <c r="D606" s="237"/>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4"/>
      <c r="B607" s="237"/>
      <c r="C607" s="236"/>
      <c r="D607" s="237"/>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4"/>
      <c r="B608" s="237"/>
      <c r="C608" s="236"/>
      <c r="D608" s="237"/>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4"/>
      <c r="B609" s="237"/>
      <c r="C609" s="236"/>
      <c r="D609" s="237"/>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4"/>
      <c r="B610" s="237"/>
      <c r="C610" s="236"/>
      <c r="D610" s="237"/>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4"/>
      <c r="B611" s="237"/>
      <c r="C611" s="236"/>
      <c r="D611" s="237"/>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4"/>
      <c r="B612" s="237"/>
      <c r="C612" s="236"/>
      <c r="D612" s="237"/>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4"/>
      <c r="B613" s="237"/>
      <c r="C613" s="236"/>
      <c r="D613" s="237"/>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4"/>
      <c r="B614" s="237"/>
      <c r="C614" s="236"/>
      <c r="D614" s="237"/>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4"/>
      <c r="B615" s="237"/>
      <c r="C615" s="236"/>
      <c r="D615" s="237"/>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4"/>
      <c r="B616" s="237"/>
      <c r="C616" s="236"/>
      <c r="D616" s="237"/>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4"/>
      <c r="B617" s="237"/>
      <c r="C617" s="236"/>
      <c r="D617" s="237"/>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4"/>
      <c r="B618" s="237"/>
      <c r="C618" s="236"/>
      <c r="D618" s="237"/>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4"/>
      <c r="B619" s="237"/>
      <c r="C619" s="236"/>
      <c r="D619" s="237"/>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4"/>
      <c r="B620" s="237"/>
      <c r="C620" s="236"/>
      <c r="D620" s="237"/>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4"/>
      <c r="B621" s="237"/>
      <c r="C621" s="236"/>
      <c r="D621" s="237"/>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4"/>
      <c r="B622" s="237"/>
      <c r="C622" s="236"/>
      <c r="D622" s="237"/>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4"/>
      <c r="B623" s="237"/>
      <c r="C623" s="236"/>
      <c r="D623" s="237"/>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4"/>
      <c r="B624" s="237"/>
      <c r="C624" s="236"/>
      <c r="D624" s="237"/>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4"/>
      <c r="B625" s="237"/>
      <c r="C625" s="236"/>
      <c r="D625" s="237"/>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4"/>
      <c r="B626" s="237"/>
      <c r="C626" s="236"/>
      <c r="D626" s="237"/>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4"/>
      <c r="B627" s="237"/>
      <c r="C627" s="236"/>
      <c r="D627" s="237"/>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4"/>
      <c r="B628" s="237"/>
      <c r="C628" s="236"/>
      <c r="D628" s="237"/>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4"/>
      <c r="B629" s="237"/>
      <c r="C629" s="236"/>
      <c r="D629" s="237"/>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4"/>
      <c r="B630" s="237"/>
      <c r="C630" s="236"/>
      <c r="D630" s="237"/>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4"/>
      <c r="B631" s="237"/>
      <c r="C631" s="236"/>
      <c r="D631" s="237"/>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4"/>
      <c r="B632" s="237"/>
      <c r="C632" s="236"/>
      <c r="D632" s="237"/>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4"/>
      <c r="B633" s="237"/>
      <c r="C633" s="236"/>
      <c r="D633" s="237"/>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4"/>
      <c r="B634" s="237"/>
      <c r="C634" s="236"/>
      <c r="D634" s="237"/>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4"/>
      <c r="B635" s="237"/>
      <c r="C635" s="236"/>
      <c r="D635" s="237"/>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4"/>
      <c r="B636" s="237"/>
      <c r="C636" s="236"/>
      <c r="D636" s="237"/>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4"/>
      <c r="B637" s="237"/>
      <c r="C637" s="236"/>
      <c r="D637" s="237"/>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4"/>
      <c r="B638" s="237"/>
      <c r="C638" s="236"/>
      <c r="D638" s="237"/>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4"/>
      <c r="B639" s="237"/>
      <c r="C639" s="236"/>
      <c r="D639" s="237"/>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4"/>
      <c r="B640" s="237"/>
      <c r="C640" s="236"/>
      <c r="D640" s="237"/>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4"/>
      <c r="B641" s="237"/>
      <c r="C641" s="236"/>
      <c r="D641" s="237"/>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4"/>
      <c r="B642" s="237"/>
      <c r="C642" s="236"/>
      <c r="D642" s="237"/>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4"/>
      <c r="B643" s="237"/>
      <c r="C643" s="236"/>
      <c r="D643" s="237"/>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4"/>
      <c r="B644" s="237"/>
      <c r="C644" s="236"/>
      <c r="D644" s="237"/>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4"/>
      <c r="B645" s="237"/>
      <c r="C645" s="236"/>
      <c r="D645" s="237"/>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4"/>
      <c r="B646" s="237"/>
      <c r="C646" s="236"/>
      <c r="D646" s="237"/>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4"/>
      <c r="B647" s="237"/>
      <c r="C647" s="236"/>
      <c r="D647" s="237"/>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4"/>
      <c r="B648" s="237"/>
      <c r="C648" s="236"/>
      <c r="D648" s="237"/>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4"/>
      <c r="B649" s="237"/>
      <c r="C649" s="236"/>
      <c r="D649" s="237"/>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4"/>
      <c r="B650" s="237"/>
      <c r="C650" s="236"/>
      <c r="D650" s="237"/>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4"/>
      <c r="B651" s="237"/>
      <c r="C651" s="236"/>
      <c r="D651" s="237"/>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4"/>
      <c r="B652" s="237"/>
      <c r="C652" s="236"/>
      <c r="D652" s="237"/>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4"/>
      <c r="B653" s="237"/>
      <c r="C653" s="236"/>
      <c r="D653" s="237"/>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4"/>
      <c r="B654" s="237"/>
      <c r="C654" s="236"/>
      <c r="D654" s="237"/>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4"/>
      <c r="B655" s="237"/>
      <c r="C655" s="236"/>
      <c r="D655" s="237"/>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4"/>
      <c r="B656" s="237"/>
      <c r="C656" s="236"/>
      <c r="D656" s="237"/>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4"/>
      <c r="B657" s="237"/>
      <c r="C657" s="236"/>
      <c r="D657" s="237"/>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4"/>
      <c r="B658" s="237"/>
      <c r="C658" s="236"/>
      <c r="D658" s="237"/>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4"/>
      <c r="B659" s="237"/>
      <c r="C659" s="236"/>
      <c r="D659" s="237"/>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4"/>
      <c r="B660" s="237"/>
      <c r="C660" s="236"/>
      <c r="D660" s="237"/>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4"/>
      <c r="B661" s="237"/>
      <c r="C661" s="236"/>
      <c r="D661" s="237"/>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4"/>
      <c r="B662" s="237"/>
      <c r="C662" s="236"/>
      <c r="D662" s="237"/>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4"/>
      <c r="B663" s="237"/>
      <c r="C663" s="236"/>
      <c r="D663" s="237"/>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4"/>
      <c r="B664" s="237"/>
      <c r="C664" s="236"/>
      <c r="D664" s="237"/>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4"/>
      <c r="B665" s="237"/>
      <c r="C665" s="236"/>
      <c r="D665" s="237"/>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4"/>
      <c r="B666" s="237"/>
      <c r="C666" s="236"/>
      <c r="D666" s="237"/>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4"/>
      <c r="B667" s="237"/>
      <c r="C667" s="236"/>
      <c r="D667" s="237"/>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4"/>
      <c r="B668" s="237"/>
      <c r="C668" s="236"/>
      <c r="D668" s="237"/>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4"/>
      <c r="B669" s="237"/>
      <c r="C669" s="236"/>
      <c r="D669" s="237"/>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4"/>
      <c r="B670" s="237"/>
      <c r="C670" s="236"/>
      <c r="D670" s="237"/>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4"/>
      <c r="B671" s="237"/>
      <c r="C671" s="236"/>
      <c r="D671" s="237"/>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4"/>
      <c r="B672" s="237"/>
      <c r="C672" s="236"/>
      <c r="D672" s="237"/>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4"/>
      <c r="B673" s="237"/>
      <c r="C673" s="236"/>
      <c r="D673" s="237"/>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4"/>
      <c r="B674" s="237"/>
      <c r="C674" s="236"/>
      <c r="D674" s="237"/>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4"/>
      <c r="B675" s="237"/>
      <c r="C675" s="236"/>
      <c r="D675" s="237"/>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4"/>
      <c r="B676" s="237"/>
      <c r="C676" s="236"/>
      <c r="D676" s="237"/>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4"/>
      <c r="B677" s="237"/>
      <c r="C677" s="236"/>
      <c r="D677" s="237"/>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4"/>
      <c r="B678" s="237"/>
      <c r="C678" s="236"/>
      <c r="D678" s="237"/>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4"/>
      <c r="B679" s="237"/>
      <c r="C679" s="236"/>
      <c r="D679" s="237"/>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4"/>
      <c r="B680" s="237"/>
      <c r="C680" s="236"/>
      <c r="D680" s="237"/>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4"/>
      <c r="B681" s="237"/>
      <c r="C681" s="236"/>
      <c r="D681" s="237"/>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4"/>
      <c r="B682" s="237"/>
      <c r="C682" s="236"/>
      <c r="D682" s="237"/>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4"/>
      <c r="B683" s="237"/>
      <c r="C683" s="236"/>
      <c r="D683" s="237"/>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4"/>
      <c r="B684" s="237"/>
      <c r="C684" s="236"/>
      <c r="D684" s="237"/>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4"/>
      <c r="B685" s="237"/>
      <c r="C685" s="236"/>
      <c r="D685" s="237"/>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4"/>
      <c r="B686" s="237"/>
      <c r="C686" s="236"/>
      <c r="D686" s="237"/>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4"/>
      <c r="B687" s="237"/>
      <c r="C687" s="236"/>
      <c r="D687" s="237"/>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4"/>
      <c r="B688" s="237"/>
      <c r="C688" s="236"/>
      <c r="D688" s="237"/>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4"/>
      <c r="B689" s="237"/>
      <c r="C689" s="236"/>
      <c r="D689" s="237"/>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4"/>
      <c r="B690" s="237"/>
      <c r="C690" s="236"/>
      <c r="D690" s="237"/>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4"/>
      <c r="B691" s="237"/>
      <c r="C691" s="236"/>
      <c r="D691" s="237"/>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4"/>
      <c r="B692" s="237"/>
      <c r="C692" s="236"/>
      <c r="D692" s="237"/>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4"/>
      <c r="B693" s="237"/>
      <c r="C693" s="236"/>
      <c r="D693" s="237"/>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4"/>
      <c r="B694" s="237"/>
      <c r="C694" s="236"/>
      <c r="D694" s="237"/>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4"/>
      <c r="B695" s="237"/>
      <c r="C695" s="236"/>
      <c r="D695" s="237"/>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4"/>
      <c r="B696" s="237"/>
      <c r="C696" s="236"/>
      <c r="D696" s="237"/>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4"/>
      <c r="B697" s="237"/>
      <c r="C697" s="236"/>
      <c r="D697" s="237"/>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4"/>
      <c r="B698" s="237"/>
      <c r="C698" s="236"/>
      <c r="D698" s="237"/>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5"/>
      <c r="B699" s="239"/>
      <c r="C699" s="238"/>
      <c r="D699" s="239"/>
      <c r="E699" s="232"/>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33"/>
      <c r="AY699">
        <f>$AY$697</f>
        <v>0</v>
      </c>
    </row>
    <row r="700" spans="1:51" ht="27" customHeight="1" x14ac:dyDescent="0.2">
      <c r="A700" s="408" t="s">
        <v>46</v>
      </c>
      <c r="B700" s="409"/>
      <c r="C700" s="409"/>
      <c r="D700" s="409"/>
      <c r="E700" s="409"/>
      <c r="F700" s="409"/>
      <c r="G700" s="409"/>
      <c r="H700" s="409"/>
      <c r="I700" s="409"/>
      <c r="J700" s="409"/>
      <c r="K700" s="409"/>
      <c r="L700" s="409"/>
      <c r="M700" s="409"/>
      <c r="N700" s="409"/>
      <c r="O700" s="409"/>
      <c r="P700" s="409"/>
      <c r="Q700" s="409"/>
      <c r="R700" s="409"/>
      <c r="S700" s="409"/>
      <c r="T700" s="409"/>
      <c r="U700" s="409"/>
      <c r="V700" s="409"/>
      <c r="W700" s="409"/>
      <c r="X700" s="409"/>
      <c r="Y700" s="409"/>
      <c r="Z700" s="409"/>
      <c r="AA700" s="409"/>
      <c r="AB700" s="409"/>
      <c r="AC700" s="409"/>
      <c r="AD700" s="409"/>
      <c r="AE700" s="409"/>
      <c r="AF700" s="409"/>
      <c r="AG700" s="409"/>
      <c r="AH700" s="409"/>
      <c r="AI700" s="409"/>
      <c r="AJ700" s="409"/>
      <c r="AK700" s="409"/>
      <c r="AL700" s="409"/>
      <c r="AM700" s="409"/>
      <c r="AN700" s="409"/>
      <c r="AO700" s="409"/>
      <c r="AP700" s="409"/>
      <c r="AQ700" s="409"/>
      <c r="AR700" s="409"/>
      <c r="AS700" s="409"/>
      <c r="AT700" s="409"/>
      <c r="AU700" s="409"/>
      <c r="AV700" s="409"/>
      <c r="AW700" s="409"/>
      <c r="AX700" s="410"/>
    </row>
    <row r="701" spans="1:51" ht="27" customHeight="1" x14ac:dyDescent="0.2">
      <c r="A701" s="5"/>
      <c r="B701" s="6"/>
      <c r="C701" s="860" t="s">
        <v>31</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61"/>
      <c r="AD701" s="585" t="s">
        <v>35</v>
      </c>
      <c r="AE701" s="585"/>
      <c r="AF701" s="585"/>
      <c r="AG701" s="584" t="s">
        <v>30</v>
      </c>
      <c r="AH701" s="585"/>
      <c r="AI701" s="585"/>
      <c r="AJ701" s="585"/>
      <c r="AK701" s="585"/>
      <c r="AL701" s="585"/>
      <c r="AM701" s="585"/>
      <c r="AN701" s="585"/>
      <c r="AO701" s="585"/>
      <c r="AP701" s="585"/>
      <c r="AQ701" s="585"/>
      <c r="AR701" s="585"/>
      <c r="AS701" s="585"/>
      <c r="AT701" s="585"/>
      <c r="AU701" s="585"/>
      <c r="AV701" s="585"/>
      <c r="AW701" s="585"/>
      <c r="AX701" s="586"/>
    </row>
    <row r="702" spans="1:51" ht="84" customHeight="1" x14ac:dyDescent="0.2">
      <c r="A702" s="507" t="s">
        <v>139</v>
      </c>
      <c r="B702" s="508"/>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72" t="s">
        <v>654</v>
      </c>
      <c r="AE702" s="873"/>
      <c r="AF702" s="874"/>
      <c r="AG702" s="862" t="s">
        <v>656</v>
      </c>
      <c r="AH702" s="863"/>
      <c r="AI702" s="863"/>
      <c r="AJ702" s="863"/>
      <c r="AK702" s="863"/>
      <c r="AL702" s="863"/>
      <c r="AM702" s="863"/>
      <c r="AN702" s="863"/>
      <c r="AO702" s="863"/>
      <c r="AP702" s="863"/>
      <c r="AQ702" s="863"/>
      <c r="AR702" s="863"/>
      <c r="AS702" s="863"/>
      <c r="AT702" s="863"/>
      <c r="AU702" s="863"/>
      <c r="AV702" s="863"/>
      <c r="AW702" s="863"/>
      <c r="AX702" s="864"/>
    </row>
    <row r="703" spans="1:51" ht="84" customHeight="1" x14ac:dyDescent="0.2">
      <c r="A703" s="509"/>
      <c r="B703" s="510"/>
      <c r="C703" s="575" t="s">
        <v>36</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8"/>
      <c r="AD703" s="169" t="s">
        <v>654</v>
      </c>
      <c r="AE703" s="170"/>
      <c r="AF703" s="171"/>
      <c r="AG703" s="645" t="s">
        <v>657</v>
      </c>
      <c r="AH703" s="646"/>
      <c r="AI703" s="646"/>
      <c r="AJ703" s="646"/>
      <c r="AK703" s="646"/>
      <c r="AL703" s="646"/>
      <c r="AM703" s="646"/>
      <c r="AN703" s="646"/>
      <c r="AO703" s="646"/>
      <c r="AP703" s="646"/>
      <c r="AQ703" s="646"/>
      <c r="AR703" s="646"/>
      <c r="AS703" s="646"/>
      <c r="AT703" s="646"/>
      <c r="AU703" s="646"/>
      <c r="AV703" s="646"/>
      <c r="AW703" s="646"/>
      <c r="AX703" s="647"/>
    </row>
    <row r="704" spans="1:51" ht="84" customHeight="1" x14ac:dyDescent="0.2">
      <c r="A704" s="511"/>
      <c r="B704" s="512"/>
      <c r="C704" s="577" t="s">
        <v>141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63" t="s">
        <v>654</v>
      </c>
      <c r="AE704" s="564"/>
      <c r="AF704" s="565"/>
      <c r="AG704" s="670" t="s">
        <v>658</v>
      </c>
      <c r="AH704" s="671"/>
      <c r="AI704" s="671"/>
      <c r="AJ704" s="671"/>
      <c r="AK704" s="671"/>
      <c r="AL704" s="671"/>
      <c r="AM704" s="671"/>
      <c r="AN704" s="671"/>
      <c r="AO704" s="671"/>
      <c r="AP704" s="671"/>
      <c r="AQ704" s="671"/>
      <c r="AR704" s="671"/>
      <c r="AS704" s="671"/>
      <c r="AT704" s="671"/>
      <c r="AU704" s="671"/>
      <c r="AV704" s="671"/>
      <c r="AW704" s="671"/>
      <c r="AX704" s="672"/>
    </row>
    <row r="705" spans="1:50" ht="27" customHeight="1" x14ac:dyDescent="0.2">
      <c r="A705" s="597" t="s">
        <v>38</v>
      </c>
      <c r="B705" s="747"/>
      <c r="C705" s="580" t="s">
        <v>40</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13" t="s">
        <v>659</v>
      </c>
      <c r="AE705" s="714"/>
      <c r="AF705" s="714"/>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6"/>
      <c r="B706" s="748"/>
      <c r="C706" s="590"/>
      <c r="D706" s="591"/>
      <c r="E706" s="664" t="s">
        <v>300</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c r="AE706" s="170"/>
      <c r="AF706" s="171"/>
      <c r="AG706" s="232"/>
      <c r="AH706" s="220"/>
      <c r="AI706" s="220"/>
      <c r="AJ706" s="220"/>
      <c r="AK706" s="220"/>
      <c r="AL706" s="220"/>
      <c r="AM706" s="220"/>
      <c r="AN706" s="220"/>
      <c r="AO706" s="220"/>
      <c r="AP706" s="220"/>
      <c r="AQ706" s="220"/>
      <c r="AR706" s="220"/>
      <c r="AS706" s="220"/>
      <c r="AT706" s="220"/>
      <c r="AU706" s="220"/>
      <c r="AV706" s="220"/>
      <c r="AW706" s="220"/>
      <c r="AX706" s="233"/>
    </row>
    <row r="707" spans="1:50" ht="26.25" customHeight="1" x14ac:dyDescent="0.2">
      <c r="A707" s="636"/>
      <c r="B707" s="748"/>
      <c r="C707" s="592"/>
      <c r="D707" s="593"/>
      <c r="E707" s="667" t="s">
        <v>239</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1"/>
      <c r="AE707" s="562"/>
      <c r="AF707" s="562"/>
      <c r="AG707" s="232"/>
      <c r="AH707" s="220"/>
      <c r="AI707" s="220"/>
      <c r="AJ707" s="220"/>
      <c r="AK707" s="220"/>
      <c r="AL707" s="220"/>
      <c r="AM707" s="220"/>
      <c r="AN707" s="220"/>
      <c r="AO707" s="220"/>
      <c r="AP707" s="220"/>
      <c r="AQ707" s="220"/>
      <c r="AR707" s="220"/>
      <c r="AS707" s="220"/>
      <c r="AT707" s="220"/>
      <c r="AU707" s="220"/>
      <c r="AV707" s="220"/>
      <c r="AW707" s="220"/>
      <c r="AX707" s="233"/>
    </row>
    <row r="708" spans="1:50" ht="26.25" customHeight="1" x14ac:dyDescent="0.2">
      <c r="A708" s="636"/>
      <c r="B708" s="637"/>
      <c r="C708" s="573" t="s">
        <v>41</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48" t="s">
        <v>659</v>
      </c>
      <c r="AE708" s="649"/>
      <c r="AF708" s="649"/>
      <c r="AG708" s="504"/>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2">
      <c r="A709" s="636"/>
      <c r="B709" s="637"/>
      <c r="C709" s="567" t="s">
        <v>142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69" t="s">
        <v>659</v>
      </c>
      <c r="AE709" s="170"/>
      <c r="AF709" s="170"/>
      <c r="AG709" s="645"/>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2">
      <c r="A710" s="636"/>
      <c r="B710" s="637"/>
      <c r="C710" s="567" t="s">
        <v>37</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69" t="s">
        <v>659</v>
      </c>
      <c r="AE710" s="170"/>
      <c r="AF710" s="170"/>
      <c r="AG710" s="645"/>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2">
      <c r="A711" s="636"/>
      <c r="B711" s="637"/>
      <c r="C711" s="567" t="s">
        <v>42</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169" t="s">
        <v>659</v>
      </c>
      <c r="AE711" s="170"/>
      <c r="AF711" s="170"/>
      <c r="AG711" s="645"/>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2">
      <c r="A712" s="636"/>
      <c r="B712" s="637"/>
      <c r="C712" s="567" t="s">
        <v>267</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633" t="s">
        <v>659</v>
      </c>
      <c r="AE712" s="634"/>
      <c r="AF712" s="634"/>
      <c r="AG712" s="570"/>
      <c r="AH712" s="571"/>
      <c r="AI712" s="571"/>
      <c r="AJ712" s="571"/>
      <c r="AK712" s="571"/>
      <c r="AL712" s="571"/>
      <c r="AM712" s="571"/>
      <c r="AN712" s="571"/>
      <c r="AO712" s="571"/>
      <c r="AP712" s="571"/>
      <c r="AQ712" s="571"/>
      <c r="AR712" s="571"/>
      <c r="AS712" s="571"/>
      <c r="AT712" s="571"/>
      <c r="AU712" s="571"/>
      <c r="AV712" s="571"/>
      <c r="AW712" s="571"/>
      <c r="AX712" s="572"/>
    </row>
    <row r="713" spans="1:50" ht="73.5" customHeight="1" x14ac:dyDescent="0.2">
      <c r="A713" s="636"/>
      <c r="B713" s="63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45" t="s">
        <v>670</v>
      </c>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2">
      <c r="A714" s="638"/>
      <c r="B714" s="639"/>
      <c r="C714" s="749" t="s">
        <v>246</v>
      </c>
      <c r="D714" s="750"/>
      <c r="E714" s="750"/>
      <c r="F714" s="750"/>
      <c r="G714" s="750"/>
      <c r="H714" s="750"/>
      <c r="I714" s="750"/>
      <c r="J714" s="750"/>
      <c r="K714" s="750"/>
      <c r="L714" s="750"/>
      <c r="M714" s="750"/>
      <c r="N714" s="750"/>
      <c r="O714" s="750"/>
      <c r="P714" s="750"/>
      <c r="Q714" s="750"/>
      <c r="R714" s="750"/>
      <c r="S714" s="750"/>
      <c r="T714" s="750"/>
      <c r="U714" s="750"/>
      <c r="V714" s="750"/>
      <c r="W714" s="750"/>
      <c r="X714" s="750"/>
      <c r="Y714" s="750"/>
      <c r="Z714" s="750"/>
      <c r="AA714" s="750"/>
      <c r="AB714" s="750"/>
      <c r="AC714" s="751"/>
      <c r="AD714" s="563" t="s">
        <v>659</v>
      </c>
      <c r="AE714" s="564"/>
      <c r="AF714" s="565"/>
      <c r="AG714" s="670"/>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2">
      <c r="A715" s="597" t="s">
        <v>39</v>
      </c>
      <c r="B715" s="635"/>
      <c r="C715" s="640" t="s">
        <v>247</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48" t="s">
        <v>659</v>
      </c>
      <c r="AE715" s="649"/>
      <c r="AF715" s="755"/>
      <c r="AG715" s="504"/>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2">
      <c r="A716" s="636"/>
      <c r="B716" s="637"/>
      <c r="C716" s="765" t="s">
        <v>44</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6" t="s">
        <v>659</v>
      </c>
      <c r="AE716" s="737"/>
      <c r="AF716" s="737"/>
      <c r="AG716" s="645"/>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2">
      <c r="A717" s="636"/>
      <c r="B717" s="637"/>
      <c r="C717" s="567" t="s">
        <v>195</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69" t="s">
        <v>659</v>
      </c>
      <c r="AE717" s="170"/>
      <c r="AF717" s="170"/>
      <c r="AG717" s="645"/>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2">
      <c r="A718" s="638"/>
      <c r="B718" s="639"/>
      <c r="C718" s="567" t="s">
        <v>43</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169" t="s">
        <v>659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27" t="s">
        <v>57</v>
      </c>
      <c r="B719" s="628"/>
      <c r="C719" s="768" t="s">
        <v>143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82"/>
      <c r="AD719" s="648" t="s">
        <v>659</v>
      </c>
      <c r="AE719" s="649"/>
      <c r="AF719" s="649"/>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29"/>
      <c r="B720" s="630"/>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232"/>
      <c r="AH720" s="220"/>
      <c r="AI720" s="220"/>
      <c r="AJ720" s="220"/>
      <c r="AK720" s="220"/>
      <c r="AL720" s="220"/>
      <c r="AM720" s="220"/>
      <c r="AN720" s="220"/>
      <c r="AO720" s="220"/>
      <c r="AP720" s="220"/>
      <c r="AQ720" s="220"/>
      <c r="AR720" s="220"/>
      <c r="AS720" s="220"/>
      <c r="AT720" s="220"/>
      <c r="AU720" s="220"/>
      <c r="AV720" s="220"/>
      <c r="AW720" s="220"/>
      <c r="AX720" s="233"/>
    </row>
    <row r="721" spans="1:52" ht="24.75" customHeight="1" x14ac:dyDescent="0.2">
      <c r="A721" s="629"/>
      <c r="B721" s="630"/>
      <c r="C721" s="895"/>
      <c r="D721" s="896"/>
      <c r="E721" s="896"/>
      <c r="F721" s="897"/>
      <c r="G721" s="913"/>
      <c r="H721" s="914"/>
      <c r="I721" s="63" t="str">
        <f>IF(OR(G721="　", G721=""), "", "-")</f>
        <v/>
      </c>
      <c r="J721" s="894"/>
      <c r="K721" s="894"/>
      <c r="L721" s="63" t="str">
        <f>IF(M721="","","-")</f>
        <v/>
      </c>
      <c r="M721" s="64"/>
      <c r="N721" s="891"/>
      <c r="O721" s="892"/>
      <c r="P721" s="892"/>
      <c r="Q721" s="892"/>
      <c r="R721" s="892"/>
      <c r="S721" s="892"/>
      <c r="T721" s="892"/>
      <c r="U721" s="892"/>
      <c r="V721" s="892"/>
      <c r="W721" s="892"/>
      <c r="X721" s="892"/>
      <c r="Y721" s="892"/>
      <c r="Z721" s="892"/>
      <c r="AA721" s="892"/>
      <c r="AB721" s="892"/>
      <c r="AC721" s="892"/>
      <c r="AD721" s="892"/>
      <c r="AE721" s="892"/>
      <c r="AF721" s="893"/>
      <c r="AG721" s="232"/>
      <c r="AH721" s="220"/>
      <c r="AI721" s="220"/>
      <c r="AJ721" s="220"/>
      <c r="AK721" s="220"/>
      <c r="AL721" s="220"/>
      <c r="AM721" s="220"/>
      <c r="AN721" s="220"/>
      <c r="AO721" s="220"/>
      <c r="AP721" s="220"/>
      <c r="AQ721" s="220"/>
      <c r="AR721" s="220"/>
      <c r="AS721" s="220"/>
      <c r="AT721" s="220"/>
      <c r="AU721" s="220"/>
      <c r="AV721" s="220"/>
      <c r="AW721" s="220"/>
      <c r="AX721" s="233"/>
    </row>
    <row r="722" spans="1:52" ht="24.75" customHeight="1" x14ac:dyDescent="0.2">
      <c r="A722" s="629"/>
      <c r="B722" s="630"/>
      <c r="C722" s="895"/>
      <c r="D722" s="896"/>
      <c r="E722" s="896"/>
      <c r="F722" s="897"/>
      <c r="G722" s="913"/>
      <c r="H722" s="914"/>
      <c r="I722" s="63" t="str">
        <f t="shared" ref="I722:I725" si="113">IF(OR(G722="　", G722=""), "", "-")</f>
        <v/>
      </c>
      <c r="J722" s="894"/>
      <c r="K722" s="894"/>
      <c r="L722" s="63" t="str">
        <f t="shared" ref="L722:L725" si="114">IF(M722="","","-")</f>
        <v/>
      </c>
      <c r="M722" s="64"/>
      <c r="N722" s="891"/>
      <c r="O722" s="892"/>
      <c r="P722" s="892"/>
      <c r="Q722" s="892"/>
      <c r="R722" s="892"/>
      <c r="S722" s="892"/>
      <c r="T722" s="892"/>
      <c r="U722" s="892"/>
      <c r="V722" s="892"/>
      <c r="W722" s="892"/>
      <c r="X722" s="892"/>
      <c r="Y722" s="892"/>
      <c r="Z722" s="892"/>
      <c r="AA722" s="892"/>
      <c r="AB722" s="892"/>
      <c r="AC722" s="892"/>
      <c r="AD722" s="892"/>
      <c r="AE722" s="892"/>
      <c r="AF722" s="893"/>
      <c r="AG722" s="232"/>
      <c r="AH722" s="220"/>
      <c r="AI722" s="220"/>
      <c r="AJ722" s="220"/>
      <c r="AK722" s="220"/>
      <c r="AL722" s="220"/>
      <c r="AM722" s="220"/>
      <c r="AN722" s="220"/>
      <c r="AO722" s="220"/>
      <c r="AP722" s="220"/>
      <c r="AQ722" s="220"/>
      <c r="AR722" s="220"/>
      <c r="AS722" s="220"/>
      <c r="AT722" s="220"/>
      <c r="AU722" s="220"/>
      <c r="AV722" s="220"/>
      <c r="AW722" s="220"/>
      <c r="AX722" s="233"/>
    </row>
    <row r="723" spans="1:52" ht="24.75" customHeight="1" x14ac:dyDescent="0.2">
      <c r="A723" s="629"/>
      <c r="B723" s="630"/>
      <c r="C723" s="895"/>
      <c r="D723" s="896"/>
      <c r="E723" s="896"/>
      <c r="F723" s="897"/>
      <c r="G723" s="913"/>
      <c r="H723" s="914"/>
      <c r="I723" s="63" t="str">
        <f t="shared" si="113"/>
        <v/>
      </c>
      <c r="J723" s="894"/>
      <c r="K723" s="894"/>
      <c r="L723" s="63" t="str">
        <f t="shared" si="114"/>
        <v/>
      </c>
      <c r="M723" s="64"/>
      <c r="N723" s="891"/>
      <c r="O723" s="892"/>
      <c r="P723" s="892"/>
      <c r="Q723" s="892"/>
      <c r="R723" s="892"/>
      <c r="S723" s="892"/>
      <c r="T723" s="892"/>
      <c r="U723" s="892"/>
      <c r="V723" s="892"/>
      <c r="W723" s="892"/>
      <c r="X723" s="892"/>
      <c r="Y723" s="892"/>
      <c r="Z723" s="892"/>
      <c r="AA723" s="892"/>
      <c r="AB723" s="892"/>
      <c r="AC723" s="892"/>
      <c r="AD723" s="892"/>
      <c r="AE723" s="892"/>
      <c r="AF723" s="893"/>
      <c r="AG723" s="232"/>
      <c r="AH723" s="220"/>
      <c r="AI723" s="220"/>
      <c r="AJ723" s="220"/>
      <c r="AK723" s="220"/>
      <c r="AL723" s="220"/>
      <c r="AM723" s="220"/>
      <c r="AN723" s="220"/>
      <c r="AO723" s="220"/>
      <c r="AP723" s="220"/>
      <c r="AQ723" s="220"/>
      <c r="AR723" s="220"/>
      <c r="AS723" s="220"/>
      <c r="AT723" s="220"/>
      <c r="AU723" s="220"/>
      <c r="AV723" s="220"/>
      <c r="AW723" s="220"/>
      <c r="AX723" s="233"/>
    </row>
    <row r="724" spans="1:52" ht="24.75" customHeight="1" x14ac:dyDescent="0.2">
      <c r="A724" s="629"/>
      <c r="B724" s="630"/>
      <c r="C724" s="895"/>
      <c r="D724" s="896"/>
      <c r="E724" s="896"/>
      <c r="F724" s="897"/>
      <c r="G724" s="913"/>
      <c r="H724" s="914"/>
      <c r="I724" s="63" t="str">
        <f t="shared" si="113"/>
        <v/>
      </c>
      <c r="J724" s="894"/>
      <c r="K724" s="894"/>
      <c r="L724" s="63" t="str">
        <f t="shared" si="114"/>
        <v/>
      </c>
      <c r="M724" s="64"/>
      <c r="N724" s="891"/>
      <c r="O724" s="892"/>
      <c r="P724" s="892"/>
      <c r="Q724" s="892"/>
      <c r="R724" s="892"/>
      <c r="S724" s="892"/>
      <c r="T724" s="892"/>
      <c r="U724" s="892"/>
      <c r="V724" s="892"/>
      <c r="W724" s="892"/>
      <c r="X724" s="892"/>
      <c r="Y724" s="892"/>
      <c r="Z724" s="892"/>
      <c r="AA724" s="892"/>
      <c r="AB724" s="892"/>
      <c r="AC724" s="892"/>
      <c r="AD724" s="892"/>
      <c r="AE724" s="892"/>
      <c r="AF724" s="893"/>
      <c r="AG724" s="232"/>
      <c r="AH724" s="220"/>
      <c r="AI724" s="220"/>
      <c r="AJ724" s="220"/>
      <c r="AK724" s="220"/>
      <c r="AL724" s="220"/>
      <c r="AM724" s="220"/>
      <c r="AN724" s="220"/>
      <c r="AO724" s="220"/>
      <c r="AP724" s="220"/>
      <c r="AQ724" s="220"/>
      <c r="AR724" s="220"/>
      <c r="AS724" s="220"/>
      <c r="AT724" s="220"/>
      <c r="AU724" s="220"/>
      <c r="AV724" s="220"/>
      <c r="AW724" s="220"/>
      <c r="AX724" s="233"/>
    </row>
    <row r="725" spans="1:52" ht="24.75" customHeight="1" x14ac:dyDescent="0.2">
      <c r="A725" s="631"/>
      <c r="B725" s="632"/>
      <c r="C725" s="895"/>
      <c r="D725" s="896"/>
      <c r="E725" s="896"/>
      <c r="F725" s="897"/>
      <c r="G725" s="936"/>
      <c r="H725" s="937"/>
      <c r="I725" s="65" t="str">
        <f t="shared" si="113"/>
        <v/>
      </c>
      <c r="J725" s="938"/>
      <c r="K725" s="938"/>
      <c r="L725" s="65" t="str">
        <f t="shared" si="114"/>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597" t="s">
        <v>47</v>
      </c>
      <c r="B726" s="598"/>
      <c r="C726" s="421" t="s">
        <v>52</v>
      </c>
      <c r="D726" s="559"/>
      <c r="E726" s="559"/>
      <c r="F726" s="560"/>
      <c r="G726" s="775" t="s">
        <v>660</v>
      </c>
      <c r="H726" s="775"/>
      <c r="I726" s="775"/>
      <c r="J726" s="775"/>
      <c r="K726" s="775"/>
      <c r="L726" s="775"/>
      <c r="M726" s="775"/>
      <c r="N726" s="775"/>
      <c r="O726" s="775"/>
      <c r="P726" s="775"/>
      <c r="Q726" s="775"/>
      <c r="R726" s="775"/>
      <c r="S726" s="775"/>
      <c r="T726" s="775"/>
      <c r="U726" s="775"/>
      <c r="V726" s="775"/>
      <c r="W726" s="775"/>
      <c r="X726" s="775"/>
      <c r="Y726" s="775"/>
      <c r="Z726" s="775"/>
      <c r="AA726" s="775"/>
      <c r="AB726" s="775"/>
      <c r="AC726" s="775"/>
      <c r="AD726" s="775"/>
      <c r="AE726" s="775"/>
      <c r="AF726" s="775"/>
      <c r="AG726" s="775"/>
      <c r="AH726" s="775"/>
      <c r="AI726" s="775"/>
      <c r="AJ726" s="775"/>
      <c r="AK726" s="775"/>
      <c r="AL726" s="775"/>
      <c r="AM726" s="775"/>
      <c r="AN726" s="775"/>
      <c r="AO726" s="775"/>
      <c r="AP726" s="775"/>
      <c r="AQ726" s="775"/>
      <c r="AR726" s="775"/>
      <c r="AS726" s="775"/>
      <c r="AT726" s="775"/>
      <c r="AU726" s="775"/>
      <c r="AV726" s="775"/>
      <c r="AW726" s="775"/>
      <c r="AX726" s="776"/>
    </row>
    <row r="727" spans="1:52" ht="67.5" customHeight="1" thickBot="1" x14ac:dyDescent="0.25">
      <c r="A727" s="599"/>
      <c r="B727" s="600"/>
      <c r="C727" s="676" t="s">
        <v>56</v>
      </c>
      <c r="D727" s="677"/>
      <c r="E727" s="677"/>
      <c r="F727" s="678"/>
      <c r="G727" s="773" t="s">
        <v>668</v>
      </c>
      <c r="H727" s="773"/>
      <c r="I727" s="773"/>
      <c r="J727" s="773"/>
      <c r="K727" s="773"/>
      <c r="L727" s="773"/>
      <c r="M727" s="773"/>
      <c r="N727" s="773"/>
      <c r="O727" s="773"/>
      <c r="P727" s="773"/>
      <c r="Q727" s="773"/>
      <c r="R727" s="773"/>
      <c r="S727" s="773"/>
      <c r="T727" s="773"/>
      <c r="U727" s="773"/>
      <c r="V727" s="773"/>
      <c r="W727" s="773"/>
      <c r="X727" s="773"/>
      <c r="Y727" s="773"/>
      <c r="Z727" s="773"/>
      <c r="AA727" s="773"/>
      <c r="AB727" s="773"/>
      <c r="AC727" s="773"/>
      <c r="AD727" s="773"/>
      <c r="AE727" s="773"/>
      <c r="AF727" s="773"/>
      <c r="AG727" s="773"/>
      <c r="AH727" s="773"/>
      <c r="AI727" s="773"/>
      <c r="AJ727" s="773"/>
      <c r="AK727" s="773"/>
      <c r="AL727" s="773"/>
      <c r="AM727" s="773"/>
      <c r="AN727" s="773"/>
      <c r="AO727" s="773"/>
      <c r="AP727" s="773"/>
      <c r="AQ727" s="773"/>
      <c r="AR727" s="773"/>
      <c r="AS727" s="773"/>
      <c r="AT727" s="773"/>
      <c r="AU727" s="773"/>
      <c r="AV727" s="773"/>
      <c r="AW727" s="773"/>
      <c r="AX727" s="774"/>
    </row>
    <row r="728" spans="1:52" ht="24" customHeight="1" x14ac:dyDescent="0.2">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67.5" customHeight="1" thickBot="1" x14ac:dyDescent="0.25">
      <c r="A729" s="743"/>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2">
      <c r="A730" s="601" t="s">
        <v>33</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2" ht="67.5" customHeight="1" thickBot="1" x14ac:dyDescent="0.25">
      <c r="A731" s="594"/>
      <c r="B731" s="595"/>
      <c r="C731" s="595"/>
      <c r="D731" s="595"/>
      <c r="E731" s="596"/>
      <c r="F731" s="661"/>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2">
      <c r="A732" s="601" t="s">
        <v>45</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2" ht="66" customHeight="1" thickBot="1" x14ac:dyDescent="0.25">
      <c r="A733" s="594"/>
      <c r="B733" s="595"/>
      <c r="C733" s="595"/>
      <c r="D733" s="595"/>
      <c r="E733" s="596"/>
      <c r="F733" s="744"/>
      <c r="G733" s="745"/>
      <c r="H733" s="745"/>
      <c r="I733" s="745"/>
      <c r="J733" s="745"/>
      <c r="K733" s="745"/>
      <c r="L733" s="745"/>
      <c r="M733" s="745"/>
      <c r="N733" s="745"/>
      <c r="O733" s="745"/>
      <c r="P733" s="745"/>
      <c r="Q733" s="745"/>
      <c r="R733" s="745"/>
      <c r="S733" s="745"/>
      <c r="T733" s="745"/>
      <c r="U733" s="745"/>
      <c r="V733" s="745"/>
      <c r="W733" s="745"/>
      <c r="X733" s="745"/>
      <c r="Y733" s="745"/>
      <c r="Z733" s="745"/>
      <c r="AA733" s="745"/>
      <c r="AB733" s="745"/>
      <c r="AC733" s="745"/>
      <c r="AD733" s="745"/>
      <c r="AE733" s="745"/>
      <c r="AF733" s="745"/>
      <c r="AG733" s="745"/>
      <c r="AH733" s="745"/>
      <c r="AI733" s="745"/>
      <c r="AJ733" s="745"/>
      <c r="AK733" s="745"/>
      <c r="AL733" s="745"/>
      <c r="AM733" s="745"/>
      <c r="AN733" s="745"/>
      <c r="AO733" s="745"/>
      <c r="AP733" s="745"/>
      <c r="AQ733" s="745"/>
      <c r="AR733" s="745"/>
      <c r="AS733" s="745"/>
      <c r="AT733" s="745"/>
      <c r="AU733" s="745"/>
      <c r="AV733" s="745"/>
      <c r="AW733" s="745"/>
      <c r="AX733" s="746"/>
    </row>
    <row r="734" spans="1:52" ht="24.75" customHeight="1" x14ac:dyDescent="0.2">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5">
      <c r="A735" s="587"/>
      <c r="B735" s="588"/>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8"/>
      <c r="AL735" s="588"/>
      <c r="AM735" s="588"/>
      <c r="AN735" s="588"/>
      <c r="AO735" s="588"/>
      <c r="AP735" s="588"/>
      <c r="AQ735" s="588"/>
      <c r="AR735" s="588"/>
      <c r="AS735" s="588"/>
      <c r="AT735" s="588"/>
      <c r="AU735" s="588"/>
      <c r="AV735" s="588"/>
      <c r="AW735" s="588"/>
      <c r="AX735" s="589"/>
    </row>
    <row r="736" spans="1:52" ht="24.75" customHeight="1" x14ac:dyDescent="0.2">
      <c r="A736" s="752" t="s">
        <v>273</v>
      </c>
      <c r="B736" s="753"/>
      <c r="C736" s="753"/>
      <c r="D736" s="753"/>
      <c r="E736" s="753"/>
      <c r="F736" s="753"/>
      <c r="G736" s="753"/>
      <c r="H736" s="753"/>
      <c r="I736" s="753"/>
      <c r="J736" s="753"/>
      <c r="K736" s="753"/>
      <c r="L736" s="753"/>
      <c r="M736" s="753"/>
      <c r="N736" s="753"/>
      <c r="O736" s="753"/>
      <c r="P736" s="753"/>
      <c r="Q736" s="753"/>
      <c r="R736" s="753"/>
      <c r="S736" s="753"/>
      <c r="T736" s="753"/>
      <c r="U736" s="753"/>
      <c r="V736" s="753"/>
      <c r="W736" s="753"/>
      <c r="X736" s="753"/>
      <c r="Y736" s="753"/>
      <c r="Z736" s="753"/>
      <c r="AA736" s="753"/>
      <c r="AB736" s="753"/>
      <c r="AC736" s="753"/>
      <c r="AD736" s="753"/>
      <c r="AE736" s="753"/>
      <c r="AF736" s="753"/>
      <c r="AG736" s="753"/>
      <c r="AH736" s="753"/>
      <c r="AI736" s="753"/>
      <c r="AJ736" s="753"/>
      <c r="AK736" s="753"/>
      <c r="AL736" s="753"/>
      <c r="AM736" s="753"/>
      <c r="AN736" s="753"/>
      <c r="AO736" s="753"/>
      <c r="AP736" s="753"/>
      <c r="AQ736" s="753"/>
      <c r="AR736" s="753"/>
      <c r="AS736" s="753"/>
      <c r="AT736" s="753"/>
      <c r="AU736" s="753"/>
      <c r="AV736" s="753"/>
      <c r="AW736" s="753"/>
      <c r="AX736" s="754"/>
      <c r="AZ736" s="10"/>
    </row>
    <row r="737" spans="1:51" ht="24.75" customHeight="1" x14ac:dyDescent="0.2">
      <c r="A737" s="142" t="s">
        <v>591</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639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669</v>
      </c>
      <c r="F747" s="98"/>
      <c r="G747" s="98"/>
      <c r="H747" s="85" t="str">
        <f>IF(E747="","","-")</f>
        <v>-</v>
      </c>
      <c r="I747" s="98" t="s">
        <v>333</v>
      </c>
      <c r="J747" s="98"/>
      <c r="K747" s="85" t="str">
        <f>IF(I747="","","-")</f>
        <v>-</v>
      </c>
      <c r="L747" s="89">
        <v>58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2"/>
      <c r="B786" s="763"/>
      <c r="C786" s="763"/>
      <c r="D786" s="763"/>
      <c r="E786" s="763"/>
      <c r="F786" s="76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738" t="s">
        <v>305</v>
      </c>
      <c r="B787" s="739"/>
      <c r="C787" s="739"/>
      <c r="D787" s="739"/>
      <c r="E787" s="739"/>
      <c r="F787" s="740"/>
      <c r="G787" s="417" t="s">
        <v>281</v>
      </c>
      <c r="H787" s="418"/>
      <c r="I787" s="418"/>
      <c r="J787" s="418"/>
      <c r="K787" s="418"/>
      <c r="L787" s="418"/>
      <c r="M787" s="418"/>
      <c r="N787" s="418"/>
      <c r="O787" s="418"/>
      <c r="P787" s="418"/>
      <c r="Q787" s="418"/>
      <c r="R787" s="418"/>
      <c r="S787" s="418"/>
      <c r="T787" s="418"/>
      <c r="U787" s="418"/>
      <c r="V787" s="418"/>
      <c r="W787" s="418"/>
      <c r="X787" s="418"/>
      <c r="Y787" s="418"/>
      <c r="Z787" s="418"/>
      <c r="AA787" s="418"/>
      <c r="AB787" s="419"/>
      <c r="AC787" s="417" t="s">
        <v>282</v>
      </c>
      <c r="AD787" s="418"/>
      <c r="AE787" s="418"/>
      <c r="AF787" s="418"/>
      <c r="AG787" s="418"/>
      <c r="AH787" s="418"/>
      <c r="AI787" s="418"/>
      <c r="AJ787" s="418"/>
      <c r="AK787" s="418"/>
      <c r="AL787" s="418"/>
      <c r="AM787" s="418"/>
      <c r="AN787" s="418"/>
      <c r="AO787" s="418"/>
      <c r="AP787" s="418"/>
      <c r="AQ787" s="418"/>
      <c r="AR787" s="418"/>
      <c r="AS787" s="418"/>
      <c r="AT787" s="418"/>
      <c r="AU787" s="418"/>
      <c r="AV787" s="418"/>
      <c r="AW787" s="418"/>
      <c r="AX787" s="420"/>
    </row>
    <row r="788" spans="1:51" ht="24.75" hidden="1" customHeight="1" x14ac:dyDescent="0.2">
      <c r="A788" s="534"/>
      <c r="B788" s="741"/>
      <c r="C788" s="741"/>
      <c r="D788" s="741"/>
      <c r="E788" s="741"/>
      <c r="F788" s="742"/>
      <c r="G788" s="421" t="s">
        <v>17</v>
      </c>
      <c r="H788" s="422"/>
      <c r="I788" s="422"/>
      <c r="J788" s="422"/>
      <c r="K788" s="422"/>
      <c r="L788" s="423" t="s">
        <v>18</v>
      </c>
      <c r="M788" s="422"/>
      <c r="N788" s="422"/>
      <c r="O788" s="422"/>
      <c r="P788" s="422"/>
      <c r="Q788" s="422"/>
      <c r="R788" s="422"/>
      <c r="S788" s="422"/>
      <c r="T788" s="422"/>
      <c r="U788" s="422"/>
      <c r="V788" s="422"/>
      <c r="W788" s="422"/>
      <c r="X788" s="424"/>
      <c r="Y788" s="414" t="s">
        <v>19</v>
      </c>
      <c r="Z788" s="415"/>
      <c r="AA788" s="415"/>
      <c r="AB788" s="425"/>
      <c r="AC788" s="421" t="s">
        <v>17</v>
      </c>
      <c r="AD788" s="422"/>
      <c r="AE788" s="422"/>
      <c r="AF788" s="422"/>
      <c r="AG788" s="422"/>
      <c r="AH788" s="423" t="s">
        <v>18</v>
      </c>
      <c r="AI788" s="422"/>
      <c r="AJ788" s="422"/>
      <c r="AK788" s="422"/>
      <c r="AL788" s="422"/>
      <c r="AM788" s="422"/>
      <c r="AN788" s="422"/>
      <c r="AO788" s="422"/>
      <c r="AP788" s="422"/>
      <c r="AQ788" s="422"/>
      <c r="AR788" s="422"/>
      <c r="AS788" s="422"/>
      <c r="AT788" s="424"/>
      <c r="AU788" s="414" t="s">
        <v>19</v>
      </c>
      <c r="AV788" s="415"/>
      <c r="AW788" s="415"/>
      <c r="AX788" s="416"/>
    </row>
    <row r="789" spans="1:51" ht="24.75" hidden="1" customHeight="1" x14ac:dyDescent="0.2">
      <c r="A789" s="534"/>
      <c r="B789" s="741"/>
      <c r="C789" s="741"/>
      <c r="D789" s="741"/>
      <c r="E789" s="741"/>
      <c r="F789" s="742"/>
      <c r="G789" s="427"/>
      <c r="H789" s="428"/>
      <c r="I789" s="428"/>
      <c r="J789" s="428"/>
      <c r="K789" s="429"/>
      <c r="L789" s="430"/>
      <c r="M789" s="431"/>
      <c r="N789" s="431"/>
      <c r="O789" s="431"/>
      <c r="P789" s="431"/>
      <c r="Q789" s="431"/>
      <c r="R789" s="431"/>
      <c r="S789" s="431"/>
      <c r="T789" s="431"/>
      <c r="U789" s="431"/>
      <c r="V789" s="431"/>
      <c r="W789" s="431"/>
      <c r="X789" s="432"/>
      <c r="Y789" s="433"/>
      <c r="Z789" s="434"/>
      <c r="AA789" s="434"/>
      <c r="AB789" s="535"/>
      <c r="AC789" s="427"/>
      <c r="AD789" s="428"/>
      <c r="AE789" s="428"/>
      <c r="AF789" s="428"/>
      <c r="AG789" s="429"/>
      <c r="AH789" s="430"/>
      <c r="AI789" s="431"/>
      <c r="AJ789" s="431"/>
      <c r="AK789" s="431"/>
      <c r="AL789" s="431"/>
      <c r="AM789" s="431"/>
      <c r="AN789" s="431"/>
      <c r="AO789" s="431"/>
      <c r="AP789" s="431"/>
      <c r="AQ789" s="431"/>
      <c r="AR789" s="431"/>
      <c r="AS789" s="431"/>
      <c r="AT789" s="432"/>
      <c r="AU789" s="433"/>
      <c r="AV789" s="434"/>
      <c r="AW789" s="434"/>
      <c r="AX789" s="435"/>
    </row>
    <row r="790" spans="1:51" ht="24.75" hidden="1" customHeight="1" x14ac:dyDescent="0.2">
      <c r="A790" s="534"/>
      <c r="B790" s="741"/>
      <c r="C790" s="741"/>
      <c r="D790" s="741"/>
      <c r="E790" s="741"/>
      <c r="F790" s="742"/>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hidden="1" customHeight="1" x14ac:dyDescent="0.2">
      <c r="A791" s="534"/>
      <c r="B791" s="741"/>
      <c r="C791" s="741"/>
      <c r="D791" s="741"/>
      <c r="E791" s="741"/>
      <c r="F791" s="742"/>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hidden="1" customHeight="1" x14ac:dyDescent="0.2">
      <c r="A792" s="534"/>
      <c r="B792" s="741"/>
      <c r="C792" s="741"/>
      <c r="D792" s="741"/>
      <c r="E792" s="741"/>
      <c r="F792" s="742"/>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hidden="1" customHeight="1" x14ac:dyDescent="0.2">
      <c r="A793" s="534"/>
      <c r="B793" s="741"/>
      <c r="C793" s="741"/>
      <c r="D793" s="741"/>
      <c r="E793" s="741"/>
      <c r="F793" s="742"/>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hidden="1" customHeight="1" x14ac:dyDescent="0.2">
      <c r="A794" s="534"/>
      <c r="B794" s="741"/>
      <c r="C794" s="741"/>
      <c r="D794" s="741"/>
      <c r="E794" s="741"/>
      <c r="F794" s="742"/>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hidden="1" customHeight="1" x14ac:dyDescent="0.2">
      <c r="A795" s="534"/>
      <c r="B795" s="741"/>
      <c r="C795" s="741"/>
      <c r="D795" s="741"/>
      <c r="E795" s="741"/>
      <c r="F795" s="742"/>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hidden="1" customHeight="1" x14ac:dyDescent="0.2">
      <c r="A796" s="534"/>
      <c r="B796" s="741"/>
      <c r="C796" s="741"/>
      <c r="D796" s="741"/>
      <c r="E796" s="741"/>
      <c r="F796" s="742"/>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hidden="1" customHeight="1" x14ac:dyDescent="0.2">
      <c r="A797" s="534"/>
      <c r="B797" s="741"/>
      <c r="C797" s="741"/>
      <c r="D797" s="741"/>
      <c r="E797" s="741"/>
      <c r="F797" s="742"/>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hidden="1" customHeight="1" x14ac:dyDescent="0.2">
      <c r="A798" s="534"/>
      <c r="B798" s="741"/>
      <c r="C798" s="741"/>
      <c r="D798" s="741"/>
      <c r="E798" s="741"/>
      <c r="F798" s="742"/>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hidden="1" customHeight="1" thickBot="1" x14ac:dyDescent="0.25">
      <c r="A799" s="534"/>
      <c r="B799" s="741"/>
      <c r="C799" s="741"/>
      <c r="D799" s="741"/>
      <c r="E799" s="741"/>
      <c r="F799" s="742"/>
      <c r="G799" s="390" t="s">
        <v>20</v>
      </c>
      <c r="H799" s="391"/>
      <c r="I799" s="391"/>
      <c r="J799" s="391"/>
      <c r="K799" s="391"/>
      <c r="L799" s="392"/>
      <c r="M799" s="393"/>
      <c r="N799" s="393"/>
      <c r="O799" s="393"/>
      <c r="P799" s="393"/>
      <c r="Q799" s="393"/>
      <c r="R799" s="393"/>
      <c r="S799" s="393"/>
      <c r="T799" s="393"/>
      <c r="U799" s="393"/>
      <c r="V799" s="393"/>
      <c r="W799" s="393"/>
      <c r="X799" s="394"/>
      <c r="Y799" s="395">
        <f>SUM(Y789:AB798)</f>
        <v>0</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2">
      <c r="A800" s="534"/>
      <c r="B800" s="741"/>
      <c r="C800" s="741"/>
      <c r="D800" s="741"/>
      <c r="E800" s="741"/>
      <c r="F800" s="742"/>
      <c r="G800" s="417" t="s">
        <v>242</v>
      </c>
      <c r="H800" s="418"/>
      <c r="I800" s="418"/>
      <c r="J800" s="418"/>
      <c r="K800" s="418"/>
      <c r="L800" s="418"/>
      <c r="M800" s="418"/>
      <c r="N800" s="418"/>
      <c r="O800" s="418"/>
      <c r="P800" s="418"/>
      <c r="Q800" s="418"/>
      <c r="R800" s="418"/>
      <c r="S800" s="418"/>
      <c r="T800" s="418"/>
      <c r="U800" s="418"/>
      <c r="V800" s="418"/>
      <c r="W800" s="418"/>
      <c r="X800" s="418"/>
      <c r="Y800" s="418"/>
      <c r="Z800" s="418"/>
      <c r="AA800" s="418"/>
      <c r="AB800" s="419"/>
      <c r="AC800" s="417" t="s">
        <v>241</v>
      </c>
      <c r="AD800" s="418"/>
      <c r="AE800" s="418"/>
      <c r="AF800" s="418"/>
      <c r="AG800" s="418"/>
      <c r="AH800" s="418"/>
      <c r="AI800" s="418"/>
      <c r="AJ800" s="418"/>
      <c r="AK800" s="418"/>
      <c r="AL800" s="418"/>
      <c r="AM800" s="418"/>
      <c r="AN800" s="418"/>
      <c r="AO800" s="418"/>
      <c r="AP800" s="418"/>
      <c r="AQ800" s="418"/>
      <c r="AR800" s="418"/>
      <c r="AS800" s="418"/>
      <c r="AT800" s="418"/>
      <c r="AU800" s="418"/>
      <c r="AV800" s="418"/>
      <c r="AW800" s="418"/>
      <c r="AX800" s="420"/>
      <c r="AY800">
        <f>COUNTA($G$802,$AC$802)</f>
        <v>0</v>
      </c>
    </row>
    <row r="801" spans="1:51" ht="24.75" hidden="1" customHeight="1" x14ac:dyDescent="0.2">
      <c r="A801" s="534"/>
      <c r="B801" s="741"/>
      <c r="C801" s="741"/>
      <c r="D801" s="741"/>
      <c r="E801" s="741"/>
      <c r="F801" s="742"/>
      <c r="G801" s="421" t="s">
        <v>17</v>
      </c>
      <c r="H801" s="422"/>
      <c r="I801" s="422"/>
      <c r="J801" s="422"/>
      <c r="K801" s="422"/>
      <c r="L801" s="423" t="s">
        <v>18</v>
      </c>
      <c r="M801" s="422"/>
      <c r="N801" s="422"/>
      <c r="O801" s="422"/>
      <c r="P801" s="422"/>
      <c r="Q801" s="422"/>
      <c r="R801" s="422"/>
      <c r="S801" s="422"/>
      <c r="T801" s="422"/>
      <c r="U801" s="422"/>
      <c r="V801" s="422"/>
      <c r="W801" s="422"/>
      <c r="X801" s="424"/>
      <c r="Y801" s="414" t="s">
        <v>19</v>
      </c>
      <c r="Z801" s="415"/>
      <c r="AA801" s="415"/>
      <c r="AB801" s="425"/>
      <c r="AC801" s="421" t="s">
        <v>17</v>
      </c>
      <c r="AD801" s="422"/>
      <c r="AE801" s="422"/>
      <c r="AF801" s="422"/>
      <c r="AG801" s="422"/>
      <c r="AH801" s="423" t="s">
        <v>18</v>
      </c>
      <c r="AI801" s="422"/>
      <c r="AJ801" s="422"/>
      <c r="AK801" s="422"/>
      <c r="AL801" s="422"/>
      <c r="AM801" s="422"/>
      <c r="AN801" s="422"/>
      <c r="AO801" s="422"/>
      <c r="AP801" s="422"/>
      <c r="AQ801" s="422"/>
      <c r="AR801" s="422"/>
      <c r="AS801" s="422"/>
      <c r="AT801" s="424"/>
      <c r="AU801" s="414" t="s">
        <v>19</v>
      </c>
      <c r="AV801" s="415"/>
      <c r="AW801" s="415"/>
      <c r="AX801" s="416"/>
      <c r="AY801">
        <f>$AY$800</f>
        <v>0</v>
      </c>
    </row>
    <row r="802" spans="1:51" ht="24.75" hidden="1" customHeight="1" x14ac:dyDescent="0.2">
      <c r="A802" s="534"/>
      <c r="B802" s="741"/>
      <c r="C802" s="741"/>
      <c r="D802" s="741"/>
      <c r="E802" s="741"/>
      <c r="F802" s="742"/>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5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435"/>
      <c r="AY802">
        <f t="shared" ref="AY802:AY812" si="115">$AY$800</f>
        <v>0</v>
      </c>
    </row>
    <row r="803" spans="1:51" ht="24.75" hidden="1" customHeight="1" x14ac:dyDescent="0.2">
      <c r="A803" s="534"/>
      <c r="B803" s="741"/>
      <c r="C803" s="741"/>
      <c r="D803" s="741"/>
      <c r="E803" s="741"/>
      <c r="F803" s="742"/>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2">
      <c r="A804" s="534"/>
      <c r="B804" s="741"/>
      <c r="C804" s="741"/>
      <c r="D804" s="741"/>
      <c r="E804" s="741"/>
      <c r="F804" s="742"/>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2">
      <c r="A805" s="534"/>
      <c r="B805" s="741"/>
      <c r="C805" s="741"/>
      <c r="D805" s="741"/>
      <c r="E805" s="741"/>
      <c r="F805" s="742"/>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2">
      <c r="A806" s="534"/>
      <c r="B806" s="741"/>
      <c r="C806" s="741"/>
      <c r="D806" s="741"/>
      <c r="E806" s="741"/>
      <c r="F806" s="742"/>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2">
      <c r="A807" s="534"/>
      <c r="B807" s="741"/>
      <c r="C807" s="741"/>
      <c r="D807" s="741"/>
      <c r="E807" s="741"/>
      <c r="F807" s="742"/>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2">
      <c r="A808" s="534"/>
      <c r="B808" s="741"/>
      <c r="C808" s="741"/>
      <c r="D808" s="741"/>
      <c r="E808" s="741"/>
      <c r="F808" s="742"/>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2">
      <c r="A809" s="534"/>
      <c r="B809" s="741"/>
      <c r="C809" s="741"/>
      <c r="D809" s="741"/>
      <c r="E809" s="741"/>
      <c r="F809" s="742"/>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2">
      <c r="A810" s="534"/>
      <c r="B810" s="741"/>
      <c r="C810" s="741"/>
      <c r="D810" s="741"/>
      <c r="E810" s="741"/>
      <c r="F810" s="742"/>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2">
      <c r="A811" s="534"/>
      <c r="B811" s="741"/>
      <c r="C811" s="741"/>
      <c r="D811" s="741"/>
      <c r="E811" s="741"/>
      <c r="F811" s="742"/>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5">
      <c r="A812" s="534"/>
      <c r="B812" s="741"/>
      <c r="C812" s="741"/>
      <c r="D812" s="741"/>
      <c r="E812" s="741"/>
      <c r="F812" s="742"/>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2">
      <c r="A813" s="534"/>
      <c r="B813" s="741"/>
      <c r="C813" s="741"/>
      <c r="D813" s="741"/>
      <c r="E813" s="741"/>
      <c r="F813" s="742"/>
      <c r="G813" s="417" t="s">
        <v>243</v>
      </c>
      <c r="H813" s="418"/>
      <c r="I813" s="418"/>
      <c r="J813" s="418"/>
      <c r="K813" s="418"/>
      <c r="L813" s="418"/>
      <c r="M813" s="418"/>
      <c r="N813" s="418"/>
      <c r="O813" s="418"/>
      <c r="P813" s="418"/>
      <c r="Q813" s="418"/>
      <c r="R813" s="418"/>
      <c r="S813" s="418"/>
      <c r="T813" s="418"/>
      <c r="U813" s="418"/>
      <c r="V813" s="418"/>
      <c r="W813" s="418"/>
      <c r="X813" s="418"/>
      <c r="Y813" s="418"/>
      <c r="Z813" s="418"/>
      <c r="AA813" s="418"/>
      <c r="AB813" s="419"/>
      <c r="AC813" s="417" t="s">
        <v>244</v>
      </c>
      <c r="AD813" s="418"/>
      <c r="AE813" s="418"/>
      <c r="AF813" s="418"/>
      <c r="AG813" s="418"/>
      <c r="AH813" s="418"/>
      <c r="AI813" s="418"/>
      <c r="AJ813" s="418"/>
      <c r="AK813" s="418"/>
      <c r="AL813" s="418"/>
      <c r="AM813" s="418"/>
      <c r="AN813" s="418"/>
      <c r="AO813" s="418"/>
      <c r="AP813" s="418"/>
      <c r="AQ813" s="418"/>
      <c r="AR813" s="418"/>
      <c r="AS813" s="418"/>
      <c r="AT813" s="418"/>
      <c r="AU813" s="418"/>
      <c r="AV813" s="418"/>
      <c r="AW813" s="418"/>
      <c r="AX813" s="420"/>
      <c r="AY813">
        <f>COUNTA($G$815,$AC$815)</f>
        <v>0</v>
      </c>
    </row>
    <row r="814" spans="1:51" ht="24.75" hidden="1" customHeight="1" x14ac:dyDescent="0.2">
      <c r="A814" s="534"/>
      <c r="B814" s="741"/>
      <c r="C814" s="741"/>
      <c r="D814" s="741"/>
      <c r="E814" s="741"/>
      <c r="F814" s="742"/>
      <c r="G814" s="421" t="s">
        <v>17</v>
      </c>
      <c r="H814" s="422"/>
      <c r="I814" s="422"/>
      <c r="J814" s="422"/>
      <c r="K814" s="422"/>
      <c r="L814" s="423" t="s">
        <v>18</v>
      </c>
      <c r="M814" s="422"/>
      <c r="N814" s="422"/>
      <c r="O814" s="422"/>
      <c r="P814" s="422"/>
      <c r="Q814" s="422"/>
      <c r="R814" s="422"/>
      <c r="S814" s="422"/>
      <c r="T814" s="422"/>
      <c r="U814" s="422"/>
      <c r="V814" s="422"/>
      <c r="W814" s="422"/>
      <c r="X814" s="424"/>
      <c r="Y814" s="414" t="s">
        <v>19</v>
      </c>
      <c r="Z814" s="415"/>
      <c r="AA814" s="415"/>
      <c r="AB814" s="425"/>
      <c r="AC814" s="421" t="s">
        <v>17</v>
      </c>
      <c r="AD814" s="422"/>
      <c r="AE814" s="422"/>
      <c r="AF814" s="422"/>
      <c r="AG814" s="422"/>
      <c r="AH814" s="423" t="s">
        <v>18</v>
      </c>
      <c r="AI814" s="422"/>
      <c r="AJ814" s="422"/>
      <c r="AK814" s="422"/>
      <c r="AL814" s="422"/>
      <c r="AM814" s="422"/>
      <c r="AN814" s="422"/>
      <c r="AO814" s="422"/>
      <c r="AP814" s="422"/>
      <c r="AQ814" s="422"/>
      <c r="AR814" s="422"/>
      <c r="AS814" s="422"/>
      <c r="AT814" s="424"/>
      <c r="AU814" s="414" t="s">
        <v>19</v>
      </c>
      <c r="AV814" s="415"/>
      <c r="AW814" s="415"/>
      <c r="AX814" s="416"/>
      <c r="AY814">
        <f>$AY$813</f>
        <v>0</v>
      </c>
    </row>
    <row r="815" spans="1:51" ht="24.75" hidden="1" customHeight="1" x14ac:dyDescent="0.2">
      <c r="A815" s="534"/>
      <c r="B815" s="741"/>
      <c r="C815" s="741"/>
      <c r="D815" s="741"/>
      <c r="E815" s="741"/>
      <c r="F815" s="742"/>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5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435"/>
      <c r="AY815">
        <f t="shared" ref="AY815:AY825" si="116">$AY$813</f>
        <v>0</v>
      </c>
    </row>
    <row r="816" spans="1:51" ht="24.75" hidden="1" customHeight="1" x14ac:dyDescent="0.2">
      <c r="A816" s="534"/>
      <c r="B816" s="741"/>
      <c r="C816" s="741"/>
      <c r="D816" s="741"/>
      <c r="E816" s="741"/>
      <c r="F816" s="742"/>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2">
      <c r="A817" s="534"/>
      <c r="B817" s="741"/>
      <c r="C817" s="741"/>
      <c r="D817" s="741"/>
      <c r="E817" s="741"/>
      <c r="F817" s="742"/>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2">
      <c r="A818" s="534"/>
      <c r="B818" s="741"/>
      <c r="C818" s="741"/>
      <c r="D818" s="741"/>
      <c r="E818" s="741"/>
      <c r="F818" s="742"/>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2">
      <c r="A819" s="534"/>
      <c r="B819" s="741"/>
      <c r="C819" s="741"/>
      <c r="D819" s="741"/>
      <c r="E819" s="741"/>
      <c r="F819" s="742"/>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2">
      <c r="A820" s="534"/>
      <c r="B820" s="741"/>
      <c r="C820" s="741"/>
      <c r="D820" s="741"/>
      <c r="E820" s="741"/>
      <c r="F820" s="742"/>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2">
      <c r="A821" s="534"/>
      <c r="B821" s="741"/>
      <c r="C821" s="741"/>
      <c r="D821" s="741"/>
      <c r="E821" s="741"/>
      <c r="F821" s="742"/>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2">
      <c r="A822" s="534"/>
      <c r="B822" s="741"/>
      <c r="C822" s="741"/>
      <c r="D822" s="741"/>
      <c r="E822" s="741"/>
      <c r="F822" s="742"/>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2">
      <c r="A823" s="534"/>
      <c r="B823" s="741"/>
      <c r="C823" s="741"/>
      <c r="D823" s="741"/>
      <c r="E823" s="741"/>
      <c r="F823" s="742"/>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2">
      <c r="A824" s="534"/>
      <c r="B824" s="741"/>
      <c r="C824" s="741"/>
      <c r="D824" s="741"/>
      <c r="E824" s="741"/>
      <c r="F824" s="742"/>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5">
      <c r="A825" s="534"/>
      <c r="B825" s="741"/>
      <c r="C825" s="741"/>
      <c r="D825" s="741"/>
      <c r="E825" s="741"/>
      <c r="F825" s="742"/>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2">
      <c r="A826" s="534"/>
      <c r="B826" s="741"/>
      <c r="C826" s="741"/>
      <c r="D826" s="741"/>
      <c r="E826" s="741"/>
      <c r="F826" s="742"/>
      <c r="G826" s="417" t="s">
        <v>218</v>
      </c>
      <c r="H826" s="418"/>
      <c r="I826" s="418"/>
      <c r="J826" s="418"/>
      <c r="K826" s="418"/>
      <c r="L826" s="418"/>
      <c r="M826" s="418"/>
      <c r="N826" s="418"/>
      <c r="O826" s="418"/>
      <c r="P826" s="418"/>
      <c r="Q826" s="418"/>
      <c r="R826" s="418"/>
      <c r="S826" s="418"/>
      <c r="T826" s="418"/>
      <c r="U826" s="418"/>
      <c r="V826" s="418"/>
      <c r="W826" s="418"/>
      <c r="X826" s="418"/>
      <c r="Y826" s="418"/>
      <c r="Z826" s="418"/>
      <c r="AA826" s="418"/>
      <c r="AB826" s="419"/>
      <c r="AC826" s="417" t="s">
        <v>177</v>
      </c>
      <c r="AD826" s="418"/>
      <c r="AE826" s="418"/>
      <c r="AF826" s="418"/>
      <c r="AG826" s="418"/>
      <c r="AH826" s="418"/>
      <c r="AI826" s="418"/>
      <c r="AJ826" s="418"/>
      <c r="AK826" s="418"/>
      <c r="AL826" s="418"/>
      <c r="AM826" s="418"/>
      <c r="AN826" s="418"/>
      <c r="AO826" s="418"/>
      <c r="AP826" s="418"/>
      <c r="AQ826" s="418"/>
      <c r="AR826" s="418"/>
      <c r="AS826" s="418"/>
      <c r="AT826" s="418"/>
      <c r="AU826" s="418"/>
      <c r="AV826" s="418"/>
      <c r="AW826" s="418"/>
      <c r="AX826" s="420"/>
      <c r="AY826">
        <f>COUNTA($G$828,$AC$828)</f>
        <v>0</v>
      </c>
    </row>
    <row r="827" spans="1:51" ht="24.75" hidden="1" customHeight="1" x14ac:dyDescent="0.2">
      <c r="A827" s="534"/>
      <c r="B827" s="741"/>
      <c r="C827" s="741"/>
      <c r="D827" s="741"/>
      <c r="E827" s="741"/>
      <c r="F827" s="742"/>
      <c r="G827" s="421" t="s">
        <v>17</v>
      </c>
      <c r="H827" s="422"/>
      <c r="I827" s="422"/>
      <c r="J827" s="422"/>
      <c r="K827" s="422"/>
      <c r="L827" s="423" t="s">
        <v>18</v>
      </c>
      <c r="M827" s="422"/>
      <c r="N827" s="422"/>
      <c r="O827" s="422"/>
      <c r="P827" s="422"/>
      <c r="Q827" s="422"/>
      <c r="R827" s="422"/>
      <c r="S827" s="422"/>
      <c r="T827" s="422"/>
      <c r="U827" s="422"/>
      <c r="V827" s="422"/>
      <c r="W827" s="422"/>
      <c r="X827" s="424"/>
      <c r="Y827" s="414" t="s">
        <v>19</v>
      </c>
      <c r="Z827" s="415"/>
      <c r="AA827" s="415"/>
      <c r="AB827" s="425"/>
      <c r="AC827" s="421" t="s">
        <v>17</v>
      </c>
      <c r="AD827" s="422"/>
      <c r="AE827" s="422"/>
      <c r="AF827" s="422"/>
      <c r="AG827" s="422"/>
      <c r="AH827" s="423" t="s">
        <v>18</v>
      </c>
      <c r="AI827" s="422"/>
      <c r="AJ827" s="422"/>
      <c r="AK827" s="422"/>
      <c r="AL827" s="422"/>
      <c r="AM827" s="422"/>
      <c r="AN827" s="422"/>
      <c r="AO827" s="422"/>
      <c r="AP827" s="422"/>
      <c r="AQ827" s="422"/>
      <c r="AR827" s="422"/>
      <c r="AS827" s="422"/>
      <c r="AT827" s="424"/>
      <c r="AU827" s="414" t="s">
        <v>19</v>
      </c>
      <c r="AV827" s="415"/>
      <c r="AW827" s="415"/>
      <c r="AX827" s="416"/>
      <c r="AY827">
        <f>$AY$826</f>
        <v>0</v>
      </c>
    </row>
    <row r="828" spans="1:51" s="16" customFormat="1" ht="24.75" hidden="1" customHeight="1" x14ac:dyDescent="0.2">
      <c r="A828" s="534"/>
      <c r="B828" s="741"/>
      <c r="C828" s="741"/>
      <c r="D828" s="741"/>
      <c r="E828" s="741"/>
      <c r="F828" s="742"/>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5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435"/>
      <c r="AY828">
        <f t="shared" ref="AY828:AY838" si="117">$AY$826</f>
        <v>0</v>
      </c>
    </row>
    <row r="829" spans="1:51" ht="24.75" hidden="1" customHeight="1" x14ac:dyDescent="0.2">
      <c r="A829" s="534"/>
      <c r="B829" s="741"/>
      <c r="C829" s="741"/>
      <c r="D829" s="741"/>
      <c r="E829" s="741"/>
      <c r="F829" s="742"/>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2">
      <c r="A830" s="534"/>
      <c r="B830" s="741"/>
      <c r="C830" s="741"/>
      <c r="D830" s="741"/>
      <c r="E830" s="741"/>
      <c r="F830" s="742"/>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2">
      <c r="A831" s="534"/>
      <c r="B831" s="741"/>
      <c r="C831" s="741"/>
      <c r="D831" s="741"/>
      <c r="E831" s="741"/>
      <c r="F831" s="742"/>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2">
      <c r="A832" s="534"/>
      <c r="B832" s="741"/>
      <c r="C832" s="741"/>
      <c r="D832" s="741"/>
      <c r="E832" s="741"/>
      <c r="F832" s="742"/>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2">
      <c r="A833" s="534"/>
      <c r="B833" s="741"/>
      <c r="C833" s="741"/>
      <c r="D833" s="741"/>
      <c r="E833" s="741"/>
      <c r="F833" s="742"/>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2">
      <c r="A834" s="534"/>
      <c r="B834" s="741"/>
      <c r="C834" s="741"/>
      <c r="D834" s="741"/>
      <c r="E834" s="741"/>
      <c r="F834" s="742"/>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2">
      <c r="A835" s="534"/>
      <c r="B835" s="741"/>
      <c r="C835" s="741"/>
      <c r="D835" s="741"/>
      <c r="E835" s="741"/>
      <c r="F835" s="742"/>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2">
      <c r="A836" s="534"/>
      <c r="B836" s="741"/>
      <c r="C836" s="741"/>
      <c r="D836" s="741"/>
      <c r="E836" s="741"/>
      <c r="F836" s="742"/>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2">
      <c r="A837" s="534"/>
      <c r="B837" s="741"/>
      <c r="C837" s="741"/>
      <c r="D837" s="741"/>
      <c r="E837" s="741"/>
      <c r="F837" s="742"/>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2">
      <c r="A838" s="534"/>
      <c r="B838" s="741"/>
      <c r="C838" s="741"/>
      <c r="D838" s="741"/>
      <c r="E838" s="741"/>
      <c r="F838" s="742"/>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5">
      <c r="A839" s="411" t="s">
        <v>147</v>
      </c>
      <c r="B839" s="412"/>
      <c r="C839" s="412"/>
      <c r="D839" s="412"/>
      <c r="E839" s="412"/>
      <c r="F839" s="412"/>
      <c r="G839" s="412"/>
      <c r="H839" s="412"/>
      <c r="I839" s="412"/>
      <c r="J839" s="412"/>
      <c r="K839" s="412"/>
      <c r="L839" s="412"/>
      <c r="M839" s="412"/>
      <c r="N839" s="412"/>
      <c r="O839" s="412"/>
      <c r="P839" s="412"/>
      <c r="Q839" s="412"/>
      <c r="R839" s="412"/>
      <c r="S839" s="412"/>
      <c r="T839" s="412"/>
      <c r="U839" s="412"/>
      <c r="V839" s="412"/>
      <c r="W839" s="412"/>
      <c r="X839" s="412"/>
      <c r="Y839" s="412"/>
      <c r="Z839" s="412"/>
      <c r="AA839" s="412"/>
      <c r="AB839" s="412"/>
      <c r="AC839" s="412"/>
      <c r="AD839" s="412"/>
      <c r="AE839" s="412"/>
      <c r="AF839" s="412"/>
      <c r="AG839" s="412"/>
      <c r="AH839" s="412"/>
      <c r="AI839" s="412"/>
      <c r="AJ839" s="412"/>
      <c r="AK839" s="413"/>
      <c r="AL839" s="932" t="s">
        <v>265</v>
      </c>
      <c r="AM839" s="933"/>
      <c r="AN839" s="933"/>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287</v>
      </c>
      <c r="AI844" s="331"/>
      <c r="AJ844" s="331"/>
      <c r="AK844" s="331"/>
      <c r="AL844" s="331" t="s">
        <v>21</v>
      </c>
      <c r="AM844" s="331"/>
      <c r="AN844" s="331"/>
      <c r="AO844" s="406"/>
      <c r="AP844" s="407" t="s">
        <v>222</v>
      </c>
      <c r="AQ844" s="407"/>
      <c r="AR844" s="407"/>
      <c r="AS844" s="407"/>
      <c r="AT844" s="407"/>
      <c r="AU844" s="407"/>
      <c r="AV844" s="407"/>
      <c r="AW844" s="407"/>
      <c r="AX844" s="407"/>
    </row>
    <row r="845" spans="1:51" ht="30" customHeight="1" x14ac:dyDescent="0.2">
      <c r="A845" s="385">
        <v>1</v>
      </c>
      <c r="B845" s="385">
        <v>1</v>
      </c>
      <c r="C845" s="399"/>
      <c r="D845" s="399"/>
      <c r="E845" s="399"/>
      <c r="F845" s="399"/>
      <c r="G845" s="399"/>
      <c r="H845" s="399"/>
      <c r="I845" s="399"/>
      <c r="J845" s="400"/>
      <c r="K845" s="401"/>
      <c r="L845" s="401"/>
      <c r="M845" s="401"/>
      <c r="N845" s="401"/>
      <c r="O845" s="401"/>
      <c r="P845" s="301"/>
      <c r="Q845" s="301"/>
      <c r="R845" s="301"/>
      <c r="S845" s="301"/>
      <c r="T845" s="301"/>
      <c r="U845" s="301"/>
      <c r="V845" s="301"/>
      <c r="W845" s="301"/>
      <c r="X845" s="301"/>
      <c r="Y845" s="302"/>
      <c r="Z845" s="303"/>
      <c r="AA845" s="303"/>
      <c r="AB845" s="304"/>
      <c r="AC845" s="306"/>
      <c r="AD845" s="307"/>
      <c r="AE845" s="307"/>
      <c r="AF845" s="307"/>
      <c r="AG845" s="307"/>
      <c r="AH845" s="402"/>
      <c r="AI845" s="403"/>
      <c r="AJ845" s="403"/>
      <c r="AK845" s="403"/>
      <c r="AL845" s="310"/>
      <c r="AM845" s="311"/>
      <c r="AN845" s="311"/>
      <c r="AO845" s="312"/>
      <c r="AP845" s="305"/>
      <c r="AQ845" s="305"/>
      <c r="AR845" s="305"/>
      <c r="AS845" s="305"/>
      <c r="AT845" s="305"/>
      <c r="AU845" s="305"/>
      <c r="AV845" s="305"/>
      <c r="AW845" s="305"/>
      <c r="AX845" s="305"/>
    </row>
    <row r="846" spans="1:51" ht="30" hidden="1" customHeight="1" x14ac:dyDescent="0.2">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2">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2">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2">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2">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2">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2">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2">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2">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2">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2">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2">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2">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2">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2">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2">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2">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2">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2">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2">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2">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2">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2">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2">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2">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2">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2">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2">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2">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287</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2">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2">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2">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2">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2">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2">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2">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2">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2">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2">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2">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2">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2">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2">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2">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2">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2">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2">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2">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2">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2">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2">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2">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2">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2">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2">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2">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2">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2">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2">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287</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2">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2">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2">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2">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2">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2">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2">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2">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2">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2">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2">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2">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2">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2">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2">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2">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2">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2">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2">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2">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2">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2">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2">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2">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2">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2">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2">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2">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2">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2">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287</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2">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2">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2">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2">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2">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2">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2">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2">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2">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2">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2">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2">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2">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2">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2">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2">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2">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2">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2">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2">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2">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2">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2">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2">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2">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2">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2">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2">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2">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2">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287</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2">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2">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2">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2">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2">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2">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2">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2">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2">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2">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2">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2">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2">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2">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2">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2">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2">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2">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2">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2">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2">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2">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2">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2">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2">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2">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2">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2">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2">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2">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287</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2">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2">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2">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2">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2">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2">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2">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2">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2">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2">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2">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2">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2">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2">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2">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2">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2">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2">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2">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2">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2">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2">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2">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2">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2">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2">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2">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2">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2">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2">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287</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2">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2">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2">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2">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2">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2">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2">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2">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2">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2">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2">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2">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2">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2">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2">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2">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2">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2">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2">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2">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2">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2">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2">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2">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2">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2">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2">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2">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2">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2">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287</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2">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2">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2">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2">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2">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2">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2">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2">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2">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2">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2">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2">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2">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2">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2">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2">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2">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2">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2">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2">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2">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2">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2">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2">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2">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2">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2">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2">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2">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2">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2">
      <c r="A1106" s="865" t="s">
        <v>250</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4" t="s">
        <v>265</v>
      </c>
      <c r="AM1106" s="935"/>
      <c r="AN1106" s="935"/>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5"/>
      <c r="B1109" s="385"/>
      <c r="C1109" s="261" t="s">
        <v>215</v>
      </c>
      <c r="D1109" s="868"/>
      <c r="E1109" s="261" t="s">
        <v>214</v>
      </c>
      <c r="F1109" s="868"/>
      <c r="G1109" s="868"/>
      <c r="H1109" s="868"/>
      <c r="I1109" s="868"/>
      <c r="J1109" s="261" t="s">
        <v>221</v>
      </c>
      <c r="K1109" s="261"/>
      <c r="L1109" s="261"/>
      <c r="M1109" s="261"/>
      <c r="N1109" s="261"/>
      <c r="O1109" s="261"/>
      <c r="P1109" s="329" t="s">
        <v>27</v>
      </c>
      <c r="Q1109" s="329"/>
      <c r="R1109" s="329"/>
      <c r="S1109" s="329"/>
      <c r="T1109" s="329"/>
      <c r="U1109" s="329"/>
      <c r="V1109" s="329"/>
      <c r="W1109" s="329"/>
      <c r="X1109" s="329"/>
      <c r="Y1109" s="261" t="s">
        <v>223</v>
      </c>
      <c r="Z1109" s="868"/>
      <c r="AA1109" s="868"/>
      <c r="AB1109" s="868"/>
      <c r="AC1109" s="261" t="s">
        <v>197</v>
      </c>
      <c r="AD1109" s="261"/>
      <c r="AE1109" s="261"/>
      <c r="AF1109" s="261"/>
      <c r="AG1109" s="261"/>
      <c r="AH1109" s="329" t="s">
        <v>210</v>
      </c>
      <c r="AI1109" s="330"/>
      <c r="AJ1109" s="330"/>
      <c r="AK1109" s="330"/>
      <c r="AL1109" s="330" t="s">
        <v>21</v>
      </c>
      <c r="AM1109" s="330"/>
      <c r="AN1109" s="330"/>
      <c r="AO1109" s="871"/>
      <c r="AP1109" s="407" t="s">
        <v>251</v>
      </c>
      <c r="AQ1109" s="407"/>
      <c r="AR1109" s="407"/>
      <c r="AS1109" s="407"/>
      <c r="AT1109" s="407"/>
      <c r="AU1109" s="407"/>
      <c r="AV1109" s="407"/>
      <c r="AW1109" s="407"/>
      <c r="AX1109" s="407"/>
    </row>
    <row r="1110" spans="1:51" ht="30" customHeight="1" x14ac:dyDescent="0.2">
      <c r="A1110" s="385">
        <v>1</v>
      </c>
      <c r="B1110" s="385">
        <v>1</v>
      </c>
      <c r="C1110" s="870"/>
      <c r="D1110" s="870"/>
      <c r="E1110" s="869"/>
      <c r="F1110" s="869"/>
      <c r="G1110" s="869"/>
      <c r="H1110" s="869"/>
      <c r="I1110" s="869"/>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2">
      <c r="A1111" s="385">
        <v>2</v>
      </c>
      <c r="B1111" s="385">
        <v>1</v>
      </c>
      <c r="C1111" s="870"/>
      <c r="D1111" s="870"/>
      <c r="E1111" s="869"/>
      <c r="F1111" s="869"/>
      <c r="G1111" s="869"/>
      <c r="H1111" s="869"/>
      <c r="I1111" s="869"/>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2">
      <c r="A1112" s="385">
        <v>3</v>
      </c>
      <c r="B1112" s="385">
        <v>1</v>
      </c>
      <c r="C1112" s="870"/>
      <c r="D1112" s="870"/>
      <c r="E1112" s="869"/>
      <c r="F1112" s="869"/>
      <c r="G1112" s="869"/>
      <c r="H1112" s="869"/>
      <c r="I1112" s="869"/>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2">
      <c r="A1113" s="385">
        <v>4</v>
      </c>
      <c r="B1113" s="385">
        <v>1</v>
      </c>
      <c r="C1113" s="870"/>
      <c r="D1113" s="870"/>
      <c r="E1113" s="869"/>
      <c r="F1113" s="869"/>
      <c r="G1113" s="869"/>
      <c r="H1113" s="869"/>
      <c r="I1113" s="869"/>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2">
      <c r="A1114" s="385">
        <v>5</v>
      </c>
      <c r="B1114" s="385">
        <v>1</v>
      </c>
      <c r="C1114" s="870"/>
      <c r="D1114" s="870"/>
      <c r="E1114" s="869"/>
      <c r="F1114" s="869"/>
      <c r="G1114" s="869"/>
      <c r="H1114" s="869"/>
      <c r="I1114" s="869"/>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2">
      <c r="A1115" s="385">
        <v>6</v>
      </c>
      <c r="B1115" s="385">
        <v>1</v>
      </c>
      <c r="C1115" s="870"/>
      <c r="D1115" s="870"/>
      <c r="E1115" s="869"/>
      <c r="F1115" s="869"/>
      <c r="G1115" s="869"/>
      <c r="H1115" s="869"/>
      <c r="I1115" s="869"/>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2">
      <c r="A1116" s="385">
        <v>7</v>
      </c>
      <c r="B1116" s="385">
        <v>1</v>
      </c>
      <c r="C1116" s="870"/>
      <c r="D1116" s="870"/>
      <c r="E1116" s="869"/>
      <c r="F1116" s="869"/>
      <c r="G1116" s="869"/>
      <c r="H1116" s="869"/>
      <c r="I1116" s="869"/>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2">
      <c r="A1117" s="385">
        <v>8</v>
      </c>
      <c r="B1117" s="385">
        <v>1</v>
      </c>
      <c r="C1117" s="870"/>
      <c r="D1117" s="870"/>
      <c r="E1117" s="869"/>
      <c r="F1117" s="869"/>
      <c r="G1117" s="869"/>
      <c r="H1117" s="869"/>
      <c r="I1117" s="869"/>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2">
      <c r="A1118" s="385">
        <v>9</v>
      </c>
      <c r="B1118" s="385">
        <v>1</v>
      </c>
      <c r="C1118" s="870"/>
      <c r="D1118" s="870"/>
      <c r="E1118" s="869"/>
      <c r="F1118" s="869"/>
      <c r="G1118" s="869"/>
      <c r="H1118" s="869"/>
      <c r="I1118" s="869"/>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2">
      <c r="A1119" s="385">
        <v>10</v>
      </c>
      <c r="B1119" s="385">
        <v>1</v>
      </c>
      <c r="C1119" s="870"/>
      <c r="D1119" s="870"/>
      <c r="E1119" s="869"/>
      <c r="F1119" s="869"/>
      <c r="G1119" s="869"/>
      <c r="H1119" s="869"/>
      <c r="I1119" s="869"/>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2">
      <c r="A1120" s="385">
        <v>11</v>
      </c>
      <c r="B1120" s="385">
        <v>1</v>
      </c>
      <c r="C1120" s="870"/>
      <c r="D1120" s="870"/>
      <c r="E1120" s="869"/>
      <c r="F1120" s="869"/>
      <c r="G1120" s="869"/>
      <c r="H1120" s="869"/>
      <c r="I1120" s="869"/>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2">
      <c r="A1121" s="385">
        <v>12</v>
      </c>
      <c r="B1121" s="385">
        <v>1</v>
      </c>
      <c r="C1121" s="870"/>
      <c r="D1121" s="870"/>
      <c r="E1121" s="869"/>
      <c r="F1121" s="869"/>
      <c r="G1121" s="869"/>
      <c r="H1121" s="869"/>
      <c r="I1121" s="869"/>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2">
      <c r="A1122" s="385">
        <v>13</v>
      </c>
      <c r="B1122" s="385">
        <v>1</v>
      </c>
      <c r="C1122" s="870"/>
      <c r="D1122" s="870"/>
      <c r="E1122" s="869"/>
      <c r="F1122" s="869"/>
      <c r="G1122" s="869"/>
      <c r="H1122" s="869"/>
      <c r="I1122" s="869"/>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2">
      <c r="A1123" s="385">
        <v>14</v>
      </c>
      <c r="B1123" s="385">
        <v>1</v>
      </c>
      <c r="C1123" s="870"/>
      <c r="D1123" s="870"/>
      <c r="E1123" s="869"/>
      <c r="F1123" s="869"/>
      <c r="G1123" s="869"/>
      <c r="H1123" s="869"/>
      <c r="I1123" s="869"/>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2">
      <c r="A1124" s="385">
        <v>15</v>
      </c>
      <c r="B1124" s="385">
        <v>1</v>
      </c>
      <c r="C1124" s="870"/>
      <c r="D1124" s="870"/>
      <c r="E1124" s="869"/>
      <c r="F1124" s="869"/>
      <c r="G1124" s="869"/>
      <c r="H1124" s="869"/>
      <c r="I1124" s="869"/>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2">
      <c r="A1125" s="385">
        <v>16</v>
      </c>
      <c r="B1125" s="385">
        <v>1</v>
      </c>
      <c r="C1125" s="870"/>
      <c r="D1125" s="870"/>
      <c r="E1125" s="869"/>
      <c r="F1125" s="869"/>
      <c r="G1125" s="869"/>
      <c r="H1125" s="869"/>
      <c r="I1125" s="869"/>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2">
      <c r="A1126" s="385">
        <v>17</v>
      </c>
      <c r="B1126" s="385">
        <v>1</v>
      </c>
      <c r="C1126" s="870"/>
      <c r="D1126" s="870"/>
      <c r="E1126" s="869"/>
      <c r="F1126" s="869"/>
      <c r="G1126" s="869"/>
      <c r="H1126" s="869"/>
      <c r="I1126" s="869"/>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2">
      <c r="A1127" s="385">
        <v>18</v>
      </c>
      <c r="B1127" s="385">
        <v>1</v>
      </c>
      <c r="C1127" s="870"/>
      <c r="D1127" s="870"/>
      <c r="E1127" s="246"/>
      <c r="F1127" s="869"/>
      <c r="G1127" s="869"/>
      <c r="H1127" s="869"/>
      <c r="I1127" s="869"/>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2">
      <c r="A1128" s="385">
        <v>19</v>
      </c>
      <c r="B1128" s="385">
        <v>1</v>
      </c>
      <c r="C1128" s="870"/>
      <c r="D1128" s="870"/>
      <c r="E1128" s="869"/>
      <c r="F1128" s="869"/>
      <c r="G1128" s="869"/>
      <c r="H1128" s="869"/>
      <c r="I1128" s="869"/>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2">
      <c r="A1129" s="385">
        <v>20</v>
      </c>
      <c r="B1129" s="385">
        <v>1</v>
      </c>
      <c r="C1129" s="870"/>
      <c r="D1129" s="870"/>
      <c r="E1129" s="869"/>
      <c r="F1129" s="869"/>
      <c r="G1129" s="869"/>
      <c r="H1129" s="869"/>
      <c r="I1129" s="869"/>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2">
      <c r="A1130" s="385">
        <v>21</v>
      </c>
      <c r="B1130" s="385">
        <v>1</v>
      </c>
      <c r="C1130" s="870"/>
      <c r="D1130" s="870"/>
      <c r="E1130" s="869"/>
      <c r="F1130" s="869"/>
      <c r="G1130" s="869"/>
      <c r="H1130" s="869"/>
      <c r="I1130" s="869"/>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2">
      <c r="A1131" s="385">
        <v>22</v>
      </c>
      <c r="B1131" s="385">
        <v>1</v>
      </c>
      <c r="C1131" s="870"/>
      <c r="D1131" s="870"/>
      <c r="E1131" s="869"/>
      <c r="F1131" s="869"/>
      <c r="G1131" s="869"/>
      <c r="H1131" s="869"/>
      <c r="I1131" s="869"/>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2">
      <c r="A1132" s="385">
        <v>23</v>
      </c>
      <c r="B1132" s="385">
        <v>1</v>
      </c>
      <c r="C1132" s="870"/>
      <c r="D1132" s="870"/>
      <c r="E1132" s="869"/>
      <c r="F1132" s="869"/>
      <c r="G1132" s="869"/>
      <c r="H1132" s="869"/>
      <c r="I1132" s="869"/>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2">
      <c r="A1133" s="385">
        <v>24</v>
      </c>
      <c r="B1133" s="385">
        <v>1</v>
      </c>
      <c r="C1133" s="870"/>
      <c r="D1133" s="870"/>
      <c r="E1133" s="869"/>
      <c r="F1133" s="869"/>
      <c r="G1133" s="869"/>
      <c r="H1133" s="869"/>
      <c r="I1133" s="869"/>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2">
      <c r="A1134" s="385">
        <v>25</v>
      </c>
      <c r="B1134" s="385">
        <v>1</v>
      </c>
      <c r="C1134" s="870"/>
      <c r="D1134" s="870"/>
      <c r="E1134" s="869"/>
      <c r="F1134" s="869"/>
      <c r="G1134" s="869"/>
      <c r="H1134" s="869"/>
      <c r="I1134" s="869"/>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2">
      <c r="A1135" s="385">
        <v>26</v>
      </c>
      <c r="B1135" s="385">
        <v>1</v>
      </c>
      <c r="C1135" s="870"/>
      <c r="D1135" s="870"/>
      <c r="E1135" s="869"/>
      <c r="F1135" s="869"/>
      <c r="G1135" s="869"/>
      <c r="H1135" s="869"/>
      <c r="I1135" s="869"/>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2">
      <c r="A1136" s="385">
        <v>27</v>
      </c>
      <c r="B1136" s="385">
        <v>1</v>
      </c>
      <c r="C1136" s="870"/>
      <c r="D1136" s="870"/>
      <c r="E1136" s="869"/>
      <c r="F1136" s="869"/>
      <c r="G1136" s="869"/>
      <c r="H1136" s="869"/>
      <c r="I1136" s="869"/>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2">
      <c r="A1137" s="385">
        <v>28</v>
      </c>
      <c r="B1137" s="385">
        <v>1</v>
      </c>
      <c r="C1137" s="870"/>
      <c r="D1137" s="870"/>
      <c r="E1137" s="869"/>
      <c r="F1137" s="869"/>
      <c r="G1137" s="869"/>
      <c r="H1137" s="869"/>
      <c r="I1137" s="869"/>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2">
      <c r="A1138" s="385">
        <v>29</v>
      </c>
      <c r="B1138" s="385">
        <v>1</v>
      </c>
      <c r="C1138" s="870"/>
      <c r="D1138" s="870"/>
      <c r="E1138" s="869"/>
      <c r="F1138" s="869"/>
      <c r="G1138" s="869"/>
      <c r="H1138" s="869"/>
      <c r="I1138" s="869"/>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2">
      <c r="A1139" s="385">
        <v>30</v>
      </c>
      <c r="B1139" s="385">
        <v>1</v>
      </c>
      <c r="C1139" s="870"/>
      <c r="D1139" s="870"/>
      <c r="E1139" s="869"/>
      <c r="F1139" s="869"/>
      <c r="G1139" s="869"/>
      <c r="H1139" s="869"/>
      <c r="I1139" s="869"/>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2021-03-08T07:58:12Z</cp:lastPrinted>
  <dcterms:created xsi:type="dcterms:W3CDTF">2012-03-13T00:50:25Z</dcterms:created>
  <dcterms:modified xsi:type="dcterms:W3CDTF">2021-06-28T09:03:17Z</dcterms:modified>
</cp:coreProperties>
</file>