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E00092D0-5DA0-46E4-BE28-DE00BF6E95C6}"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<sst xmlns="http://schemas.openxmlformats.org/spreadsheetml/2006/main" count="2322" uniqueCount="687">
  <si>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</si>
  <si>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</si>
  <si>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</si>
  <si>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</si>
  <si>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</si>
  <si>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</si>
  <si>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</si>
  <si>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</si>
  <si>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</si>
  <si>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</si>
  <si>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</si>
  <si>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</si>
  <si>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</si>
  <si>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</si>
  <si>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</si>
  <si>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</si>
  <si>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</si>
  <si>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</si>
  <si>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</si>
  <si>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</si>
  <si>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</si>
  <si>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</si>
  <si>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</si>
  <si>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</si>
  <si>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</si>
  <si>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</si>
  <si>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</si>
  <si>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</si>
  <si>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</si>
  <si>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</si>
  <si>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</si>
  <si>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</si>
  <si>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</si>
  <si>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</si>
  <si>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</si>
  <si>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</si>
  <si>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</si>
  <si>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</si>
  <si>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</si>
  <si>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</si>
  <si>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</si>
  <si>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</si>
  <si>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</si>
  <si>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</si>
  <si>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</si>
  <si>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</si>
  <si>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</si>
  <si>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</si>
  <si>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</si>
  <si>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</si>
  <si>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</si>
  <si>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</si>
  <si>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</si>
  <si>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</si>
  <si>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</si>
  <si>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</si>
  <si>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</si>
  <si>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</si>
  <si>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</si>
  <si>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</si>
  <si>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</si>
  <si>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</si>
  <si>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</si>
  <si>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</si>
  <si>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</si>
  <si>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</si>
  <si>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</si>
  <si>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</si>
  <si>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</si>
  <si>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</si>
  <si>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</si>
  <si>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</si>
  <si>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</si>
  <si>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</si>
  <si>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</si>
  <si>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</si>
  <si>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</si>
  <si>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</si>
  <si>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</si>
  <si>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</si>
  <si>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</si>
  <si>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</si>
  <si>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</si>
  <si>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</si>
  <si>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</si>
  <si>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</si>
  <si>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</si>
  <si>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</si>
  <si>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</si>
  <si>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</si>
  <si>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</si>
  <si>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</si>
  <si>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</si>
  <si>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</si>
  <si>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</si>
  <si>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</si>
  <si>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</si>
  <si>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</si>
  <si>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</si>
  <si>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</si>
  <si>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</si>
  <si>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</si>
  <si>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</si>
  <si>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</si>
  <si>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</si>
  <si>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</si>
  <si>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</si>
  <si>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</si>
  <si>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</si>
  <si>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</si>
  <si>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</si>
  <si>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</si>
  <si>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</si>
  <si>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</si>
  <si>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</si>
  <si>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</si>
  <si>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</si>
  <si>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</si>
  <si>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</si>
  <si>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</si>
  <si>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</si>
  <si>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</si>
  <si>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</si>
  <si>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</si>
  <si>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</si>
  <si>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</si>
  <si>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</si>
  <si>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</si>
  <si>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</si>
  <si>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</si>
  <si>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</si>
  <si>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</si>
  <si>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</si>
  <si>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</si>
  <si>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</si>
  <si>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</si>
  <si>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</si>
  <si>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</si>
  <si>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</si>
  <si>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</si>
  <si>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</si>
  <si>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</si>
  <si>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</si>
  <si>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</si>
  <si>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</si>
  <si>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</si>
  <si>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</si>
  <si>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</si>
  <si>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</si>
  <si>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</si>
  <si>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</si>
  <si>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</si>
  <si>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</si>
  <si>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</si>
  <si>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</si>
  <si>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</si>
  <si>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</si>
  <si>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</si>
  <si>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</si>
  <si>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</si>
  <si>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</si>
  <si>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</si>
  <si>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</si>
  <si>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</si>
  <si>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</si>
  <si>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</si>
  <si>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</si>
  <si>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</si>
  <si>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</si>
  <si>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</si>
  <si>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</si>
  <si>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</si>
  <si>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</si>
  <si>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</si>
  <si>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</si>
  <si>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</si>
  <si>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</si>
  <si>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</si>
  <si>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</si>
  <si>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</si>
  <si>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</si>
  <si>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</si>
  <si>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</si>
  <si>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</si>
  <si>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</si>
  <si>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</si>
  <si>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</si>
  <si>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</si>
  <si>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</si>
  <si>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</si>
  <si>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</si>
  <si>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</si>
  <si>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</si>
  <si>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</si>
  <si>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</si>
  <si>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</si>
  <si>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</si>
  <si>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</si>
  <si>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</si>
  <si>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</si>
  <si>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</si>
  <si>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</si>
  <si>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</si>
  <si>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</si>
  <si>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</si>
  <si>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</si>
  <si>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</si>
  <si>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</si>
  <si>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</si>
  <si>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</si>
  <si>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</si>
  <si>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</si>
  <si>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</si>
  <si>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</si>
  <si>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</si>
  <si>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</si>
  <si>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</si>
  <si>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</si>
  <si>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</si>
  <si>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</si>
  <si>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</si>
  <si>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</si>
  <si>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</si>
  <si>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</si>
  <si>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</si>
  <si>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</si>
  <si>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</si>
  <si>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</si>
  <si>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</si>
  <si>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</si>
  <si>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</si>
  <si>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</si>
  <si>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</si>
  <si>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</si>
  <si>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</si>
  <si>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</si>
  <si>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</si>
  <si>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</si>
  <si>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</si>
  <si>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</si>
  <si>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</si>
  <si>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</si>
  <si>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</si>
  <si>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</si>
  <si>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</si>
  <si>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</si>
  <si>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</si>
  <si>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</si>
  <si>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</si>
  <si>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</si>
  <si>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</si>
  <si>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</si>
  <si>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</si>
  <si>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</si>
  <si>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</si>
  <si>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</si>
  <si>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</si>
  <si>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</si>
  <si>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</si>
  <si>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</si>
  <si>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</si>
  <si>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</si>
  <si>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</si>
  <si>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</si>
  <si>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</si>
  <si>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</si>
  <si>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</si>
  <si>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</si>
  <si>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</si>
  <si>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</si>
  <si>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</si>
  <si>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</si>
  <si>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</si>
  <si>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</si>
  <si>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</si>
  <si>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</si>
  <si>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</si>
  <si>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</si>
  <si>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</si>
  <si>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</si>
  <si>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</si>
  <si>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</si>
  <si>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</si>
  <si>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</si>
  <si>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</si>
  <si>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</si>
  <si>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</si>
  <si>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</si>
  <si>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</si>
  <si>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</si>
  <si>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</si>
  <si>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</si>
  <si>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</si>
  <si>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</si>
  <si>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</si>
  <si>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</si>
  <si>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</si>
  <si>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</si>
  <si>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</si>
  <si>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</si>
  <si>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</si>
  <si>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</si>
  <si>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</si>
  <si>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</si>
  <si>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</si>
  <si>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</si>
  <si>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</si>
  <si>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</si>
  <si>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</si>
  <si>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</si>
  <si>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</si>
  <si>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</si>
  <si>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</si>
  <si>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</si>
  <si>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</si>
  <si>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</si>
  <si>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</si>
  <si>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</si>
  <si>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</si>
  <si>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</si>
  <si>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</si>
  <si>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</si>
  <si>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</si>
  <si>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</si>
  <si>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</si>
  <si>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</si>
  <si>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</si>
  <si>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</si>
  <si>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</si>
  <si>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</si>
  <si>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</si>
  <si>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</si>
  <si>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</si>
  <si>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</si>
  <si>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</si>
  <si>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</si>
  <si>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</si>
  <si>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</si>
  <si>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</si>
  <si>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</si>
  <si>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</si>
  <si>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</si>
  <si>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</si>
  <si>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</si>
  <si>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</si>
  <si>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</si>
  <si>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</si>
  <si>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</si>
  <si>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</si>
  <si>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</si>
  <si>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</si>
  <si>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</si>
  <si>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</si>
  <si>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</si>
  <si>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</si>
  <si>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</si>
  <si>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</si>
  <si>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</si>
  <si>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</si>
  <si>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</si>
  <si>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</si>
  <si>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</si>
  <si>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</si>
  <si>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</si>
  <si>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</si>
  <si>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</si>
  <si>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</si>
  <si>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</si>
  <si>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</si>
  <si>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</si>
  <si>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</si>
  <si>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</si>
  <si>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</si>
  <si>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</si>
  <si>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</si>
  <si>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</si>
  <si>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</si>
  <si>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</si>
  <si>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</si>
  <si>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</si>
  <si>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</si>
  <si>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</si>
  <si>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</si>
  <si>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</si>
  <si>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</si>
  <si>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</si>
  <si>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</si>
  <si>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</si>
  <si>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</si>
  <si>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</si>
  <si>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</si>
  <si>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</si>
  <si>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</si>
  <si>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</si>
  <si>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</si>
  <si>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</si>
  <si>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</si>
  <si>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</si>
  <si>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</si>
  <si>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</si>
  <si>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</si>
  <si>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</si>
  <si>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</si>
  <si>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</si>
  <si>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</si>
  <si>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</si>
  <si>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</si>
  <si>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</si>
  <si>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</si>
  <si>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</si>
  <si>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</si>
  <si>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</si>
  <si>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</si>
  <si>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</si>
  <si>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</si>
  <si>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</si>
  <si>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</si>
  <si>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</si>
  <si>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</si>
  <si>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</si>
  <si>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</si>
  <si>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</si>
  <si>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</si>
  <si>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</si>
  <si>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</si>
  <si>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</si>
  <si>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</si>
  <si>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</si>
  <si>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</si>
  <si>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</si>
  <si>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</si>
  <si>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</si>
  <si>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</si>
  <si>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</si>
  <si>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</si>
  <si>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</si>
  <si>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</si>
  <si>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</si>
  <si>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</si>
  <si>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</si>
  <si>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</si>
  <si>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</si>
  <si>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</si>
  <si>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</si>
  <si>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</si>
  <si>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</si>
  <si>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</si>
  <si>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</si>
  <si>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</si>
  <si>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</si>
  <si>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</si>
  <si>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</si>
  <si>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</si>
  <si>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</si>
  <si>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</si>
  <si>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</si>
  <si>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</si>
  <si>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</si>
  <si>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</si>
  <si>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</si>
  <si>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</si>
  <si>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</si>
  <si>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</si>
  <si>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</si>
  <si>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</si>
  <si>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</si>
  <si>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</si>
  <si>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</si>
  <si>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</si>
  <si>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</si>
  <si>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</si>
  <si>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</si>
  <si>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</si>
  <si>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</si>
  <si>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</si>
  <si>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</si>
  <si>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</si>
  <si>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</si>
  <si>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</si>
  <si>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</si>
  <si>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</si>
  <si>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</si>
  <si>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</si>
  <si>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</si>
  <si>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</si>
  <si>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</si>
  <si>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</si>
  <si>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</si>
  <si>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</si>
  <si>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</si>
  <si>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</si>
  <si>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</si>
  <si>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</si>
  <si>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</si>
  <si>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</si>
  <si>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</si>
  <si>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</si>
  <si>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</si>
  <si>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</si>
  <si>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</si>
  <si>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</si>
  <si>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</si>
  <si>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</si>
  <si>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</si>
  <si>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</si>
  <si>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</si>
  <si>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</si>
  <si>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</si>
  <si>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</si>
  <si>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</si>
  <si>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</si>
  <si>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</si>
  <si>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</si>
  <si>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</si>
  <si>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</si>
  <si>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</si>
  <si>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</si>
  <si>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</si>
  <si>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</si>
  <si>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</si>
  <si>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</si>
  <si>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</si>
  <si>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</si>
  <si>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</si>
  <si>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</si>
  <si>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</si>
  <si>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</si>
  <si>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</si>
  <si>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</si>
  <si>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</si>
  <si>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</si>
  <si>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</si>
  <si>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</si>
  <si>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</si>
  <si>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</si>
  <si>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</si>
  <si>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</si>
  <si>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</si>
  <si>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</si>
  <si>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</si>
  <si>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</si>
  <si>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</si>
  <si>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</si>
  <si>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</si>
  <si>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</si>
  <si>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</si>
  <si>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</si>
  <si>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</si>
  <si>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</si>
  <si>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</si>
  <si>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</si>
  <si>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</si>
  <si>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</si>
  <si>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</si>
  <si>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</si>
  <si>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</si>
  <si>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</si>
  <si>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</si>
  <si>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</si>
  <si>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</si>
  <si>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</si>
  <si>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</si>
  <si>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</si>
  <si>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</si>
  <si>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</si>
  <si>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</si>
  <si>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</si>
  <si>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</si>
  <si>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</si>
  <si>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</si>
  <si>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</si>
  <si>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</si>
  <si>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</si>
  <si>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</si>
  <si>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</si>
  <si>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</si>
  <si>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</si>
  <si>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</si>
  <si>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</si>
  <si>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</si>
  <si>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</si>
  <si>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</si>
  <si>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</si>
  <si>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</si>
  <si>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</si>
  <si>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</si>
  <si>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</si>
  <si>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</si>
  <si>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</si>
  <si>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</si>
  <si>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</si>
  <si>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</si>
  <si>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</si>
  <si>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</si>
  <si>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</si>
  <si>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</si>
  <si>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</si>
  <si>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</si>
  <si>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</si>
  <si>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</si>
  <si>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</si>
  <si>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</si>
  <si>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</si>
  <si>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</si>
  <si>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</si>
  <si>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</si>
  <si>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</si>
  <si>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</si>
  <si>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</si>
  <si>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</si>
  <si>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</si>
  <si>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</si>
  <si>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</si>
  <si>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</si>
  <si>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</si>
  <si>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</si>
  <si>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</si>
  <si>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</si>
  <si>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</si>
  <si>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</si>
  <si>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</si>
  <si>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</si>
  <si>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</si>
  <si>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</si>
  <si>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</si>
  <si>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</si>
  <si>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</si>
  <si>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</si>
  <si>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</si>
  <si>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空き家の管理不全化に対する予防的対策効果の定量化に関する研究</t>
  </si>
  <si>
    <t>国土技術政策総合研究所</t>
  </si>
  <si>
    <t>室長　藤本 秀一</t>
  </si>
  <si>
    <t>令和2年度</t>
  </si>
  <si>
    <t>令和4年度</t>
  </si>
  <si>
    <t>住宅研究部　住宅計画研究室</t>
  </si>
  <si>
    <t>-</t>
  </si>
  <si>
    <t>経済財政運営と改革の基本方針2019　～「令和」新時代：「Society 5.0」への挑戦～（令和元年6月21日閣議決定）</t>
  </si>
  <si>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</si>
  <si>
    <t>試験研究費</t>
  </si>
  <si>
    <t>職員旅費</t>
  </si>
  <si>
    <t>令和4年度までに、予防的対策ガイドライン案（国の指針案）を１本策定する。また、同年度までに、管理不全化の予防的対策効果の定量的評価ツールを1本策定する。</t>
  </si>
  <si>
    <t>・予防的対策ガイドライン案の策定数
・管理不全化の予防的対策効果の定量的評価ツールの策定数</t>
  </si>
  <si>
    <t>本</t>
  </si>
  <si>
    <t>国土技術政策総合研究所調べ</t>
  </si>
  <si>
    <t>空き家の管理不全化に対する予防的対策効果の定量化に関する研究項目の終了件数</t>
  </si>
  <si>
    <t>件</t>
  </si>
  <si>
    <t>執行額（百万円）／　空き家の管理不全化に対する予防的対策効果の定量化に関する研究項目　　　　　　</t>
    <phoneticPr fontId="5"/>
  </si>
  <si>
    <t>百万円/件</t>
  </si>
  <si>
    <t>11 ICTの利活用及び技術研究開発の推進</t>
  </si>
  <si>
    <t>41 技術研究開発を推進する</t>
  </si>
  <si>
    <t>目標を達成した技術研究開発課題の割合</t>
  </si>
  <si>
    <t>－</t>
  </si>
  <si>
    <t>新32</t>
  </si>
  <si>
    <t>○</t>
  </si>
  <si>
    <t>A.株式会社アルテップ</t>
    <phoneticPr fontId="5"/>
  </si>
  <si>
    <t>役務費</t>
  </si>
  <si>
    <t>空き家の管理不全化により発生するコストに関する調査整理業務</t>
  </si>
  <si>
    <t>株式会社アルテップ</t>
  </si>
  <si>
    <t>管理不全空き家に対する支払意思額に関するウェブアンケート調査業務</t>
  </si>
  <si>
    <t>B.</t>
    <phoneticPr fontId="5"/>
  </si>
  <si>
    <t>百万円未満</t>
    <rPh sb="0" eb="3">
      <t>ヒャクマンエン</t>
    </rPh>
    <rPh sb="3" eb="5">
      <t>ミマン</t>
    </rPh>
    <phoneticPr fontId="5"/>
  </si>
  <si>
    <t>国交</t>
    <rPh sb="0" eb="2">
      <t>コッコウ</t>
    </rPh>
    <phoneticPr fontId="5"/>
  </si>
  <si>
    <t>-</t>
    <phoneticPr fontId="5"/>
  </si>
  <si>
    <t>国土交通省</t>
    <phoneticPr fontId="5"/>
  </si>
  <si>
    <t>株式会社マクロミル</t>
    <phoneticPr fontId="5"/>
  </si>
  <si>
    <t>国土交通省が実施している技術研究開発課題を効果的・効率的に推進することに資する。</t>
  </si>
  <si>
    <t>10百万円/4</t>
    <rPh sb="2" eb="5">
      <t>ヒャク</t>
    </rPh>
    <phoneticPr fontId="5"/>
  </si>
  <si>
    <t>10百万円/4</t>
    <phoneticPr fontId="5"/>
  </si>
  <si>
    <t>-</t>
    <phoneticPr fontId="5"/>
  </si>
  <si>
    <t>-</t>
    <phoneticPr fontId="5"/>
  </si>
  <si>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phoneticPr fontId="5"/>
  </si>
  <si>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5"/>
  </si>
  <si>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phoneticPr fontId="5"/>
  </si>
  <si>
    <t>無</t>
  </si>
  <si>
    <t>支出先の選定においては、企画競争による発注方式を採用し、技術提案を受け、第三者機関である技術提案評価審査会による審議を経ており、競争性や妥当性の確保に努めている。
また、随意契約（少額）については、見積もりを複数者に依頼し、最も安い金額を示した者と契約している</t>
    <phoneticPr fontId="5"/>
  </si>
  <si>
    <t>‐</t>
  </si>
  <si>
    <t>類似業務等を参考にしてコスト水準の妥当性を確認している。</t>
    <phoneticPr fontId="5"/>
  </si>
  <si>
    <t>事業に必要な経費のみに支出している。</t>
  </si>
  <si>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</si>
  <si>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当初見込み通りの活動実績をあげている。</t>
    <phoneticPr fontId="5"/>
  </si>
  <si>
    <t>計画に従って進めており、概ね順調に進捗している。</t>
    <phoneticPr fontId="5"/>
  </si>
  <si>
    <t>本事業は、外部有識者による評価委員会において「事前評価」を受け、空き家が増加し、事後的な対応に限界が見られる状況を踏まえ、空き家の管理水準および予防的対策の定量的効果等を明らかにすることにより、空き家の適切な管理等による管理不全化の予防の推進に寄与する研究として、国土技術政策総合研究所において実施すべきと評価された。
発注にあたっては、価格競争や企画競争により競争性の確保に努めている。</t>
    <phoneticPr fontId="5"/>
  </si>
  <si>
    <t>業務発注に際しては、所内審査、第三者機関である技術提案審査委員会による審査を行うとともに、企画競争により的確な予算の執行に努める。</t>
    <phoneticPr fontId="5"/>
  </si>
  <si>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１）管理不全化により将来発生する負担コストの推計、２）管理不全化の予防に必要な管理水準の設定とコストの推計、３）予防的対策の効果の定量的評価手法の開発</t>
    <phoneticPr fontId="5"/>
  </si>
  <si>
    <t>随意契約
（企画競争）</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</si>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</sst>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B8C0BAB0-EA8E-42FD-AF26-A184CF981D49}"/>
            </a:ext>
          </a:extLst>
        </xdr:cNvPr>
        <xdr:cNvGrpSpPr/>
      </xdr:nvGrpSpPr>
      <xdr:grpSpPr>
        <a:xfrm>
          <a:off x="3206183" y="46672500"/>
          <a:ext cx="3453947" cy="0"/>
          <a:chOff x="3354265" y="240789069"/>
          <a:chExt cx="3413465" cy="2298591"/>
        </a:xfrm>
      </xdr:grpSpPr>
      <xdr:cxnSp macro="">
        <xdr:nvCxnSpPr>
          <xdr:cNvPr id="3" name="直線コネクタ 2" hidden="1">
            <a:extLst>
              <a:ext uri="{FF2B5EF4-FFF2-40B4-BE49-F238E27FC236}">
                <a16:creationId xmlns:a16="http://schemas.microsoft.com/office/drawing/2014/main" id="{7621F4D4-7257-495F-A00C-78B50B5994D4}"/>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34B89C08-E128-469F-922B-2EC7019D49D5}"/>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82265BD6-C5A9-49ED-AC7A-EA9252BAE760}"/>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C90AA51C-A741-4A76-9667-FFD897D28846}"/>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FD319266-7CD4-4B9B-A789-7FF5FEFD53E6}"/>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8" name="契約方式３線" hidden="1">
          <a:extLst>
            <a:ext uri="{FF2B5EF4-FFF2-40B4-BE49-F238E27FC236}">
              <a16:creationId xmlns:a16="http://schemas.microsoft.com/office/drawing/2014/main" id="{745DA122-DABF-44BA-9262-3DB3FC787883}"/>
            </a:ext>
          </a:extLst>
        </xdr:cNvPr>
        <xdr:cNvGrpSpPr/>
      </xdr:nvGrpSpPr>
      <xdr:grpSpPr>
        <a:xfrm>
          <a:off x="2840531" y="47965420"/>
          <a:ext cx="3029291" cy="142180"/>
          <a:chOff x="3354265" y="238342610"/>
          <a:chExt cx="3413465" cy="2439268"/>
        </a:xfrm>
      </xdr:grpSpPr>
      <xdr:cxnSp macro="">
        <xdr:nvCxnSpPr>
          <xdr:cNvPr id="9" name="直線コネクタ 8" hidden="1">
            <a:extLst>
              <a:ext uri="{FF2B5EF4-FFF2-40B4-BE49-F238E27FC236}">
                <a16:creationId xmlns:a16="http://schemas.microsoft.com/office/drawing/2014/main" id="{E03D430B-E300-4A33-90A0-E6D32E00FDD1}"/>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hidden="1">
            <a:extLst>
              <a:ext uri="{FF2B5EF4-FFF2-40B4-BE49-F238E27FC236}">
                <a16:creationId xmlns:a16="http://schemas.microsoft.com/office/drawing/2014/main" id="{6F926AE3-E523-411E-8FD4-53D545EECB12}"/>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1" name="契約方式３大かっこ" hidden="1">
          <a:extLst>
            <a:ext uri="{FF2B5EF4-FFF2-40B4-BE49-F238E27FC236}">
              <a16:creationId xmlns:a16="http://schemas.microsoft.com/office/drawing/2014/main" id="{3D564824-AC57-4B80-9EA3-9166ABD40328}"/>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2" name="契約方式３上位" hidden="1">
          <a:extLst>
            <a:ext uri="{FF2B5EF4-FFF2-40B4-BE49-F238E27FC236}">
              <a16:creationId xmlns:a16="http://schemas.microsoft.com/office/drawing/2014/main" id="{EB3ACE0C-72DC-4286-9101-7874709F88C1}"/>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百万円</a:t>
          </a:r>
          <a:endParaRPr kumimoji="1" lang="en-US" altLang="en-US" sz="1100"/>
        </a:p>
      </xdr:txBody>
    </xdr:sp>
    <xdr:clientData/>
  </xdr:twoCellAnchor>
  <xdr:oneCellAnchor>
    <xdr:from>
      <xdr:col>33</xdr:col>
      <xdr:colOff>49015</xdr:colOff>
      <xdr:row>771</xdr:row>
      <xdr:rowOff>199330</xdr:rowOff>
    </xdr:from>
    <xdr:ext cx="2313214" cy="275717"/>
    <xdr:sp macro="" textlink="">
      <xdr:nvSpPr>
        <xdr:cNvPr id="13" name="契約方式３" hidden="1">
          <a:extLst>
            <a:ext uri="{FF2B5EF4-FFF2-40B4-BE49-F238E27FC236}">
              <a16:creationId xmlns:a16="http://schemas.microsoft.com/office/drawing/2014/main" id="{71D9D95F-6FA4-472F-A58A-14DE1E968CFF}"/>
            </a:ext>
          </a:extLst>
        </xdr:cNvPr>
        <xdr:cNvSpPr txBox="1"/>
      </xdr:nvSpPr>
      <xdr:spPr>
        <a:xfrm>
          <a:off x="6649840" y="24394408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endParaRPr kumimoji="1" lang="ja-JP" altLang="en-US" sz="1100"/>
        </a:p>
      </xdr:txBody>
    </xdr:sp>
    <xdr:clientData/>
  </xdr:oneCellAnchor>
  <xdr:twoCellAnchor>
    <xdr:from>
      <xdr:col>16</xdr:col>
      <xdr:colOff>23852</xdr:colOff>
      <xdr:row>757</xdr:row>
      <xdr:rowOff>46597</xdr:rowOff>
    </xdr:from>
    <xdr:to>
      <xdr:col>33</xdr:col>
      <xdr:colOff>40068</xdr:colOff>
      <xdr:row>763</xdr:row>
      <xdr:rowOff>310292</xdr:rowOff>
    </xdr:to>
    <xdr:grpSp>
      <xdr:nvGrpSpPr>
        <xdr:cNvPr id="14" name="契約方式２線">
          <a:extLst>
            <a:ext uri="{FF2B5EF4-FFF2-40B4-BE49-F238E27FC236}">
              <a16:creationId xmlns:a16="http://schemas.microsoft.com/office/drawing/2014/main" id="{B9514985-6E47-41E6-A979-52107394A2CC}"/>
            </a:ext>
          </a:extLst>
        </xdr:cNvPr>
        <xdr:cNvGrpSpPr/>
      </xdr:nvGrpSpPr>
      <xdr:grpSpPr>
        <a:xfrm>
          <a:off x="2871827" y="43648872"/>
          <a:ext cx="3035641" cy="2397295"/>
          <a:chOff x="3354265" y="236000925"/>
          <a:chExt cx="3413465" cy="2378455"/>
        </a:xfrm>
      </xdr:grpSpPr>
      <xdr:cxnSp macro="">
        <xdr:nvCxnSpPr>
          <xdr:cNvPr id="15" name="直線コネクタ 14">
            <a:extLst>
              <a:ext uri="{FF2B5EF4-FFF2-40B4-BE49-F238E27FC236}">
                <a16:creationId xmlns:a16="http://schemas.microsoft.com/office/drawing/2014/main" id="{02D8DBA6-808A-42A4-9D83-2F85924B6B1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1C07F861-D199-47EE-9919-A819B4A9DDA4}"/>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195065</xdr:colOff>
      <xdr:row>764</xdr:row>
      <xdr:rowOff>324428</xdr:rowOff>
    </xdr:from>
    <xdr:ext cx="3013362" cy="305048"/>
    <xdr:sp macro="" textlink="">
      <xdr:nvSpPr>
        <xdr:cNvPr id="17" name="契約方式２大かっこ">
          <a:extLst>
            <a:ext uri="{FF2B5EF4-FFF2-40B4-BE49-F238E27FC236}">
              <a16:creationId xmlns:a16="http://schemas.microsoft.com/office/drawing/2014/main" id="{90FFD34B-278E-4C4B-9005-C1EE41552014}"/>
            </a:ext>
          </a:extLst>
        </xdr:cNvPr>
        <xdr:cNvSpPr/>
      </xdr:nvSpPr>
      <xdr:spPr>
        <a:xfrm>
          <a:off x="6672065" y="44996678"/>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Web</a:t>
          </a:r>
          <a:r>
            <a:rPr kumimoji="1" lang="ja-JP" altLang="en-US" sz="1100">
              <a:solidFill>
                <a:schemeClr val="tx1"/>
              </a:solidFill>
              <a:effectLst/>
              <a:latin typeface="+mn-lt"/>
              <a:ea typeface="+mn-ea"/>
              <a:cs typeface="+mn-cs"/>
            </a:rPr>
            <a:t>アンケートによる</a:t>
          </a:r>
          <a:r>
            <a:rPr kumimoji="1" lang="ja-JP" altLang="ja-JP" sz="1100">
              <a:solidFill>
                <a:schemeClr val="tx1"/>
              </a:solidFill>
              <a:effectLst/>
              <a:latin typeface="+mn-lt"/>
              <a:ea typeface="+mn-ea"/>
              <a:cs typeface="+mn-cs"/>
            </a:rPr>
            <a:t>原単位データの収集</a:t>
          </a:r>
          <a:endParaRPr lang="ja-JP" altLang="ja-JP">
            <a:effectLst/>
          </a:endParaRPr>
        </a:p>
      </xdr:txBody>
    </xdr:sp>
    <xdr:clientData/>
  </xdr:oneCellAnchor>
  <xdr:twoCellAnchor>
    <xdr:from>
      <xdr:col>33</xdr:col>
      <xdr:colOff>110371</xdr:colOff>
      <xdr:row>762</xdr:row>
      <xdr:rowOff>288182</xdr:rowOff>
    </xdr:from>
    <xdr:to>
      <xdr:col>46</xdr:col>
      <xdr:colOff>105594</xdr:colOff>
      <xdr:row>764</xdr:row>
      <xdr:rowOff>311656</xdr:rowOff>
    </xdr:to>
    <xdr:sp macro="" textlink="">
      <xdr:nvSpPr>
        <xdr:cNvPr id="18" name="契約方式２上位">
          <a:extLst>
            <a:ext uri="{FF2B5EF4-FFF2-40B4-BE49-F238E27FC236}">
              <a16:creationId xmlns:a16="http://schemas.microsoft.com/office/drawing/2014/main" id="{E97BEFCD-40F3-4202-B923-3F5D93FFC6BA}"/>
            </a:ext>
          </a:extLst>
        </xdr:cNvPr>
        <xdr:cNvSpPr txBox="1"/>
      </xdr:nvSpPr>
      <xdr:spPr>
        <a:xfrm>
          <a:off x="6845907" y="43177896"/>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株式会社マクロミル
　　１百万円</a:t>
          </a:r>
          <a:endParaRPr kumimoji="1" lang="en-US" altLang="en-US" sz="1100"/>
        </a:p>
      </xdr:txBody>
    </xdr:sp>
    <xdr:clientData/>
  </xdr:twoCellAnchor>
  <xdr:oneCellAnchor>
    <xdr:from>
      <xdr:col>33</xdr:col>
      <xdr:colOff>103443</xdr:colOff>
      <xdr:row>761</xdr:row>
      <xdr:rowOff>290906</xdr:rowOff>
    </xdr:from>
    <xdr:ext cx="2313214" cy="275717"/>
    <xdr:sp macro="" textlink="">
      <xdr:nvSpPr>
        <xdr:cNvPr id="19" name="契約方式２">
          <a:extLst>
            <a:ext uri="{FF2B5EF4-FFF2-40B4-BE49-F238E27FC236}">
              <a16:creationId xmlns:a16="http://schemas.microsoft.com/office/drawing/2014/main" id="{AAFB90E5-5DA5-4BCC-829A-B935EBC7C7C7}"/>
            </a:ext>
          </a:extLst>
        </xdr:cNvPr>
        <xdr:cNvSpPr txBox="1"/>
      </xdr:nvSpPr>
      <xdr:spPr>
        <a:xfrm>
          <a:off x="6838979" y="42826835"/>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oneCellAnchor>
    <xdr:from>
      <xdr:col>32</xdr:col>
      <xdr:colOff>195065</xdr:colOff>
      <xdr:row>758</xdr:row>
      <xdr:rowOff>123369</xdr:rowOff>
    </xdr:from>
    <xdr:ext cx="3013362" cy="913725"/>
    <xdr:sp macro="" textlink="">
      <xdr:nvSpPr>
        <xdr:cNvPr id="20" name="契約方式大かっこ">
          <a:extLst>
            <a:ext uri="{FF2B5EF4-FFF2-40B4-BE49-F238E27FC236}">
              <a16:creationId xmlns:a16="http://schemas.microsoft.com/office/drawing/2014/main" id="{40364E96-91A1-4A2B-83D3-5DE82A22EE67}"/>
            </a:ext>
          </a:extLst>
        </xdr:cNvPr>
        <xdr:cNvSpPr/>
      </xdr:nvSpPr>
      <xdr:spPr>
        <a:xfrm>
          <a:off x="6672065" y="42652494"/>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・将来負担コスト項目、モニタリング項目の抽出・整理</a:t>
          </a:r>
          <a:endParaRPr lang="ja-JP" altLang="ja-JP">
            <a:effectLst/>
          </a:endParaRPr>
        </a:p>
        <a:p>
          <a:r>
            <a:rPr kumimoji="1" lang="ja-JP" altLang="ja-JP" sz="1100">
              <a:solidFill>
                <a:schemeClr val="tx1"/>
              </a:solidFill>
              <a:effectLst/>
              <a:latin typeface="+mn-lt"/>
              <a:ea typeface="+mn-ea"/>
              <a:cs typeface="+mn-cs"/>
            </a:rPr>
            <a:t>・項目ごとの原単位データ、自治体事例等の収集</a:t>
          </a:r>
          <a:endParaRPr lang="ja-JP" altLang="ja-JP">
            <a:effectLst/>
          </a:endParaRPr>
        </a:p>
      </xdr:txBody>
    </xdr:sp>
    <xdr:clientData/>
  </xdr:oneCellAnchor>
  <xdr:twoCellAnchor>
    <xdr:from>
      <xdr:col>33</xdr:col>
      <xdr:colOff>110371</xdr:colOff>
      <xdr:row>756</xdr:row>
      <xdr:rowOff>12442</xdr:rowOff>
    </xdr:from>
    <xdr:to>
      <xdr:col>46</xdr:col>
      <xdr:colOff>103688</xdr:colOff>
      <xdr:row>758</xdr:row>
      <xdr:rowOff>82707</xdr:rowOff>
    </xdr:to>
    <xdr:sp macro="" textlink="">
      <xdr:nvSpPr>
        <xdr:cNvPr id="21" name="契約方式上位">
          <a:extLst>
            <a:ext uri="{FF2B5EF4-FFF2-40B4-BE49-F238E27FC236}">
              <a16:creationId xmlns:a16="http://schemas.microsoft.com/office/drawing/2014/main" id="{E7468588-BAF3-4520-8852-ADF77BD77FE3}"/>
            </a:ext>
          </a:extLst>
        </xdr:cNvPr>
        <xdr:cNvSpPr txBox="1"/>
      </xdr:nvSpPr>
      <xdr:spPr>
        <a:xfrm>
          <a:off x="6845907" y="40779442"/>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株式会社アルテップ
　　６百万円</a:t>
          </a:r>
          <a:endParaRPr lang="en-US" altLang="en-US">
            <a:effectLst/>
          </a:endParaRPr>
        </a:p>
      </xdr:txBody>
    </xdr:sp>
    <xdr:clientData/>
  </xdr:twoCellAnchor>
  <xdr:oneCellAnchor>
    <xdr:from>
      <xdr:col>33</xdr:col>
      <xdr:colOff>103443</xdr:colOff>
      <xdr:row>755</xdr:row>
      <xdr:rowOff>9143</xdr:rowOff>
    </xdr:from>
    <xdr:ext cx="2313214" cy="275717"/>
    <xdr:sp macro="" textlink="">
      <xdr:nvSpPr>
        <xdr:cNvPr id="22" name="契約方式">
          <a:extLst>
            <a:ext uri="{FF2B5EF4-FFF2-40B4-BE49-F238E27FC236}">
              <a16:creationId xmlns:a16="http://schemas.microsoft.com/office/drawing/2014/main" id="{ADA48E3D-3B6A-4F21-B8DB-FAD2F9359A0F}"/>
            </a:ext>
          </a:extLst>
        </xdr:cNvPr>
        <xdr:cNvSpPr txBox="1"/>
      </xdr:nvSpPr>
      <xdr:spPr>
        <a:xfrm>
          <a:off x="6838979" y="4042235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87085</xdr:colOff>
      <xdr:row>748</xdr:row>
      <xdr:rowOff>107494</xdr:rowOff>
    </xdr:from>
    <xdr:to>
      <xdr:col>24</xdr:col>
      <xdr:colOff>170215</xdr:colOff>
      <xdr:row>750</xdr:row>
      <xdr:rowOff>140478</xdr:rowOff>
    </xdr:to>
    <xdr:sp macro="" textlink="">
      <xdr:nvSpPr>
        <xdr:cNvPr id="23" name="機関名">
          <a:extLst>
            <a:ext uri="{FF2B5EF4-FFF2-40B4-BE49-F238E27FC236}">
              <a16:creationId xmlns:a16="http://schemas.microsoft.com/office/drawing/2014/main" id="{692E401E-8CA9-4926-9CAC-4F64719322F8}"/>
            </a:ext>
          </a:extLst>
        </xdr:cNvPr>
        <xdr:cNvSpPr txBox="1"/>
      </xdr:nvSpPr>
      <xdr:spPr>
        <a:xfrm>
          <a:off x="1719942" y="3804420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23852</xdr:colOff>
      <xdr:row>757</xdr:row>
      <xdr:rowOff>49971</xdr:rowOff>
    </xdr:from>
    <xdr:to>
      <xdr:col>33</xdr:col>
      <xdr:colOff>36892</xdr:colOff>
      <xdr:row>757</xdr:row>
      <xdr:rowOff>49971</xdr:rowOff>
    </xdr:to>
    <xdr:cxnSp macro="">
      <xdr:nvCxnSpPr>
        <xdr:cNvPr id="24" name="直線矢印コネクタ 23">
          <a:extLst>
            <a:ext uri="{FF2B5EF4-FFF2-40B4-BE49-F238E27FC236}">
              <a16:creationId xmlns:a16="http://schemas.microsoft.com/office/drawing/2014/main" id="{E9765114-F4DC-4275-8A98-AB83AB13B6D1}"/>
            </a:ext>
          </a:extLst>
        </xdr:cNvPr>
        <xdr:cNvCxnSpPr/>
      </xdr:nvCxnSpPr>
      <xdr:spPr>
        <a:xfrm>
          <a:off x="3289566" y="41170757"/>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23852</xdr:colOff>
      <xdr:row>756</xdr:row>
      <xdr:rowOff>39058</xdr:rowOff>
    </xdr:from>
    <xdr:to>
      <xdr:col>16</xdr:col>
      <xdr:colOff>23852</xdr:colOff>
      <xdr:row>757</xdr:row>
      <xdr:rowOff>48477</xdr:rowOff>
    </xdr:to>
    <xdr:cxnSp macro="">
      <xdr:nvCxnSpPr>
        <xdr:cNvPr id="25" name="直線コネクタ 24">
          <a:extLst>
            <a:ext uri="{FF2B5EF4-FFF2-40B4-BE49-F238E27FC236}">
              <a16:creationId xmlns:a16="http://schemas.microsoft.com/office/drawing/2014/main" id="{9F030CF2-7B6E-41C2-95EA-9621FC82B7EB}"/>
            </a:ext>
          </a:extLst>
        </xdr:cNvPr>
        <xdr:cNvCxnSpPr/>
      </xdr:nvCxnSpPr>
      <xdr:spPr>
        <a:xfrm>
          <a:off x="3289566" y="40806058"/>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168530</xdr:colOff>
      <xdr:row>750</xdr:row>
      <xdr:rowOff>351964</xdr:rowOff>
    </xdr:from>
    <xdr:ext cx="3013362" cy="1928187"/>
    <xdr:sp macro="" textlink="">
      <xdr:nvSpPr>
        <xdr:cNvPr id="26" name="契約方式大かっこ">
          <a:extLst>
            <a:ext uri="{FF2B5EF4-FFF2-40B4-BE49-F238E27FC236}">
              <a16:creationId xmlns:a16="http://schemas.microsoft.com/office/drawing/2014/main" id="{FC33CB7C-3ACA-4B81-9C9D-8799F6FBA541}"/>
            </a:ext>
          </a:extLst>
        </xdr:cNvPr>
        <xdr:cNvSpPr/>
      </xdr:nvSpPr>
      <xdr:spPr>
        <a:xfrm>
          <a:off x="1787780" y="40023589"/>
          <a:ext cx="3013362" cy="1928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・将来負担コストの原単位データ収集</a:t>
          </a:r>
          <a:r>
            <a:rPr kumimoji="1" lang="ja-JP" altLang="en-US" sz="1100">
              <a:solidFill>
                <a:schemeClr val="tx1"/>
              </a:solidFill>
              <a:effectLst/>
              <a:latin typeface="+mn-lt"/>
              <a:ea typeface="+mn-ea"/>
              <a:cs typeface="+mn-cs"/>
            </a:rPr>
            <a:t>・分析、</a:t>
          </a:r>
          <a:r>
            <a:rPr kumimoji="1" lang="ja-JP" altLang="ja-JP" sz="1100">
              <a:solidFill>
                <a:schemeClr val="tx1"/>
              </a:solidFill>
              <a:effectLst/>
              <a:latin typeface="+mn-lt"/>
              <a:ea typeface="+mn-ea"/>
              <a:cs typeface="+mn-cs"/>
            </a:rPr>
            <a:t>及び</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項目ごとのコスト推計手法案の検討・作成</a:t>
          </a:r>
          <a:endParaRPr lang="ja-JP" altLang="ja-JP">
            <a:effectLst/>
          </a:endParaRPr>
        </a:p>
        <a:p>
          <a:r>
            <a:rPr kumimoji="1" lang="ja-JP" altLang="ja-JP" sz="1100">
              <a:solidFill>
                <a:schemeClr val="tx1"/>
              </a:solidFill>
              <a:effectLst/>
              <a:latin typeface="+mn-lt"/>
              <a:ea typeface="+mn-ea"/>
              <a:cs typeface="+mn-cs"/>
            </a:rPr>
            <a:t>・最低限必要な空き家の管理に関する管理水準案の作成・検証</a:t>
          </a:r>
          <a:endParaRPr lang="ja-JP" altLang="ja-JP">
            <a:effectLst/>
          </a:endParaRPr>
        </a:p>
        <a:p>
          <a:r>
            <a:rPr kumimoji="1" lang="ja-JP" altLang="ja-JP" sz="1100">
              <a:solidFill>
                <a:schemeClr val="tx1"/>
              </a:solidFill>
              <a:effectLst/>
              <a:latin typeface="+mn-lt"/>
              <a:ea typeface="+mn-ea"/>
              <a:cs typeface="+mn-cs"/>
            </a:rPr>
            <a:t>・遠隔地におけるモニタリング（プロトタイプ）の実施</a:t>
          </a:r>
          <a:endParaRPr lang="ja-JP" altLang="ja-JP">
            <a:effectLst/>
          </a:endParaRPr>
        </a:p>
        <a:p>
          <a:r>
            <a:rPr kumimoji="1" lang="ja-JP" altLang="ja-JP" sz="1100">
              <a:solidFill>
                <a:schemeClr val="tx1"/>
              </a:solidFill>
              <a:effectLst/>
              <a:latin typeface="+mn-lt"/>
              <a:ea typeface="+mn-ea"/>
              <a:cs typeface="+mn-cs"/>
            </a:rPr>
            <a:t>・予防的対策の効果の定量的評価手法の枠組みの構築</a:t>
          </a:r>
          <a:endParaRPr lang="ja-JP" altLang="ja-JP">
            <a:effectLst/>
          </a:endParaRPr>
        </a:p>
      </xdr:txBody>
    </xdr:sp>
    <xdr:clientData/>
  </xdr:oneCellAnchor>
  <xdr:twoCellAnchor>
    <xdr:from>
      <xdr:col>32</xdr:col>
      <xdr:colOff>144235</xdr:colOff>
      <xdr:row>749</xdr:row>
      <xdr:rowOff>337007</xdr:rowOff>
    </xdr:from>
    <xdr:to>
      <xdr:col>46</xdr:col>
      <xdr:colOff>87819</xdr:colOff>
      <xdr:row>754</xdr:row>
      <xdr:rowOff>24745</xdr:rowOff>
    </xdr:to>
    <xdr:sp macro="" textlink="">
      <xdr:nvSpPr>
        <xdr:cNvPr id="27" name="大かっこ 26">
          <a:extLst>
            <a:ext uri="{FF2B5EF4-FFF2-40B4-BE49-F238E27FC236}">
              <a16:creationId xmlns:a16="http://schemas.microsoft.com/office/drawing/2014/main" id="{9DB01CCB-5DF6-4A2E-8442-393DA606268E}"/>
            </a:ext>
          </a:extLst>
        </xdr:cNvPr>
        <xdr:cNvSpPr/>
      </xdr:nvSpPr>
      <xdr:spPr>
        <a:xfrm>
          <a:off x="6675664" y="38627507"/>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120600</xdr:colOff>
      <xdr:row>752</xdr:row>
      <xdr:rowOff>230670</xdr:rowOff>
    </xdr:from>
    <xdr:to>
      <xdr:col>46</xdr:col>
      <xdr:colOff>125316</xdr:colOff>
      <xdr:row>753</xdr:row>
      <xdr:rowOff>174481</xdr:rowOff>
    </xdr:to>
    <xdr:sp macro="" textlink="">
      <xdr:nvSpPr>
        <xdr:cNvPr id="28" name="職員旅費">
          <a:extLst>
            <a:ext uri="{FF2B5EF4-FFF2-40B4-BE49-F238E27FC236}">
              <a16:creationId xmlns:a16="http://schemas.microsoft.com/office/drawing/2014/main" id="{61523DAA-7E28-49FE-A2EA-147A51B505ED}"/>
            </a:ext>
          </a:extLst>
        </xdr:cNvPr>
        <xdr:cNvSpPr/>
      </xdr:nvSpPr>
      <xdr:spPr>
        <a:xfrm>
          <a:off x="7264350" y="39582527"/>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１百万円</a:t>
          </a:r>
          <a:endParaRPr kumimoji="1" lang="en-US" altLang="en-US" sz="1100">
            <a:solidFill>
              <a:sysClr val="windowText" lastClr="000000"/>
            </a:solidFill>
            <a:latin typeface="+mj-ea"/>
            <a:ea typeface="+mj-ea"/>
          </a:endParaRPr>
        </a:p>
      </xdr:txBody>
    </xdr:sp>
    <xdr:clientData/>
  </xdr:twoCellAnchor>
  <xdr:twoCellAnchor>
    <xdr:from>
      <xdr:col>35</xdr:col>
      <xdr:colOff>120600</xdr:colOff>
      <xdr:row>751</xdr:row>
      <xdr:rowOff>119078</xdr:rowOff>
    </xdr:from>
    <xdr:to>
      <xdr:col>46</xdr:col>
      <xdr:colOff>132574</xdr:colOff>
      <xdr:row>752</xdr:row>
      <xdr:rowOff>67423</xdr:rowOff>
    </xdr:to>
    <xdr:sp macro="" textlink="">
      <xdr:nvSpPr>
        <xdr:cNvPr id="29" name="試験研究費">
          <a:extLst>
            <a:ext uri="{FF2B5EF4-FFF2-40B4-BE49-F238E27FC236}">
              <a16:creationId xmlns:a16="http://schemas.microsoft.com/office/drawing/2014/main" id="{0DA0E6E5-5BEE-4027-B5F6-7A05C7F7028F}"/>
            </a:ext>
          </a:extLst>
        </xdr:cNvPr>
        <xdr:cNvSpPr/>
      </xdr:nvSpPr>
      <xdr:spPr>
        <a:xfrm>
          <a:off x="7264350" y="39117149"/>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２百万円</a:t>
          </a:r>
          <a:endParaRPr lang="en-US" altLang="en-US" sz="1100">
            <a:solidFill>
              <a:sysClr val="windowText" lastClr="000000"/>
            </a:solidFill>
            <a:effectLst/>
            <a:latin typeface="+mn-ea"/>
            <a:ea typeface="+mn-ea"/>
          </a:endParaRPr>
        </a:p>
      </xdr:txBody>
    </xdr:sp>
    <xdr:clientData/>
  </xdr:twoCellAnchor>
  <xdr:twoCellAnchor>
    <xdr:from>
      <xdr:col>34</xdr:col>
      <xdr:colOff>39461</xdr:colOff>
      <xdr:row>750</xdr:row>
      <xdr:rowOff>64853</xdr:rowOff>
    </xdr:from>
    <xdr:to>
      <xdr:col>45</xdr:col>
      <xdr:colOff>57352</xdr:colOff>
      <xdr:row>751</xdr:row>
      <xdr:rowOff>9670</xdr:rowOff>
    </xdr:to>
    <xdr:sp macro="" textlink="">
      <xdr:nvSpPr>
        <xdr:cNvPr id="30" name="事務費">
          <a:extLst>
            <a:ext uri="{FF2B5EF4-FFF2-40B4-BE49-F238E27FC236}">
              <a16:creationId xmlns:a16="http://schemas.microsoft.com/office/drawing/2014/main" id="{346B3A0F-5166-460C-A5DE-2CD370F54190}"/>
            </a:ext>
          </a:extLst>
        </xdr:cNvPr>
        <xdr:cNvSpPr/>
      </xdr:nvSpPr>
      <xdr:spPr>
        <a:xfrm>
          <a:off x="6979104" y="38709139"/>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661</v>
      </c>
      <c r="AK2" s="928"/>
      <c r="AL2" s="928"/>
      <c r="AM2" s="928"/>
      <c r="AN2" s="83" t="s">
        <v>324</v>
      </c>
      <c r="AO2" s="928">
        <v>20</v>
      </c>
      <c r="AP2" s="928"/>
      <c r="AQ2" s="928"/>
      <c r="AR2" s="84" t="s">
        <v>627</v>
      </c>
      <c r="AS2" s="934">
        <v>535</v>
      </c>
      <c r="AT2" s="934"/>
      <c r="AU2" s="934"/>
      <c r="AV2" s="83" t="str">
        <f>IF(AW2="","","-")</f>
        <v/>
      </c>
      <c r="AW2" s="894"/>
      <c r="AX2" s="894"/>
    </row>
    <row r="3" spans="1:50" ht="21" customHeight="1" thickBot="1" x14ac:dyDescent="0.25">
      <c r="A3" s="850" t="s">
        <v>620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628</v>
      </c>
      <c r="AK3" s="852"/>
      <c r="AL3" s="852"/>
      <c r="AM3" s="852"/>
      <c r="AN3" s="852"/>
      <c r="AO3" s="852"/>
      <c r="AP3" s="852"/>
      <c r="AQ3" s="852"/>
      <c r="AR3" s="852"/>
      <c r="AS3" s="852"/>
      <c r="AT3" s="852"/>
      <c r="AU3" s="852"/>
      <c r="AV3" s="852"/>
      <c r="AW3" s="852"/>
      <c r="AX3" s="24" t="s">
        <v>64</v>
      </c>
    </row>
    <row r="4" spans="1:50" ht="24.75" customHeight="1" x14ac:dyDescent="0.2">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2" t="s">
        <v>632</v>
      </c>
      <c r="H5" s="823"/>
      <c r="I5" s="823"/>
      <c r="J5" s="823"/>
      <c r="K5" s="823"/>
      <c r="L5" s="823"/>
      <c r="M5" s="824" t="s">
        <v>65</v>
      </c>
      <c r="N5" s="825"/>
      <c r="O5" s="825"/>
      <c r="P5" s="825"/>
      <c r="Q5" s="825"/>
      <c r="R5" s="826"/>
      <c r="S5" s="827" t="s">
        <v>633</v>
      </c>
      <c r="T5" s="823"/>
      <c r="U5" s="823"/>
      <c r="V5" s="823"/>
      <c r="W5" s="823"/>
      <c r="X5" s="828"/>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2">
      <c r="A8" s="479" t="s">
        <v>208</v>
      </c>
      <c r="B8" s="480"/>
      <c r="C8" s="480"/>
      <c r="D8" s="480"/>
      <c r="E8" s="480"/>
      <c r="F8" s="481"/>
      <c r="G8" s="929" t="str">
        <f>入力規則等!A27</f>
        <v>科学技術・イノベーション</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2">
      <c r="A10" s="643" t="s">
        <v>29</v>
      </c>
      <c r="B10" s="644"/>
      <c r="C10" s="644"/>
      <c r="D10" s="644"/>
      <c r="E10" s="644"/>
      <c r="F10" s="644"/>
      <c r="G10" s="740" t="s">
        <v>683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7" t="s">
        <v>24</v>
      </c>
      <c r="B12" s="948"/>
      <c r="C12" s="948"/>
      <c r="D12" s="948"/>
      <c r="E12" s="948"/>
      <c r="F12" s="949"/>
      <c r="G12" s="746"/>
      <c r="H12" s="747"/>
      <c r="I12" s="747"/>
      <c r="J12" s="747"/>
      <c r="K12" s="747"/>
      <c r="L12" s="747"/>
      <c r="M12" s="747"/>
      <c r="N12" s="747"/>
      <c r="O12" s="747"/>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8"/>
    </row>
    <row r="13" spans="1:50" ht="21" customHeight="1" x14ac:dyDescent="0.2">
      <c r="A13" s="597"/>
      <c r="B13" s="598"/>
      <c r="C13" s="598"/>
      <c r="D13" s="598"/>
      <c r="E13" s="598"/>
      <c r="F13" s="599"/>
      <c r="G13" s="709" t="s">
        <v>6</v>
      </c>
      <c r="H13" s="710"/>
      <c r="I13" s="750" t="s">
        <v>7</v>
      </c>
      <c r="J13" s="751"/>
      <c r="K13" s="751"/>
      <c r="L13" s="751"/>
      <c r="M13" s="751"/>
      <c r="N13" s="751"/>
      <c r="O13" s="752"/>
      <c r="P13" s="640" t="s">
        <v>635</v>
      </c>
      <c r="Q13" s="641"/>
      <c r="R13" s="641"/>
      <c r="S13" s="641"/>
      <c r="T13" s="641"/>
      <c r="U13" s="641"/>
      <c r="V13" s="642"/>
      <c r="W13" s="640">
        <v>0</v>
      </c>
      <c r="X13" s="641"/>
      <c r="Y13" s="641"/>
      <c r="Z13" s="641"/>
      <c r="AA13" s="641"/>
      <c r="AB13" s="641"/>
      <c r="AC13" s="642"/>
      <c r="AD13" s="640">
        <v>10</v>
      </c>
      <c r="AE13" s="641"/>
      <c r="AF13" s="641"/>
      <c r="AG13" s="641"/>
      <c r="AH13" s="641"/>
      <c r="AI13" s="641"/>
      <c r="AJ13" s="642"/>
      <c r="AK13" s="640">
        <v>10</v>
      </c>
      <c r="AL13" s="641"/>
      <c r="AM13" s="641"/>
      <c r="AN13" s="641"/>
      <c r="AO13" s="641"/>
      <c r="AP13" s="641"/>
      <c r="AQ13" s="642"/>
      <c r="AR13" s="903" t="s">
        <v>662</v>
      </c>
      <c r="AS13" s="904"/>
      <c r="AT13" s="904"/>
      <c r="AU13" s="904"/>
      <c r="AV13" s="904"/>
      <c r="AW13" s="904"/>
      <c r="AX13" s="905"/>
    </row>
    <row r="14" spans="1:50" ht="21" customHeight="1" x14ac:dyDescent="0.2">
      <c r="A14" s="597"/>
      <c r="B14" s="598"/>
      <c r="C14" s="598"/>
      <c r="D14" s="598"/>
      <c r="E14" s="598"/>
      <c r="F14" s="599"/>
      <c r="G14" s="711"/>
      <c r="H14" s="712"/>
      <c r="I14" s="697" t="s">
        <v>8</v>
      </c>
      <c r="J14" s="748"/>
      <c r="K14" s="748"/>
      <c r="L14" s="748"/>
      <c r="M14" s="748"/>
      <c r="N14" s="748"/>
      <c r="O14" s="749"/>
      <c r="P14" s="640" t="s">
        <v>635</v>
      </c>
      <c r="Q14" s="641"/>
      <c r="R14" s="641"/>
      <c r="S14" s="641"/>
      <c r="T14" s="641"/>
      <c r="U14" s="641"/>
      <c r="V14" s="642"/>
      <c r="W14" s="640" t="s">
        <v>635</v>
      </c>
      <c r="X14" s="641"/>
      <c r="Y14" s="641"/>
      <c r="Z14" s="641"/>
      <c r="AA14" s="641"/>
      <c r="AB14" s="641"/>
      <c r="AC14" s="642"/>
      <c r="AD14" s="640">
        <v>0</v>
      </c>
      <c r="AE14" s="641"/>
      <c r="AF14" s="641"/>
      <c r="AG14" s="641"/>
      <c r="AH14" s="641"/>
      <c r="AI14" s="641"/>
      <c r="AJ14" s="642"/>
      <c r="AK14" s="640">
        <v>0</v>
      </c>
      <c r="AL14" s="641"/>
      <c r="AM14" s="641"/>
      <c r="AN14" s="641"/>
      <c r="AO14" s="641"/>
      <c r="AP14" s="641"/>
      <c r="AQ14" s="642"/>
      <c r="AR14" s="774"/>
      <c r="AS14" s="774"/>
      <c r="AT14" s="774"/>
      <c r="AU14" s="774"/>
      <c r="AV14" s="774"/>
      <c r="AW14" s="774"/>
      <c r="AX14" s="775"/>
    </row>
    <row r="15" spans="1:50" ht="21" customHeight="1" x14ac:dyDescent="0.2">
      <c r="A15" s="597"/>
      <c r="B15" s="598"/>
      <c r="C15" s="598"/>
      <c r="D15" s="598"/>
      <c r="E15" s="598"/>
      <c r="F15" s="599"/>
      <c r="G15" s="711"/>
      <c r="H15" s="712"/>
      <c r="I15" s="697" t="s">
        <v>50</v>
      </c>
      <c r="J15" s="698"/>
      <c r="K15" s="698"/>
      <c r="L15" s="698"/>
      <c r="M15" s="698"/>
      <c r="N15" s="698"/>
      <c r="O15" s="699"/>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v>0</v>
      </c>
      <c r="AL15" s="641"/>
      <c r="AM15" s="641"/>
      <c r="AN15" s="641"/>
      <c r="AO15" s="641"/>
      <c r="AP15" s="641"/>
      <c r="AQ15" s="642"/>
      <c r="AR15" s="640" t="s">
        <v>662</v>
      </c>
      <c r="AS15" s="641"/>
      <c r="AT15" s="641"/>
      <c r="AU15" s="641"/>
      <c r="AV15" s="641"/>
      <c r="AW15" s="641"/>
      <c r="AX15" s="789"/>
    </row>
    <row r="16" spans="1:50" ht="21" customHeight="1" x14ac:dyDescent="0.2">
      <c r="A16" s="597"/>
      <c r="B16" s="598"/>
      <c r="C16" s="598"/>
      <c r="D16" s="598"/>
      <c r="E16" s="598"/>
      <c r="F16" s="599"/>
      <c r="G16" s="711"/>
      <c r="H16" s="712"/>
      <c r="I16" s="697" t="s">
        <v>51</v>
      </c>
      <c r="J16" s="698"/>
      <c r="K16" s="698"/>
      <c r="L16" s="698"/>
      <c r="M16" s="698"/>
      <c r="N16" s="698"/>
      <c r="O16" s="699"/>
      <c r="P16" s="640" t="s">
        <v>635</v>
      </c>
      <c r="Q16" s="641"/>
      <c r="R16" s="641"/>
      <c r="S16" s="641"/>
      <c r="T16" s="641"/>
      <c r="U16" s="641"/>
      <c r="V16" s="642"/>
      <c r="W16" s="640" t="s">
        <v>635</v>
      </c>
      <c r="X16" s="641"/>
      <c r="Y16" s="641"/>
      <c r="Z16" s="641"/>
      <c r="AA16" s="641"/>
      <c r="AB16" s="641"/>
      <c r="AC16" s="642"/>
      <c r="AD16" s="640">
        <v>0</v>
      </c>
      <c r="AE16" s="641"/>
      <c r="AF16" s="641"/>
      <c r="AG16" s="641"/>
      <c r="AH16" s="641"/>
      <c r="AI16" s="641"/>
      <c r="AJ16" s="642"/>
      <c r="AK16" s="640" t="s">
        <v>635</v>
      </c>
      <c r="AL16" s="641"/>
      <c r="AM16" s="641"/>
      <c r="AN16" s="641"/>
      <c r="AO16" s="641"/>
      <c r="AP16" s="641"/>
      <c r="AQ16" s="642"/>
      <c r="AR16" s="743"/>
      <c r="AS16" s="744"/>
      <c r="AT16" s="744"/>
      <c r="AU16" s="744"/>
      <c r="AV16" s="744"/>
      <c r="AW16" s="744"/>
      <c r="AX16" s="745"/>
    </row>
    <row r="17" spans="1:50" ht="24.75" customHeight="1" x14ac:dyDescent="0.2">
      <c r="A17" s="597"/>
      <c r="B17" s="598"/>
      <c r="C17" s="598"/>
      <c r="D17" s="598"/>
      <c r="E17" s="598"/>
      <c r="F17" s="599"/>
      <c r="G17" s="711"/>
      <c r="H17" s="712"/>
      <c r="I17" s="697" t="s">
        <v>49</v>
      </c>
      <c r="J17" s="748"/>
      <c r="K17" s="748"/>
      <c r="L17" s="748"/>
      <c r="M17" s="748"/>
      <c r="N17" s="748"/>
      <c r="O17" s="749"/>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901"/>
      <c r="AS17" s="901"/>
      <c r="AT17" s="901"/>
      <c r="AU17" s="901"/>
      <c r="AV17" s="901"/>
      <c r="AW17" s="901"/>
      <c r="AX17" s="902"/>
    </row>
    <row r="18" spans="1:50" ht="24.75" customHeight="1" x14ac:dyDescent="0.2">
      <c r="A18" s="597"/>
      <c r="B18" s="598"/>
      <c r="C18" s="598"/>
      <c r="D18" s="598"/>
      <c r="E18" s="598"/>
      <c r="F18" s="599"/>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10</v>
      </c>
      <c r="AE18" s="862"/>
      <c r="AF18" s="862"/>
      <c r="AG18" s="862"/>
      <c r="AH18" s="862"/>
      <c r="AI18" s="862"/>
      <c r="AJ18" s="863"/>
      <c r="AK18" s="861">
        <f>SUM(AK13:AQ17)</f>
        <v>10</v>
      </c>
      <c r="AL18" s="862"/>
      <c r="AM18" s="862"/>
      <c r="AN18" s="862"/>
      <c r="AO18" s="862"/>
      <c r="AP18" s="862"/>
      <c r="AQ18" s="863"/>
      <c r="AR18" s="861">
        <f>SUM(AR13:AX17)</f>
        <v>0</v>
      </c>
      <c r="AS18" s="862"/>
      <c r="AT18" s="862"/>
      <c r="AU18" s="862"/>
      <c r="AV18" s="862"/>
      <c r="AW18" s="862"/>
      <c r="AX18" s="864"/>
    </row>
    <row r="19" spans="1:50" ht="24.75" customHeight="1" x14ac:dyDescent="0.2">
      <c r="A19" s="597"/>
      <c r="B19" s="598"/>
      <c r="C19" s="598"/>
      <c r="D19" s="598"/>
      <c r="E19" s="598"/>
      <c r="F19" s="599"/>
      <c r="G19" s="859" t="s">
        <v>9</v>
      </c>
      <c r="H19" s="860"/>
      <c r="I19" s="860"/>
      <c r="J19" s="860"/>
      <c r="K19" s="860"/>
      <c r="L19" s="860"/>
      <c r="M19" s="860"/>
      <c r="N19" s="860"/>
      <c r="O19" s="860"/>
      <c r="P19" s="640">
        <v>0</v>
      </c>
      <c r="Q19" s="641"/>
      <c r="R19" s="641"/>
      <c r="S19" s="641"/>
      <c r="T19" s="641"/>
      <c r="U19" s="641"/>
      <c r="V19" s="642"/>
      <c r="W19" s="640">
        <v>0</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9" t="s">
        <v>10</v>
      </c>
      <c r="H20" s="860"/>
      <c r="I20" s="860"/>
      <c r="J20" s="860"/>
      <c r="K20" s="860"/>
      <c r="L20" s="860"/>
      <c r="M20" s="860"/>
      <c r="N20" s="860"/>
      <c r="O20" s="860"/>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2"/>
      <c r="B21" s="833"/>
      <c r="C21" s="833"/>
      <c r="D21" s="833"/>
      <c r="E21" s="833"/>
      <c r="F21" s="950"/>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6" t="s">
        <v>625</v>
      </c>
      <c r="B22" s="957"/>
      <c r="C22" s="957"/>
      <c r="D22" s="957"/>
      <c r="E22" s="957"/>
      <c r="F22" s="958"/>
      <c r="G22" s="952" t="s">
        <v>254</v>
      </c>
      <c r="H22" s="207"/>
      <c r="I22" s="207"/>
      <c r="J22" s="207"/>
      <c r="K22" s="207"/>
      <c r="L22" s="207"/>
      <c r="M22" s="207"/>
      <c r="N22" s="207"/>
      <c r="O22" s="208"/>
      <c r="P22" s="917" t="s">
        <v>623</v>
      </c>
      <c r="Q22" s="207"/>
      <c r="R22" s="207"/>
      <c r="S22" s="207"/>
      <c r="T22" s="207"/>
      <c r="U22" s="207"/>
      <c r="V22" s="208"/>
      <c r="W22" s="917" t="s">
        <v>624</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2">
      <c r="A23" s="959"/>
      <c r="B23" s="960"/>
      <c r="C23" s="960"/>
      <c r="D23" s="960"/>
      <c r="E23" s="960"/>
      <c r="F23" s="961"/>
      <c r="G23" s="953" t="s">
        <v>638</v>
      </c>
      <c r="H23" s="954"/>
      <c r="I23" s="954"/>
      <c r="J23" s="954"/>
      <c r="K23" s="954"/>
      <c r="L23" s="954"/>
      <c r="M23" s="954"/>
      <c r="N23" s="954"/>
      <c r="O23" s="955"/>
      <c r="P23" s="903">
        <v>9</v>
      </c>
      <c r="Q23" s="904"/>
      <c r="R23" s="904"/>
      <c r="S23" s="904"/>
      <c r="T23" s="904"/>
      <c r="U23" s="904"/>
      <c r="V23" s="918"/>
      <c r="W23" s="903" t="s">
        <v>662</v>
      </c>
      <c r="X23" s="904"/>
      <c r="Y23" s="904"/>
      <c r="Z23" s="904"/>
      <c r="AA23" s="904"/>
      <c r="AB23" s="904"/>
      <c r="AC23" s="918"/>
      <c r="AD23" s="966" t="s">
        <v>685</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2">
      <c r="A24" s="959"/>
      <c r="B24" s="960"/>
      <c r="C24" s="960"/>
      <c r="D24" s="960"/>
      <c r="E24" s="960"/>
      <c r="F24" s="961"/>
      <c r="G24" s="919" t="s">
        <v>639</v>
      </c>
      <c r="H24" s="920"/>
      <c r="I24" s="920"/>
      <c r="J24" s="920"/>
      <c r="K24" s="920"/>
      <c r="L24" s="920"/>
      <c r="M24" s="920"/>
      <c r="N24" s="920"/>
      <c r="O24" s="921"/>
      <c r="P24" s="640">
        <v>1</v>
      </c>
      <c r="Q24" s="641"/>
      <c r="R24" s="641"/>
      <c r="S24" s="641"/>
      <c r="T24" s="641"/>
      <c r="U24" s="641"/>
      <c r="V24" s="642"/>
      <c r="W24" s="640" t="s">
        <v>662</v>
      </c>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2">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2">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2">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2">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t="e">
        <f>W29-SUM(W23:W27)</f>
        <v>#VALUE!</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5">
      <c r="A29" s="962"/>
      <c r="B29" s="963"/>
      <c r="C29" s="963"/>
      <c r="D29" s="963"/>
      <c r="E29" s="963"/>
      <c r="F29" s="964"/>
      <c r="G29" s="925" t="s">
        <v>255</v>
      </c>
      <c r="H29" s="926"/>
      <c r="I29" s="926"/>
      <c r="J29" s="926"/>
      <c r="K29" s="926"/>
      <c r="L29" s="926"/>
      <c r="M29" s="926"/>
      <c r="N29" s="926"/>
      <c r="O29" s="927"/>
      <c r="P29" s="935">
        <f>AK13</f>
        <v>10</v>
      </c>
      <c r="Q29" s="936"/>
      <c r="R29" s="936"/>
      <c r="S29" s="936"/>
      <c r="T29" s="936"/>
      <c r="U29" s="936"/>
      <c r="V29" s="937"/>
      <c r="W29" s="935" t="str">
        <f>AR13</f>
        <v>-</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2">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308</v>
      </c>
      <c r="AF30" s="842"/>
      <c r="AG30" s="842"/>
      <c r="AH30" s="843"/>
      <c r="AI30" s="898" t="s">
        <v>330</v>
      </c>
      <c r="AJ30" s="898"/>
      <c r="AK30" s="898"/>
      <c r="AL30" s="841"/>
      <c r="AM30" s="898" t="s">
        <v>427</v>
      </c>
      <c r="AN30" s="898"/>
      <c r="AO30" s="898"/>
      <c r="AP30" s="841"/>
      <c r="AQ30" s="753" t="s">
        <v>184</v>
      </c>
      <c r="AR30" s="754"/>
      <c r="AS30" s="754"/>
      <c r="AT30" s="755"/>
      <c r="AU30" s="760" t="s">
        <v>133</v>
      </c>
      <c r="AV30" s="760"/>
      <c r="AW30" s="760"/>
      <c r="AX30" s="900"/>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635</v>
      </c>
      <c r="AR31" s="186"/>
      <c r="AS31" s="121" t="s">
        <v>185</v>
      </c>
      <c r="AT31" s="122"/>
      <c r="AU31" s="185">
        <v>4</v>
      </c>
      <c r="AV31" s="185"/>
      <c r="AW31" s="377" t="s">
        <v>175</v>
      </c>
      <c r="AX31" s="378"/>
    </row>
    <row r="32" spans="1:50" ht="54" customHeight="1" x14ac:dyDescent="0.2">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t="s">
        <v>635</v>
      </c>
      <c r="AF32" s="204"/>
      <c r="AG32" s="204"/>
      <c r="AH32" s="204"/>
      <c r="AI32" s="203" t="s">
        <v>635</v>
      </c>
      <c r="AJ32" s="204"/>
      <c r="AK32" s="204"/>
      <c r="AL32" s="204"/>
      <c r="AM32" s="203">
        <v>0</v>
      </c>
      <c r="AN32" s="204"/>
      <c r="AO32" s="204"/>
      <c r="AP32" s="204"/>
      <c r="AQ32" s="321" t="s">
        <v>635</v>
      </c>
      <c r="AR32" s="193"/>
      <c r="AS32" s="193"/>
      <c r="AT32" s="322"/>
      <c r="AU32" s="204" t="s">
        <v>635</v>
      </c>
      <c r="AV32" s="204"/>
      <c r="AW32" s="204"/>
      <c r="AX32" s="206"/>
    </row>
    <row r="33" spans="1:51" ht="54"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t="s">
        <v>635</v>
      </c>
      <c r="AF33" s="204"/>
      <c r="AG33" s="204"/>
      <c r="AH33" s="204"/>
      <c r="AI33" s="203" t="s">
        <v>635</v>
      </c>
      <c r="AJ33" s="204"/>
      <c r="AK33" s="204"/>
      <c r="AL33" s="204"/>
      <c r="AM33" s="203">
        <v>0</v>
      </c>
      <c r="AN33" s="204"/>
      <c r="AO33" s="204"/>
      <c r="AP33" s="204"/>
      <c r="AQ33" s="321" t="s">
        <v>635</v>
      </c>
      <c r="AR33" s="193"/>
      <c r="AS33" s="193"/>
      <c r="AT33" s="322"/>
      <c r="AU33" s="204">
        <v>2</v>
      </c>
      <c r="AV33" s="204"/>
      <c r="AW33" s="204"/>
      <c r="AX33" s="206"/>
    </row>
    <row r="34" spans="1:51" ht="54"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686</v>
      </c>
      <c r="AN34" s="204"/>
      <c r="AO34" s="204"/>
      <c r="AP34" s="204"/>
      <c r="AQ34" s="321" t="s">
        <v>635</v>
      </c>
      <c r="AR34" s="193"/>
      <c r="AS34" s="193"/>
      <c r="AT34" s="322"/>
      <c r="AU34" s="204" t="s">
        <v>635</v>
      </c>
      <c r="AV34" s="204"/>
      <c r="AW34" s="204"/>
      <c r="AX34" s="206"/>
    </row>
    <row r="35" spans="1:51" ht="23.25" customHeight="1" x14ac:dyDescent="0.2">
      <c r="A35" s="213" t="s">
        <v>298</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3"/>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3"/>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2">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2">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8"/>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2">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2">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2">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2">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2">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t="s">
        <v>635</v>
      </c>
      <c r="AF101" s="267"/>
      <c r="AG101" s="267"/>
      <c r="AH101" s="267"/>
      <c r="AI101" s="267" t="s">
        <v>635</v>
      </c>
      <c r="AJ101" s="267"/>
      <c r="AK101" s="267"/>
      <c r="AL101" s="267"/>
      <c r="AM101" s="267">
        <v>4</v>
      </c>
      <c r="AN101" s="267"/>
      <c r="AO101" s="267"/>
      <c r="AP101" s="267"/>
      <c r="AQ101" s="267" t="s">
        <v>668</v>
      </c>
      <c r="AR101" s="267"/>
      <c r="AS101" s="267"/>
      <c r="AT101" s="267"/>
      <c r="AU101" s="203" t="s">
        <v>669</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t="s">
        <v>635</v>
      </c>
      <c r="AF102" s="267"/>
      <c r="AG102" s="267"/>
      <c r="AH102" s="267"/>
      <c r="AI102" s="267" t="s">
        <v>635</v>
      </c>
      <c r="AJ102" s="267"/>
      <c r="AK102" s="267"/>
      <c r="AL102" s="267"/>
      <c r="AM102" s="267">
        <v>4</v>
      </c>
      <c r="AN102" s="267"/>
      <c r="AO102" s="267"/>
      <c r="AP102" s="267"/>
      <c r="AQ102" s="267">
        <v>4</v>
      </c>
      <c r="AR102" s="267"/>
      <c r="AS102" s="267"/>
      <c r="AT102" s="267"/>
      <c r="AU102" s="210">
        <v>4</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2">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t="s">
        <v>635</v>
      </c>
      <c r="AF116" s="267"/>
      <c r="AG116" s="267"/>
      <c r="AH116" s="267"/>
      <c r="AI116" s="267" t="s">
        <v>635</v>
      </c>
      <c r="AJ116" s="267"/>
      <c r="AK116" s="267"/>
      <c r="AL116" s="267"/>
      <c r="AM116" s="267">
        <v>2.5</v>
      </c>
      <c r="AN116" s="267"/>
      <c r="AO116" s="267"/>
      <c r="AP116" s="267"/>
      <c r="AQ116" s="203">
        <v>2.5</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635</v>
      </c>
      <c r="AF117" s="535"/>
      <c r="AG117" s="535"/>
      <c r="AH117" s="535"/>
      <c r="AI117" s="535" t="s">
        <v>635</v>
      </c>
      <c r="AJ117" s="535"/>
      <c r="AK117" s="535"/>
      <c r="AL117" s="535"/>
      <c r="AM117" s="535" t="s">
        <v>666</v>
      </c>
      <c r="AN117" s="535"/>
      <c r="AO117" s="535"/>
      <c r="AP117" s="535"/>
      <c r="AQ117" s="535" t="s">
        <v>667</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323</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4</v>
      </c>
      <c r="AV133" s="186"/>
      <c r="AW133" s="121" t="s">
        <v>175</v>
      </c>
      <c r="AX133" s="181"/>
      <c r="AY133">
        <f>$AY$132</f>
        <v>1</v>
      </c>
    </row>
    <row r="134" spans="1:51" ht="39.75" customHeight="1" x14ac:dyDescent="0.2">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t="s">
        <v>635</v>
      </c>
      <c r="AF134" s="193"/>
      <c r="AG134" s="193"/>
      <c r="AH134" s="193"/>
      <c r="AI134" s="192" t="s">
        <v>635</v>
      </c>
      <c r="AJ134" s="193"/>
      <c r="AK134" s="193"/>
      <c r="AL134" s="193"/>
      <c r="AM134" s="192"/>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t="s">
        <v>635</v>
      </c>
      <c r="AF135" s="193"/>
      <c r="AG135" s="193"/>
      <c r="AH135" s="193"/>
      <c r="AI135" s="192" t="s">
        <v>635</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589</v>
      </c>
      <c r="D430" s="915"/>
      <c r="E430" s="160" t="s">
        <v>317</v>
      </c>
      <c r="F430" s="881"/>
      <c r="G430" s="882" t="s">
        <v>204</v>
      </c>
      <c r="H430" s="111"/>
      <c r="I430" s="111"/>
      <c r="J430" s="883" t="s">
        <v>635</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2">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651</v>
      </c>
      <c r="AC433" s="199"/>
      <c r="AD433" s="199"/>
      <c r="AE433" s="321" t="s">
        <v>635</v>
      </c>
      <c r="AF433" s="193"/>
      <c r="AG433" s="193"/>
      <c r="AH433" s="193"/>
      <c r="AI433" s="321" t="s">
        <v>635</v>
      </c>
      <c r="AJ433" s="193"/>
      <c r="AK433" s="193"/>
      <c r="AL433" s="193"/>
      <c r="AM433" s="321" t="s">
        <v>662</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651</v>
      </c>
      <c r="AC434" s="191"/>
      <c r="AD434" s="191"/>
      <c r="AE434" s="321" t="s">
        <v>635</v>
      </c>
      <c r="AF434" s="193"/>
      <c r="AG434" s="193"/>
      <c r="AH434" s="322"/>
      <c r="AI434" s="321" t="s">
        <v>635</v>
      </c>
      <c r="AJ434" s="193"/>
      <c r="AK434" s="193"/>
      <c r="AL434" s="193"/>
      <c r="AM434" s="321" t="s">
        <v>662</v>
      </c>
      <c r="AN434" s="193"/>
      <c r="AO434" s="193"/>
      <c r="AP434" s="322"/>
      <c r="AQ434" s="321" t="s">
        <v>635</v>
      </c>
      <c r="AR434" s="193"/>
      <c r="AS434" s="193"/>
      <c r="AT434" s="322"/>
      <c r="AU434" s="193" t="s">
        <v>635</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662</v>
      </c>
      <c r="AN435" s="193"/>
      <c r="AO435" s="193"/>
      <c r="AP435" s="322"/>
      <c r="AQ435" s="321" t="s">
        <v>635</v>
      </c>
      <c r="AR435" s="193"/>
      <c r="AS435" s="193"/>
      <c r="AT435" s="322"/>
      <c r="AU435" s="193" t="s">
        <v>635</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2">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651</v>
      </c>
      <c r="AC458" s="199"/>
      <c r="AD458" s="199"/>
      <c r="AE458" s="321" t="s">
        <v>635</v>
      </c>
      <c r="AF458" s="193"/>
      <c r="AG458" s="193"/>
      <c r="AH458" s="193"/>
      <c r="AI458" s="321" t="s">
        <v>635</v>
      </c>
      <c r="AJ458" s="193"/>
      <c r="AK458" s="193"/>
      <c r="AL458" s="193"/>
      <c r="AM458" s="321" t="s">
        <v>662</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651</v>
      </c>
      <c r="AC459" s="191"/>
      <c r="AD459" s="191"/>
      <c r="AE459" s="321" t="s">
        <v>635</v>
      </c>
      <c r="AF459" s="193"/>
      <c r="AG459" s="193"/>
      <c r="AH459" s="322"/>
      <c r="AI459" s="321" t="s">
        <v>635</v>
      </c>
      <c r="AJ459" s="193"/>
      <c r="AK459" s="193"/>
      <c r="AL459" s="193"/>
      <c r="AM459" s="321" t="s">
        <v>662</v>
      </c>
      <c r="AN459" s="193"/>
      <c r="AO459" s="193"/>
      <c r="AP459" s="322"/>
      <c r="AQ459" s="321" t="s">
        <v>635</v>
      </c>
      <c r="AR459" s="193"/>
      <c r="AS459" s="193"/>
      <c r="AT459" s="322"/>
      <c r="AU459" s="193" t="s">
        <v>635</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662</v>
      </c>
      <c r="AN460" s="193"/>
      <c r="AO460" s="193"/>
      <c r="AP460" s="322"/>
      <c r="AQ460" s="321" t="s">
        <v>635</v>
      </c>
      <c r="AR460" s="193"/>
      <c r="AS460" s="193"/>
      <c r="AT460" s="322"/>
      <c r="AU460" s="193" t="s">
        <v>635</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320</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321</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320</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321</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87.75" customHeight="1" x14ac:dyDescent="0.2">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653</v>
      </c>
      <c r="AE702" s="327"/>
      <c r="AF702" s="327"/>
      <c r="AG702" s="364" t="s">
        <v>670</v>
      </c>
      <c r="AH702" s="365"/>
      <c r="AI702" s="365"/>
      <c r="AJ702" s="365"/>
      <c r="AK702" s="365"/>
      <c r="AL702" s="365"/>
      <c r="AM702" s="365"/>
      <c r="AN702" s="365"/>
      <c r="AO702" s="365"/>
      <c r="AP702" s="365"/>
      <c r="AQ702" s="365"/>
      <c r="AR702" s="365"/>
      <c r="AS702" s="365"/>
      <c r="AT702" s="365"/>
      <c r="AU702" s="365"/>
      <c r="AV702" s="365"/>
      <c r="AW702" s="365"/>
      <c r="AX702" s="366"/>
    </row>
    <row r="703" spans="1:51" ht="87.75" customHeight="1" x14ac:dyDescent="0.2">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653</v>
      </c>
      <c r="AE703" s="308"/>
      <c r="AF703" s="308"/>
      <c r="AG703" s="89" t="s">
        <v>671</v>
      </c>
      <c r="AH703" s="90"/>
      <c r="AI703" s="90"/>
      <c r="AJ703" s="90"/>
      <c r="AK703" s="90"/>
      <c r="AL703" s="90"/>
      <c r="AM703" s="90"/>
      <c r="AN703" s="90"/>
      <c r="AO703" s="90"/>
      <c r="AP703" s="90"/>
      <c r="AQ703" s="90"/>
      <c r="AR703" s="90"/>
      <c r="AS703" s="90"/>
      <c r="AT703" s="90"/>
      <c r="AU703" s="90"/>
      <c r="AV703" s="90"/>
      <c r="AW703" s="90"/>
      <c r="AX703" s="91"/>
    </row>
    <row r="704" spans="1:51" ht="87.75" customHeight="1" x14ac:dyDescent="0.2">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653</v>
      </c>
      <c r="AE704" s="769"/>
      <c r="AF704" s="769"/>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700" t="s">
        <v>653</v>
      </c>
      <c r="AE705" s="701"/>
      <c r="AF705" s="701"/>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673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673</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675</v>
      </c>
      <c r="AE708" s="588"/>
      <c r="AF708" s="588"/>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653</v>
      </c>
      <c r="AE709" s="308"/>
      <c r="AF709" s="308"/>
      <c r="AG709" s="691" t="s">
        <v>676</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653</v>
      </c>
      <c r="AE711" s="308"/>
      <c r="AF711" s="308"/>
      <c r="AG711" s="691" t="s">
        <v>677</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675</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2">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675</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3"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653</v>
      </c>
      <c r="AE714" s="791"/>
      <c r="AF714" s="792"/>
      <c r="AG714" s="722" t="s">
        <v>678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653</v>
      </c>
      <c r="AE715" s="588"/>
      <c r="AF715" s="639"/>
      <c r="AG715" s="728" t="s">
        <v>680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675</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653</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675</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5"/>
      <c r="C726" s="798" t="s">
        <v>52</v>
      </c>
      <c r="D726" s="820"/>
      <c r="E726" s="820"/>
      <c r="F726" s="821"/>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6"/>
      <c r="B727" s="787"/>
      <c r="C727" s="734" t="s">
        <v>56</v>
      </c>
      <c r="D727" s="735"/>
      <c r="E727" s="735"/>
      <c r="F727" s="736"/>
      <c r="G727" s="559" t="s">
        <v>682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27.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25.5" customHeight="1" thickBot="1" x14ac:dyDescent="0.25">
      <c r="A731" s="656"/>
      <c r="B731" s="657"/>
      <c r="C731" s="657"/>
      <c r="D731" s="657"/>
      <c r="E731" s="658"/>
      <c r="F731" s="715"/>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28.5"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29.2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4" t="s">
        <v>590</v>
      </c>
      <c r="B737" s="196"/>
      <c r="C737" s="196"/>
      <c r="D737" s="197"/>
      <c r="E737" s="938" t="s">
        <v>635</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2">
      <c r="A738" s="346" t="s">
        <v>315</v>
      </c>
      <c r="B738" s="346"/>
      <c r="C738" s="346"/>
      <c r="D738" s="346"/>
      <c r="E738" s="938" t="s">
        <v>635</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2">
      <c r="A739" s="346" t="s">
        <v>314</v>
      </c>
      <c r="B739" s="346"/>
      <c r="C739" s="346"/>
      <c r="D739" s="346"/>
      <c r="E739" s="938" t="s">
        <v>635</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2">
      <c r="A740" s="346" t="s">
        <v>313</v>
      </c>
      <c r="B740" s="346"/>
      <c r="C740" s="346"/>
      <c r="D740" s="346"/>
      <c r="E740" s="938" t="s">
        <v>635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2">
      <c r="A741" s="346" t="s">
        <v>312</v>
      </c>
      <c r="B741" s="346"/>
      <c r="C741" s="346"/>
      <c r="D741" s="346"/>
      <c r="E741" s="938" t="s">
        <v>635</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2">
      <c r="A742" s="346" t="s">
        <v>311</v>
      </c>
      <c r="B742" s="346"/>
      <c r="C742" s="346"/>
      <c r="D742" s="346"/>
      <c r="E742" s="938" t="s">
        <v>635</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2">
      <c r="A743" s="346" t="s">
        <v>310</v>
      </c>
      <c r="B743" s="346"/>
      <c r="C743" s="346"/>
      <c r="D743" s="346"/>
      <c r="E743" s="938" t="s">
        <v>635</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2">
      <c r="A744" s="346" t="s">
        <v>309</v>
      </c>
      <c r="B744" s="346"/>
      <c r="C744" s="346"/>
      <c r="D744" s="346"/>
      <c r="E744" s="938" t="s">
        <v>635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2">
      <c r="A745" s="346" t="s">
        <v>308</v>
      </c>
      <c r="B745" s="346"/>
      <c r="C745" s="346"/>
      <c r="D745" s="346"/>
      <c r="E745" s="975"/>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2">
      <c r="A746" s="346" t="s">
        <v>463</v>
      </c>
      <c r="B746" s="346"/>
      <c r="C746" s="346"/>
      <c r="D746" s="346"/>
      <c r="E746" s="944" t="s">
        <v>628</v>
      </c>
      <c r="F746" s="942"/>
      <c r="G746" s="942"/>
      <c r="H746" s="85" t="str">
        <f>IF(E746="","","-")</f>
        <v>-</v>
      </c>
      <c r="I746" s="942" t="s">
        <v>652</v>
      </c>
      <c r="J746" s="942"/>
      <c r="K746" s="85" t="str">
        <f>IF(I746="","","-")</f>
        <v>-</v>
      </c>
      <c r="L746" s="943">
        <v>62</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2">
      <c r="A747" s="346" t="s">
        <v>427</v>
      </c>
      <c r="B747" s="346"/>
      <c r="C747" s="346"/>
      <c r="D747" s="346"/>
      <c r="E747" s="944" t="s">
        <v>663</v>
      </c>
      <c r="F747" s="942"/>
      <c r="G747" s="942"/>
      <c r="H747" s="85" t="str">
        <f>IF(E747="","","-")</f>
        <v>-</v>
      </c>
      <c r="I747" s="942" t="s">
        <v>331</v>
      </c>
      <c r="J747" s="942"/>
      <c r="K747" s="85" t="str">
        <f>IF(I747="","","-")</f>
        <v>-</v>
      </c>
      <c r="L747" s="943">
        <v>62</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4" customHeight="1" x14ac:dyDescent="0.2">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304</v>
      </c>
      <c r="B787" s="612"/>
      <c r="C787" s="612"/>
      <c r="D787" s="612"/>
      <c r="E787" s="612"/>
      <c r="F787" s="613"/>
      <c r="G787" s="578" t="s">
        <v>654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659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2">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655</v>
      </c>
      <c r="H789" s="654"/>
      <c r="I789" s="654"/>
      <c r="J789" s="654"/>
      <c r="K789" s="655"/>
      <c r="L789" s="647" t="s">
        <v>656</v>
      </c>
      <c r="M789" s="648"/>
      <c r="N789" s="648"/>
      <c r="O789" s="648"/>
      <c r="P789" s="648"/>
      <c r="Q789" s="648"/>
      <c r="R789" s="648"/>
      <c r="S789" s="648"/>
      <c r="T789" s="648"/>
      <c r="U789" s="648"/>
      <c r="V789" s="648"/>
      <c r="W789" s="648"/>
      <c r="X789" s="649"/>
      <c r="Y789" s="367">
        <v>6</v>
      </c>
      <c r="Z789" s="368"/>
      <c r="AA789" s="368"/>
      <c r="AB789" s="788"/>
      <c r="AC789" s="653"/>
      <c r="AD789" s="654"/>
      <c r="AE789" s="654"/>
      <c r="AF789" s="654"/>
      <c r="AG789" s="655"/>
      <c r="AH789" s="647" t="s">
        <v>660</v>
      </c>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2">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6</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2">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2">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2">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5">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96.75" customHeight="1" x14ac:dyDescent="0.2">
      <c r="A845" s="355">
        <v>1</v>
      </c>
      <c r="B845" s="355">
        <v>1</v>
      </c>
      <c r="C845" s="328" t="s">
        <v>657</v>
      </c>
      <c r="D845" s="328"/>
      <c r="E845" s="328"/>
      <c r="F845" s="328"/>
      <c r="G845" s="328"/>
      <c r="H845" s="328"/>
      <c r="I845" s="328"/>
      <c r="J845" s="329">
        <v>5011001027530</v>
      </c>
      <c r="K845" s="330"/>
      <c r="L845" s="330"/>
      <c r="M845" s="330"/>
      <c r="N845" s="330"/>
      <c r="O845" s="330"/>
      <c r="P845" s="331" t="s">
        <v>656</v>
      </c>
      <c r="Q845" s="331"/>
      <c r="R845" s="331"/>
      <c r="S845" s="331"/>
      <c r="T845" s="331"/>
      <c r="U845" s="331"/>
      <c r="V845" s="331"/>
      <c r="W845" s="331"/>
      <c r="X845" s="331"/>
      <c r="Y845" s="332">
        <v>6</v>
      </c>
      <c r="Z845" s="333"/>
      <c r="AA845" s="333"/>
      <c r="AB845" s="334"/>
      <c r="AC845" s="335" t="s">
        <v>684</v>
      </c>
      <c r="AD845" s="336"/>
      <c r="AE845" s="336"/>
      <c r="AF845" s="336"/>
      <c r="AG845" s="336"/>
      <c r="AH845" s="351">
        <v>2</v>
      </c>
      <c r="AI845" s="352"/>
      <c r="AJ845" s="352"/>
      <c r="AK845" s="352"/>
      <c r="AL845" s="339">
        <v>96.9</v>
      </c>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5.75" customHeight="1" x14ac:dyDescent="0.2">
      <c r="A878" s="355">
        <v>1</v>
      </c>
      <c r="B878" s="355">
        <v>1</v>
      </c>
      <c r="C878" s="343" t="s">
        <v>664</v>
      </c>
      <c r="D878" s="328"/>
      <c r="E878" s="328"/>
      <c r="F878" s="328"/>
      <c r="G878" s="328"/>
      <c r="H878" s="328"/>
      <c r="I878" s="328"/>
      <c r="J878" s="329">
        <v>9010001157227</v>
      </c>
      <c r="K878" s="330"/>
      <c r="L878" s="330"/>
      <c r="M878" s="330"/>
      <c r="N878" s="330"/>
      <c r="O878" s="330"/>
      <c r="P878" s="331" t="s">
        <v>658</v>
      </c>
      <c r="Q878" s="331"/>
      <c r="R878" s="331"/>
      <c r="S878" s="331"/>
      <c r="T878" s="331"/>
      <c r="U878" s="331"/>
      <c r="V878" s="331"/>
      <c r="W878" s="331"/>
      <c r="X878" s="331"/>
      <c r="Y878" s="332">
        <v>1</v>
      </c>
      <c r="Z878" s="333"/>
      <c r="AA878" s="333"/>
      <c r="AB878" s="334"/>
      <c r="AC878" s="335" t="s">
        <v>296</v>
      </c>
      <c r="AD878" s="336"/>
      <c r="AE878" s="336"/>
      <c r="AF878" s="336"/>
      <c r="AG878" s="336"/>
      <c r="AH878" s="351" t="s">
        <v>635</v>
      </c>
      <c r="AI878" s="352"/>
      <c r="AJ878" s="352"/>
      <c r="AK878" s="352"/>
      <c r="AL878" s="339" t="s">
        <v>635</v>
      </c>
      <c r="AM878" s="340"/>
      <c r="AN878" s="340"/>
      <c r="AO878" s="341"/>
      <c r="AP878" s="342"/>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14" max="50" man="1"/>
    <brk id="747"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2">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2">
      <c r="A24" s="74" t="s">
        <v>322</v>
      </c>
      <c r="B24" s="15"/>
      <c r="C24" s="13" t="str">
        <f t="shared" si="9"/>
        <v/>
      </c>
      <c r="D24" s="13" t="str">
        <f>IF(C24="",D23,IF(D23&lt;&gt;"",CONCATENATE(D23,"、",C24),C24))</f>
        <v>科学技術・イノベーション</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2">
      <c r="A38" s="13"/>
      <c r="B38" s="13"/>
      <c r="F38" s="13"/>
      <c r="G38" s="19"/>
      <c r="K38" s="13"/>
      <c r="L38" s="13"/>
      <c r="O38" s="13"/>
      <c r="P38" s="13"/>
      <c r="Q38" s="19"/>
      <c r="T38" s="13"/>
      <c r="U38" s="32" t="s">
        <v>306</v>
      </c>
      <c r="Y38" s="32" t="s">
        <v>370</v>
      </c>
      <c r="Z38" s="32" t="s">
        <v>501</v>
      </c>
      <c r="AF38" s="30"/>
      <c r="AK38" s="42" t="str">
        <f t="shared" si="7"/>
        <v>k</v>
      </c>
    </row>
    <row r="39" spans="1:37" x14ac:dyDescent="0.2">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2">
      <c r="A40" s="13"/>
      <c r="B40" s="13"/>
      <c r="F40" s="13"/>
      <c r="G40" s="19"/>
      <c r="K40" s="13"/>
      <c r="L40" s="13"/>
      <c r="O40" s="13"/>
      <c r="P40" s="13"/>
      <c r="Q40" s="19"/>
      <c r="T40" s="13"/>
      <c r="Y40" s="32" t="s">
        <v>372</v>
      </c>
      <c r="Z40" s="32" t="s">
        <v>503</v>
      </c>
      <c r="AF40" s="30"/>
      <c r="AK40" s="42" t="str">
        <f t="shared" si="7"/>
        <v>m</v>
      </c>
    </row>
    <row r="41" spans="1:37" x14ac:dyDescent="0.2">
      <c r="A41" s="13"/>
      <c r="B41" s="13"/>
      <c r="F41" s="13"/>
      <c r="G41" s="19"/>
      <c r="K41" s="13"/>
      <c r="L41" s="13"/>
      <c r="O41" s="13"/>
      <c r="P41" s="13"/>
      <c r="Q41" s="19"/>
      <c r="T41" s="13"/>
      <c r="Y41" s="32" t="s">
        <v>373</v>
      </c>
      <c r="Z41" s="32" t="s">
        <v>504</v>
      </c>
      <c r="AF41" s="30"/>
      <c r="AK41" s="42" t="str">
        <f t="shared" si="7"/>
        <v>n</v>
      </c>
    </row>
    <row r="42" spans="1:37" x14ac:dyDescent="0.2">
      <c r="A42" s="13"/>
      <c r="B42" s="13"/>
      <c r="F42" s="13"/>
      <c r="G42" s="19"/>
      <c r="K42" s="13"/>
      <c r="L42" s="13"/>
      <c r="O42" s="13"/>
      <c r="P42" s="13"/>
      <c r="Q42" s="19"/>
      <c r="T42" s="13"/>
      <c r="Y42" s="32" t="s">
        <v>374</v>
      </c>
      <c r="Z42" s="32" t="s">
        <v>505</v>
      </c>
      <c r="AF42" s="30"/>
      <c r="AK42" s="42" t="str">
        <f t="shared" si="7"/>
        <v>o</v>
      </c>
    </row>
    <row r="43" spans="1:37" x14ac:dyDescent="0.2">
      <c r="A43" s="13"/>
      <c r="B43" s="13"/>
      <c r="F43" s="13"/>
      <c r="G43" s="19"/>
      <c r="K43" s="13"/>
      <c r="L43" s="13"/>
      <c r="O43" s="13"/>
      <c r="P43" s="13"/>
      <c r="Q43" s="19"/>
      <c r="T43" s="13"/>
      <c r="Y43" s="32" t="s">
        <v>375</v>
      </c>
      <c r="Z43" s="32" t="s">
        <v>506</v>
      </c>
      <c r="AF43" s="30"/>
      <c r="AK43" s="42" t="str">
        <f t="shared" si="7"/>
        <v>p</v>
      </c>
    </row>
    <row r="44" spans="1:37" x14ac:dyDescent="0.2">
      <c r="A44" s="13"/>
      <c r="B44" s="13"/>
      <c r="F44" s="13"/>
      <c r="G44" s="19"/>
      <c r="K44" s="13"/>
      <c r="L44" s="13"/>
      <c r="O44" s="13"/>
      <c r="P44" s="13"/>
      <c r="Q44" s="19"/>
      <c r="T44" s="13"/>
      <c r="Y44" s="32" t="s">
        <v>376</v>
      </c>
      <c r="Z44" s="32" t="s">
        <v>507</v>
      </c>
      <c r="AF44" s="30"/>
      <c r="AK44" s="42" t="str">
        <f t="shared" si="7"/>
        <v>q</v>
      </c>
    </row>
    <row r="45" spans="1:37" x14ac:dyDescent="0.2">
      <c r="A45" s="13"/>
      <c r="B45" s="13"/>
      <c r="F45" s="13"/>
      <c r="G45" s="19"/>
      <c r="K45" s="13"/>
      <c r="L45" s="13"/>
      <c r="O45" s="13"/>
      <c r="P45" s="13"/>
      <c r="Q45" s="19"/>
      <c r="T45" s="13"/>
      <c r="Y45" s="32" t="s">
        <v>377</v>
      </c>
      <c r="Z45" s="32" t="s">
        <v>508</v>
      </c>
      <c r="AF45" s="30"/>
      <c r="AK45" s="42" t="str">
        <f t="shared" si="7"/>
        <v>r</v>
      </c>
    </row>
    <row r="46" spans="1:37" x14ac:dyDescent="0.2">
      <c r="A46" s="13"/>
      <c r="B46" s="13"/>
      <c r="F46" s="13"/>
      <c r="G46" s="19"/>
      <c r="K46" s="13"/>
      <c r="L46" s="13"/>
      <c r="O46" s="13"/>
      <c r="P46" s="13"/>
      <c r="Q46" s="19"/>
      <c r="T46" s="13"/>
      <c r="Y46" s="32" t="s">
        <v>378</v>
      </c>
      <c r="Z46" s="32" t="s">
        <v>509</v>
      </c>
      <c r="AF46" s="30"/>
      <c r="AK46" s="42" t="str">
        <f t="shared" si="7"/>
        <v>s</v>
      </c>
    </row>
    <row r="47" spans="1:37" x14ac:dyDescent="0.2">
      <c r="A47" s="13"/>
      <c r="B47" s="13"/>
      <c r="F47" s="13"/>
      <c r="G47" s="19"/>
      <c r="K47" s="13"/>
      <c r="L47" s="13"/>
      <c r="O47" s="13"/>
      <c r="P47" s="13"/>
      <c r="Q47" s="19"/>
      <c r="T47" s="13"/>
      <c r="Y47" s="32" t="s">
        <v>379</v>
      </c>
      <c r="Z47" s="32" t="s">
        <v>510</v>
      </c>
      <c r="AF47" s="30"/>
      <c r="AK47" s="42" t="str">
        <f t="shared" si="7"/>
        <v>t</v>
      </c>
    </row>
    <row r="48" spans="1:37" x14ac:dyDescent="0.2">
      <c r="A48" s="13"/>
      <c r="B48" s="13"/>
      <c r="F48" s="13"/>
      <c r="G48" s="19"/>
      <c r="K48" s="13"/>
      <c r="L48" s="13"/>
      <c r="O48" s="13"/>
      <c r="P48" s="13"/>
      <c r="Q48" s="19"/>
      <c r="T48" s="13"/>
      <c r="Y48" s="32" t="s">
        <v>380</v>
      </c>
      <c r="Z48" s="32" t="s">
        <v>511</v>
      </c>
      <c r="AF48" s="30"/>
      <c r="AK48" s="42" t="str">
        <f t="shared" si="7"/>
        <v>u</v>
      </c>
    </row>
    <row r="49" spans="1:37" x14ac:dyDescent="0.2">
      <c r="A49" s="13"/>
      <c r="B49" s="13"/>
      <c r="F49" s="13"/>
      <c r="G49" s="19"/>
      <c r="K49" s="13"/>
      <c r="L49" s="13"/>
      <c r="O49" s="13"/>
      <c r="P49" s="13"/>
      <c r="Q49" s="19"/>
      <c r="T49" s="13"/>
      <c r="Y49" s="32" t="s">
        <v>381</v>
      </c>
      <c r="Z49" s="32" t="s">
        <v>512</v>
      </c>
      <c r="AF49" s="30"/>
      <c r="AK49" s="42" t="str">
        <f t="shared" si="7"/>
        <v>v</v>
      </c>
    </row>
    <row r="50" spans="1:37" x14ac:dyDescent="0.2">
      <c r="A50" s="13"/>
      <c r="B50" s="13"/>
      <c r="F50" s="13"/>
      <c r="G50" s="19"/>
      <c r="K50" s="13"/>
      <c r="L50" s="13"/>
      <c r="O50" s="13"/>
      <c r="P50" s="13"/>
      <c r="Q50" s="19"/>
      <c r="T50" s="13"/>
      <c r="Y50" s="32" t="s">
        <v>382</v>
      </c>
      <c r="Z50" s="32" t="s">
        <v>513</v>
      </c>
      <c r="AF50" s="30"/>
    </row>
    <row r="51" spans="1:37" x14ac:dyDescent="0.2">
      <c r="A51" s="13"/>
      <c r="B51" s="13"/>
      <c r="F51" s="13"/>
      <c r="G51" s="19"/>
      <c r="K51" s="13"/>
      <c r="L51" s="13"/>
      <c r="O51" s="13"/>
      <c r="P51" s="13"/>
      <c r="Q51" s="19"/>
      <c r="T51" s="13"/>
      <c r="Y51" s="32" t="s">
        <v>383</v>
      </c>
      <c r="Z51" s="32" t="s">
        <v>514</v>
      </c>
      <c r="AF51" s="30"/>
    </row>
    <row r="52" spans="1:37" x14ac:dyDescent="0.2">
      <c r="A52" s="13"/>
      <c r="B52" s="13"/>
      <c r="F52" s="13"/>
      <c r="G52" s="19"/>
      <c r="K52" s="13"/>
      <c r="L52" s="13"/>
      <c r="O52" s="13"/>
      <c r="P52" s="13"/>
      <c r="Q52" s="19"/>
      <c r="T52" s="13"/>
      <c r="Y52" s="32" t="s">
        <v>384</v>
      </c>
      <c r="Z52" s="32" t="s">
        <v>515</v>
      </c>
      <c r="AF52" s="30"/>
    </row>
    <row r="53" spans="1:37" x14ac:dyDescent="0.2">
      <c r="A53" s="13"/>
      <c r="B53" s="13"/>
      <c r="F53" s="13"/>
      <c r="G53" s="19"/>
      <c r="K53" s="13"/>
      <c r="L53" s="13"/>
      <c r="O53" s="13"/>
      <c r="P53" s="13"/>
      <c r="Q53" s="19"/>
      <c r="T53" s="13"/>
      <c r="Y53" s="32" t="s">
        <v>385</v>
      </c>
      <c r="Z53" s="32" t="s">
        <v>516</v>
      </c>
      <c r="AF53" s="30"/>
    </row>
    <row r="54" spans="1:37" x14ac:dyDescent="0.2">
      <c r="A54" s="13"/>
      <c r="B54" s="13"/>
      <c r="F54" s="13"/>
      <c r="G54" s="19"/>
      <c r="K54" s="13"/>
      <c r="L54" s="13"/>
      <c r="O54" s="13"/>
      <c r="P54" s="20"/>
      <c r="Q54" s="19"/>
      <c r="T54" s="13"/>
      <c r="Y54" s="32" t="s">
        <v>386</v>
      </c>
      <c r="Z54" s="32" t="s">
        <v>517</v>
      </c>
      <c r="AF54" s="30"/>
    </row>
    <row r="55" spans="1:37" x14ac:dyDescent="0.2">
      <c r="A55" s="13"/>
      <c r="B55" s="13"/>
      <c r="F55" s="13"/>
      <c r="G55" s="19"/>
      <c r="K55" s="13"/>
      <c r="L55" s="13"/>
      <c r="O55" s="13"/>
      <c r="P55" s="13"/>
      <c r="Q55" s="19"/>
      <c r="T55" s="13"/>
      <c r="Y55" s="32" t="s">
        <v>387</v>
      </c>
      <c r="Z55" s="32" t="s">
        <v>518</v>
      </c>
      <c r="AF55" s="30"/>
    </row>
    <row r="56" spans="1:37" x14ac:dyDescent="0.2">
      <c r="A56" s="13"/>
      <c r="B56" s="13"/>
      <c r="F56" s="13"/>
      <c r="G56" s="19"/>
      <c r="K56" s="13"/>
      <c r="L56" s="13"/>
      <c r="O56" s="13"/>
      <c r="P56" s="13"/>
      <c r="Q56" s="19"/>
      <c r="T56" s="13"/>
      <c r="Y56" s="32" t="s">
        <v>388</v>
      </c>
      <c r="Z56" s="32" t="s">
        <v>519</v>
      </c>
      <c r="AF56" s="30"/>
    </row>
    <row r="57" spans="1:37" x14ac:dyDescent="0.2">
      <c r="A57" s="13"/>
      <c r="B57" s="13"/>
      <c r="F57" s="13"/>
      <c r="G57" s="19"/>
      <c r="K57" s="13"/>
      <c r="L57" s="13"/>
      <c r="O57" s="13"/>
      <c r="P57" s="13"/>
      <c r="Q57" s="19"/>
      <c r="T57" s="13"/>
      <c r="Y57" s="32" t="s">
        <v>389</v>
      </c>
      <c r="Z57" s="32" t="s">
        <v>520</v>
      </c>
      <c r="AF57" s="30"/>
    </row>
    <row r="58" spans="1:37" x14ac:dyDescent="0.2">
      <c r="A58" s="13"/>
      <c r="B58" s="13"/>
      <c r="F58" s="13"/>
      <c r="G58" s="19"/>
      <c r="K58" s="13"/>
      <c r="L58" s="13"/>
      <c r="O58" s="13"/>
      <c r="P58" s="13"/>
      <c r="Q58" s="19"/>
      <c r="T58" s="13"/>
      <c r="Y58" s="32" t="s">
        <v>390</v>
      </c>
      <c r="Z58" s="32" t="s">
        <v>521</v>
      </c>
      <c r="AF58" s="30"/>
    </row>
    <row r="59" spans="1:37" x14ac:dyDescent="0.2">
      <c r="A59" s="13"/>
      <c r="B59" s="13"/>
      <c r="F59" s="13"/>
      <c r="G59" s="19"/>
      <c r="K59" s="13"/>
      <c r="L59" s="13"/>
      <c r="O59" s="13"/>
      <c r="P59" s="13"/>
      <c r="Q59" s="19"/>
      <c r="T59" s="13"/>
      <c r="Y59" s="32" t="s">
        <v>391</v>
      </c>
      <c r="Z59" s="32" t="s">
        <v>522</v>
      </c>
      <c r="AF59" s="30"/>
    </row>
    <row r="60" spans="1:37" x14ac:dyDescent="0.2">
      <c r="A60" s="13"/>
      <c r="B60" s="13"/>
      <c r="F60" s="13"/>
      <c r="G60" s="19"/>
      <c r="K60" s="13"/>
      <c r="L60" s="13"/>
      <c r="O60" s="13"/>
      <c r="P60" s="13"/>
      <c r="Q60" s="19"/>
      <c r="T60" s="13"/>
      <c r="Y60" s="32" t="s">
        <v>392</v>
      </c>
      <c r="Z60" s="32" t="s">
        <v>523</v>
      </c>
      <c r="AF60" s="30"/>
    </row>
    <row r="61" spans="1:37" x14ac:dyDescent="0.2">
      <c r="A61" s="13"/>
      <c r="B61" s="13"/>
      <c r="F61" s="13"/>
      <c r="G61" s="19"/>
      <c r="K61" s="13"/>
      <c r="L61" s="13"/>
      <c r="O61" s="13"/>
      <c r="P61" s="13"/>
      <c r="Q61" s="19"/>
      <c r="T61" s="13"/>
      <c r="Y61" s="32" t="s">
        <v>393</v>
      </c>
      <c r="Z61" s="32" t="s">
        <v>524</v>
      </c>
      <c r="AF61" s="30"/>
    </row>
    <row r="62" spans="1:37" x14ac:dyDescent="0.2">
      <c r="A62" s="13"/>
      <c r="B62" s="13"/>
      <c r="F62" s="13"/>
      <c r="G62" s="19"/>
      <c r="K62" s="13"/>
      <c r="L62" s="13"/>
      <c r="O62" s="13"/>
      <c r="P62" s="13"/>
      <c r="Q62" s="19"/>
      <c r="T62" s="13"/>
      <c r="Y62" s="32" t="s">
        <v>394</v>
      </c>
      <c r="Z62" s="32" t="s">
        <v>525</v>
      </c>
      <c r="AF62" s="30"/>
    </row>
    <row r="63" spans="1:37" x14ac:dyDescent="0.2">
      <c r="A63" s="13"/>
      <c r="B63" s="13"/>
      <c r="F63" s="13"/>
      <c r="G63" s="19"/>
      <c r="K63" s="13"/>
      <c r="L63" s="13"/>
      <c r="O63" s="13"/>
      <c r="P63" s="13"/>
      <c r="Q63" s="19"/>
      <c r="T63" s="13"/>
      <c r="Y63" s="32" t="s">
        <v>395</v>
      </c>
      <c r="Z63" s="32" t="s">
        <v>526</v>
      </c>
      <c r="AF63" s="30"/>
    </row>
    <row r="64" spans="1:37" x14ac:dyDescent="0.2">
      <c r="A64" s="13"/>
      <c r="B64" s="13"/>
      <c r="F64" s="13"/>
      <c r="G64" s="19"/>
      <c r="K64" s="13"/>
      <c r="L64" s="13"/>
      <c r="O64" s="13"/>
      <c r="P64" s="13"/>
      <c r="Q64" s="19"/>
      <c r="T64" s="13"/>
      <c r="Y64" s="32" t="s">
        <v>396</v>
      </c>
      <c r="Z64" s="32" t="s">
        <v>527</v>
      </c>
      <c r="AF64" s="30"/>
    </row>
    <row r="65" spans="1:32" x14ac:dyDescent="0.2">
      <c r="A65" s="13"/>
      <c r="B65" s="13"/>
      <c r="F65" s="13"/>
      <c r="G65" s="19"/>
      <c r="K65" s="13"/>
      <c r="L65" s="13"/>
      <c r="O65" s="13"/>
      <c r="P65" s="13"/>
      <c r="Q65" s="19"/>
      <c r="T65" s="13"/>
      <c r="Y65" s="32" t="s">
        <v>397</v>
      </c>
      <c r="Z65" s="32" t="s">
        <v>528</v>
      </c>
      <c r="AF65" s="30"/>
    </row>
    <row r="66" spans="1:32" x14ac:dyDescent="0.2">
      <c r="A66" s="13"/>
      <c r="B66" s="13"/>
      <c r="F66" s="13"/>
      <c r="G66" s="19"/>
      <c r="K66" s="13"/>
      <c r="L66" s="13"/>
      <c r="O66" s="13"/>
      <c r="P66" s="13"/>
      <c r="Q66" s="19"/>
      <c r="T66" s="13"/>
      <c r="Y66" s="32" t="s">
        <v>70</v>
      </c>
      <c r="Z66" s="32" t="s">
        <v>529</v>
      </c>
      <c r="AF66" s="30"/>
    </row>
    <row r="67" spans="1:32" x14ac:dyDescent="0.2">
      <c r="A67" s="13"/>
      <c r="B67" s="13"/>
      <c r="F67" s="13"/>
      <c r="G67" s="19"/>
      <c r="K67" s="13"/>
      <c r="L67" s="13"/>
      <c r="O67" s="13"/>
      <c r="P67" s="13"/>
      <c r="Q67" s="19"/>
      <c r="T67" s="13"/>
      <c r="Y67" s="32" t="s">
        <v>398</v>
      </c>
      <c r="Z67" s="32" t="s">
        <v>530</v>
      </c>
      <c r="AF67" s="30"/>
    </row>
    <row r="68" spans="1:32" x14ac:dyDescent="0.2">
      <c r="A68" s="13"/>
      <c r="B68" s="13"/>
      <c r="F68" s="13"/>
      <c r="G68" s="19"/>
      <c r="K68" s="13"/>
      <c r="L68" s="13"/>
      <c r="O68" s="13"/>
      <c r="P68" s="13"/>
      <c r="Q68" s="19"/>
      <c r="T68" s="13"/>
      <c r="Y68" s="32" t="s">
        <v>399</v>
      </c>
      <c r="Z68" s="32" t="s">
        <v>531</v>
      </c>
      <c r="AF68" s="30"/>
    </row>
    <row r="69" spans="1:32" x14ac:dyDescent="0.2">
      <c r="A69" s="13"/>
      <c r="B69" s="13"/>
      <c r="F69" s="13"/>
      <c r="G69" s="19"/>
      <c r="K69" s="13"/>
      <c r="L69" s="13"/>
      <c r="O69" s="13"/>
      <c r="P69" s="13"/>
      <c r="Q69" s="19"/>
      <c r="T69" s="13"/>
      <c r="Y69" s="32" t="s">
        <v>400</v>
      </c>
      <c r="Z69" s="32" t="s">
        <v>532</v>
      </c>
      <c r="AF69" s="30"/>
    </row>
    <row r="70" spans="1:32" x14ac:dyDescent="0.2">
      <c r="A70" s="13"/>
      <c r="B70" s="13"/>
      <c r="Y70" s="32" t="s">
        <v>401</v>
      </c>
      <c r="Z70" s="32" t="s">
        <v>533</v>
      </c>
    </row>
    <row r="71" spans="1:32" x14ac:dyDescent="0.2">
      <c r="Y71" s="32" t="s">
        <v>402</v>
      </c>
      <c r="Z71" s="32" t="s">
        <v>534</v>
      </c>
    </row>
    <row r="72" spans="1:32" x14ac:dyDescent="0.2">
      <c r="Y72" s="32" t="s">
        <v>403</v>
      </c>
      <c r="Z72" s="32" t="s">
        <v>535</v>
      </c>
    </row>
    <row r="73" spans="1:32" x14ac:dyDescent="0.2">
      <c r="Y73" s="32" t="s">
        <v>404</v>
      </c>
      <c r="Z73" s="32" t="s">
        <v>536</v>
      </c>
    </row>
    <row r="74" spans="1:32" x14ac:dyDescent="0.2">
      <c r="Y74" s="32" t="s">
        <v>405</v>
      </c>
      <c r="Z74" s="32" t="s">
        <v>537</v>
      </c>
    </row>
    <row r="75" spans="1:32" x14ac:dyDescent="0.2">
      <c r="Y75" s="32" t="s">
        <v>406</v>
      </c>
      <c r="Z75" s="32" t="s">
        <v>538</v>
      </c>
    </row>
    <row r="76" spans="1:32" x14ac:dyDescent="0.2">
      <c r="Y76" s="32" t="s">
        <v>407</v>
      </c>
      <c r="Z76" s="32" t="s">
        <v>539</v>
      </c>
    </row>
    <row r="77" spans="1:32" x14ac:dyDescent="0.2">
      <c r="Y77" s="32" t="s">
        <v>408</v>
      </c>
      <c r="Z77" s="32" t="s">
        <v>540</v>
      </c>
    </row>
    <row r="78" spans="1:32" x14ac:dyDescent="0.2">
      <c r="Y78" s="32" t="s">
        <v>409</v>
      </c>
      <c r="Z78" s="32" t="s">
        <v>541</v>
      </c>
    </row>
    <row r="79" spans="1:32" x14ac:dyDescent="0.2">
      <c r="Y79" s="32" t="s">
        <v>410</v>
      </c>
      <c r="Z79" s="32" t="s">
        <v>542</v>
      </c>
    </row>
    <row r="80" spans="1:32" x14ac:dyDescent="0.2">
      <c r="Y80" s="32" t="s">
        <v>411</v>
      </c>
      <c r="Z80" s="32" t="s">
        <v>543</v>
      </c>
    </row>
    <row r="81" spans="25:26" x14ac:dyDescent="0.2">
      <c r="Y81" s="32" t="s">
        <v>412</v>
      </c>
      <c r="Z81" s="32" t="s">
        <v>544</v>
      </c>
    </row>
    <row r="82" spans="25:26" x14ac:dyDescent="0.2">
      <c r="Y82" s="32" t="s">
        <v>413</v>
      </c>
      <c r="Z82" s="32" t="s">
        <v>545</v>
      </c>
    </row>
    <row r="83" spans="25:26" x14ac:dyDescent="0.2">
      <c r="Y83" s="32" t="s">
        <v>414</v>
      </c>
      <c r="Z83" s="32" t="s">
        <v>546</v>
      </c>
    </row>
    <row r="84" spans="25:26" x14ac:dyDescent="0.2">
      <c r="Y84" s="32" t="s">
        <v>415</v>
      </c>
      <c r="Z84" s="32" t="s">
        <v>547</v>
      </c>
    </row>
    <row r="85" spans="25:26" x14ac:dyDescent="0.2">
      <c r="Y85" s="32" t="s">
        <v>416</v>
      </c>
      <c r="Z85" s="32" t="s">
        <v>548</v>
      </c>
    </row>
    <row r="86" spans="25:26" x14ac:dyDescent="0.2">
      <c r="Y86" s="32" t="s">
        <v>417</v>
      </c>
      <c r="Z86" s="32" t="s">
        <v>549</v>
      </c>
    </row>
    <row r="87" spans="25:26" x14ac:dyDescent="0.2">
      <c r="Y87" s="32" t="s">
        <v>418</v>
      </c>
      <c r="Z87" s="32" t="s">
        <v>550</v>
      </c>
    </row>
    <row r="88" spans="25:26" x14ac:dyDescent="0.2">
      <c r="Y88" s="32" t="s">
        <v>419</v>
      </c>
      <c r="Z88" s="32" t="s">
        <v>551</v>
      </c>
    </row>
    <row r="89" spans="25:26" x14ac:dyDescent="0.2">
      <c r="Y89" s="32" t="s">
        <v>420</v>
      </c>
      <c r="Z89" s="32" t="s">
        <v>552</v>
      </c>
    </row>
    <row r="90" spans="25:26" x14ac:dyDescent="0.2">
      <c r="Y90" s="32" t="s">
        <v>421</v>
      </c>
      <c r="Z90" s="32" t="s">
        <v>553</v>
      </c>
    </row>
    <row r="91" spans="25:26" x14ac:dyDescent="0.2">
      <c r="Y91" s="32" t="s">
        <v>422</v>
      </c>
      <c r="Z91" s="32" t="s">
        <v>554</v>
      </c>
    </row>
    <row r="92" spans="25:26" x14ac:dyDescent="0.2">
      <c r="Y92" s="32" t="s">
        <v>423</v>
      </c>
      <c r="Z92" s="32" t="s">
        <v>555</v>
      </c>
    </row>
    <row r="93" spans="25:26" x14ac:dyDescent="0.2">
      <c r="Y93" s="32" t="s">
        <v>424</v>
      </c>
      <c r="Z93" s="32" t="s">
        <v>556</v>
      </c>
    </row>
    <row r="94" spans="25:26" x14ac:dyDescent="0.2">
      <c r="Y94" s="32" t="s">
        <v>425</v>
      </c>
      <c r="Z94" s="32" t="s">
        <v>557</v>
      </c>
    </row>
    <row r="95" spans="25:26" x14ac:dyDescent="0.2">
      <c r="Y95" s="32" t="s">
        <v>426</v>
      </c>
      <c r="Z95" s="32" t="s">
        <v>558</v>
      </c>
    </row>
    <row r="96" spans="25:26" x14ac:dyDescent="0.2">
      <c r="Y96" s="32" t="s">
        <v>328</v>
      </c>
      <c r="Z96" s="32" t="s">
        <v>559</v>
      </c>
    </row>
    <row r="97" spans="25:26" x14ac:dyDescent="0.2">
      <c r="Y97" s="32" t="s">
        <v>427</v>
      </c>
      <c r="Z97" s="32" t="s">
        <v>560</v>
      </c>
    </row>
    <row r="98" spans="25:26" x14ac:dyDescent="0.2">
      <c r="Y98" s="32" t="s">
        <v>428</v>
      </c>
      <c r="Z98" s="32" t="s">
        <v>561</v>
      </c>
    </row>
    <row r="99" spans="25:26" x14ac:dyDescent="0.2">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2021-03-08T07:58:12Z</cp:lastPrinted>
  <dcterms:created xsi:type="dcterms:W3CDTF">2012-03-13T00:50:25Z</dcterms:created>
  <dcterms:modified xsi:type="dcterms:W3CDTF">2021-06-28T08:59:33Z</dcterms:modified>
</cp:coreProperties>
</file>